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<sst xmlns="http://schemas.openxmlformats.org/spreadsheetml/2006/main" count="246" uniqueCount="128">
  <si>
    <t>2021年拟享受城镇公益性岗位补贴及社会保险补贴人员名单(第二批)</t>
  </si>
  <si>
    <t>填表单位（章）：沧源佤族自治县人力资源和社会保障局</t>
  </si>
  <si>
    <t>单位：元、人</t>
  </si>
  <si>
    <t>序号</t>
  </si>
  <si>
    <t>姓名</t>
  </si>
  <si>
    <t>性别</t>
  </si>
  <si>
    <t>就业创业证号</t>
  </si>
  <si>
    <t>工资</t>
  </si>
  <si>
    <t>失业保险</t>
  </si>
  <si>
    <t>养老保险</t>
  </si>
  <si>
    <t>医疗保险</t>
  </si>
  <si>
    <t>社会保险合计（单位）</t>
  </si>
  <si>
    <t>申报所属时间</t>
  </si>
  <si>
    <t>申请单位</t>
  </si>
  <si>
    <t>单位</t>
  </si>
  <si>
    <t>个人</t>
  </si>
  <si>
    <t>李凤仙</t>
  </si>
  <si>
    <t>女</t>
  </si>
  <si>
    <t>5301120019153865</t>
  </si>
  <si>
    <t>5-8月</t>
  </si>
  <si>
    <t>沧源佤族自治县医疗保障局</t>
  </si>
  <si>
    <t>卫红兰</t>
  </si>
  <si>
    <t>5309270021000241</t>
  </si>
  <si>
    <t>赵莉</t>
  </si>
  <si>
    <t>肖思美</t>
  </si>
  <si>
    <t>段彤</t>
  </si>
  <si>
    <t>男</t>
  </si>
  <si>
    <t>5309270016004725</t>
  </si>
  <si>
    <t>1-8月</t>
  </si>
  <si>
    <t>沧源佤族自治县工业和科技信息化局</t>
  </si>
  <si>
    <t>田悦</t>
  </si>
  <si>
    <t>5309020015008400</t>
  </si>
  <si>
    <t>钟丽萍</t>
  </si>
  <si>
    <r>
      <t>5</t>
    </r>
    <r>
      <rPr>
        <sz val="10"/>
        <rFont val="宋体"/>
        <family val="0"/>
      </rPr>
      <t>309270013003160</t>
    </r>
  </si>
  <si>
    <t>5-7月</t>
  </si>
  <si>
    <t>沧源佤族自治县城区城区幼儿园</t>
  </si>
  <si>
    <t>赵衣贵</t>
  </si>
  <si>
    <t>5309270419018370</t>
  </si>
  <si>
    <t>伍静</t>
  </si>
  <si>
    <t>5309270012002447</t>
  </si>
  <si>
    <t>2-6月</t>
  </si>
  <si>
    <t>沧源佤族自治县勐省农场社区管理委员会</t>
  </si>
  <si>
    <t>李小芳</t>
  </si>
  <si>
    <t>5309270019018347</t>
  </si>
  <si>
    <t>肖俊伟</t>
  </si>
  <si>
    <t>5309270012001839</t>
  </si>
  <si>
    <t>李星阳</t>
  </si>
  <si>
    <t>5309270019018346</t>
  </si>
  <si>
    <t>岳红芬</t>
  </si>
  <si>
    <t>5309270012002530</t>
  </si>
  <si>
    <t>徐秋建</t>
  </si>
  <si>
    <t>5309270019018329</t>
  </si>
  <si>
    <t>董鑫伟</t>
  </si>
  <si>
    <t>5309270019018361</t>
  </si>
  <si>
    <t>李诗倩</t>
  </si>
  <si>
    <t>5309270012002479</t>
  </si>
  <si>
    <t>肖迎全</t>
  </si>
  <si>
    <t>5309270020001010</t>
  </si>
  <si>
    <t>田健彤</t>
  </si>
  <si>
    <t>5309270012002047</t>
  </si>
  <si>
    <t>雷志刚</t>
  </si>
  <si>
    <t>530927041901841</t>
  </si>
  <si>
    <t>1-5月</t>
  </si>
  <si>
    <t>沧源佤族自治县司法局</t>
  </si>
  <si>
    <t>陈健</t>
  </si>
  <si>
    <t>5309270020001719</t>
  </si>
  <si>
    <t>2020年12月-2021年5月</t>
  </si>
  <si>
    <t>王红芳</t>
  </si>
  <si>
    <t>5309270018007658</t>
  </si>
  <si>
    <t>4-6月</t>
  </si>
  <si>
    <t>沧源佤族自治县班洪乡人民政府</t>
  </si>
  <si>
    <t>王新强</t>
  </si>
  <si>
    <t>5309270019018316</t>
  </si>
  <si>
    <t>杨依妹</t>
  </si>
  <si>
    <t>5309270019018318</t>
  </si>
  <si>
    <t>卫赛社</t>
  </si>
  <si>
    <t>5309270019018317</t>
  </si>
  <si>
    <t>李志兵</t>
  </si>
  <si>
    <t>5309270019018315</t>
  </si>
  <si>
    <t>4-5月</t>
  </si>
  <si>
    <t>张光军</t>
  </si>
  <si>
    <t>5309270019018325</t>
  </si>
  <si>
    <t>王丽</t>
  </si>
  <si>
    <t>5309270419018326</t>
  </si>
  <si>
    <t>王夕</t>
  </si>
  <si>
    <t>5309270020001451</t>
  </si>
  <si>
    <t>4月</t>
  </si>
  <si>
    <t>陈院粉</t>
  </si>
  <si>
    <t>5309270019018393</t>
  </si>
  <si>
    <t>8月</t>
  </si>
  <si>
    <t>沧源佤族自治县糯良乡中心完小</t>
  </si>
  <si>
    <t>陈小春</t>
  </si>
  <si>
    <t>5309270019018497</t>
  </si>
  <si>
    <t>李银芬</t>
  </si>
  <si>
    <t>5309270019018398</t>
  </si>
  <si>
    <t>赵安惹</t>
  </si>
  <si>
    <t>5309270019018396</t>
  </si>
  <si>
    <t>田依嘎</t>
  </si>
  <si>
    <t>5309270018007768</t>
  </si>
  <si>
    <t>魏小玲</t>
  </si>
  <si>
    <t>5309270019020821</t>
  </si>
  <si>
    <t>李昌彧</t>
  </si>
  <si>
    <t>5309270017005332</t>
  </si>
  <si>
    <t>赵天玖</t>
  </si>
  <si>
    <t>5309270020001317</t>
  </si>
  <si>
    <t>田秀红</t>
  </si>
  <si>
    <t>5309270016004365</t>
  </si>
  <si>
    <t>李春霞</t>
  </si>
  <si>
    <t>5307990018021856</t>
  </si>
  <si>
    <t>陈金琴</t>
  </si>
  <si>
    <t>5309270020000163</t>
  </si>
  <si>
    <t>卫  华</t>
  </si>
  <si>
    <t>5309270020001328</t>
  </si>
  <si>
    <t>李叶快</t>
  </si>
  <si>
    <t>5309270018008580</t>
  </si>
  <si>
    <t>李强</t>
  </si>
  <si>
    <t>5309270020001523</t>
  </si>
  <si>
    <t>钟娴</t>
  </si>
  <si>
    <t>5309270018011370</t>
  </si>
  <si>
    <t>工资1-4月，保险1-5月</t>
  </si>
  <si>
    <t>临沧市生态环境局沧源分局</t>
  </si>
  <si>
    <t>钟娅</t>
  </si>
  <si>
    <t>5309270020000154</t>
  </si>
  <si>
    <t>杨 梅</t>
  </si>
  <si>
    <t>5309270020000137</t>
  </si>
  <si>
    <t>1-6月</t>
  </si>
  <si>
    <t>沧源佤族自治县人民政府外事办公室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</si>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</sst>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20"/>
      <name val="宋体"/>
      <family val="0"/>
    </font>
    <font>
      <b/>
      <sz val="20"/>
      <color indexed="8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仿宋_GB2312"/>
      <family val="3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7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3" fillId="0" borderId="9" xfId="0" applyFont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5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pane xSplit="3" ySplit="4" topLeftCell="D5" activePane="bottomRight" state="frozen"/>
      <selection pane="bottomRight" activeCell="N9" sqref="N9"/>
    </sheetView>
  </sheetViews>
  <sheetFormatPr defaultColWidth="9.00390625" defaultRowHeight="14.25"/>
  <cols>
    <col min="1" max="1" width="4.00390625" style="0" customWidth="1"/>
    <col min="2" max="2" width="7.00390625" style="0" customWidth="1"/>
    <col min="3" max="3" width="5.125" style="0" customWidth="1"/>
    <col min="4" max="4" width="16.375" style="0" customWidth="1"/>
    <col min="5" max="5" width="19.125" style="5" customWidth="1"/>
    <col min="6" max="6" width="8.625" style="0" customWidth="1"/>
    <col min="7" max="7" width="7.50390625" style="0" customWidth="1"/>
    <col min="8" max="9" width="8.625" style="0" customWidth="1"/>
    <col min="10" max="10" width="7.625" style="0" customWidth="1"/>
    <col min="11" max="11" width="7.875" style="0" customWidth="1"/>
    <col min="12" max="12" width="10.625" style="0" customWidth="1"/>
    <col min="13" max="13" width="13.625" style="0" customWidth="1"/>
    <col min="14" max="14" width="36.875" style="0" customWidth="1"/>
  </cols>
  <sheetData>
    <row r="1" spans="1:14" s="1" customFormat="1" ht="31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6" customHeight="1">
      <c r="A2" s="7" t="s">
        <v>1</v>
      </c>
      <c r="B2" s="7"/>
      <c r="C2" s="7"/>
      <c r="D2" s="7"/>
      <c r="F2" s="7"/>
      <c r="H2" s="5"/>
      <c r="I2" s="5"/>
      <c r="J2" s="5"/>
      <c r="K2" s="5"/>
      <c r="N2" t="s">
        <v>2</v>
      </c>
    </row>
    <row r="3" spans="1:14" s="2" customFormat="1" ht="28.5" customHeight="1">
      <c r="A3" s="8" t="s">
        <v>3</v>
      </c>
      <c r="B3" s="8" t="s">
        <v>4</v>
      </c>
      <c r="C3" s="8" t="s">
        <v>5</v>
      </c>
      <c r="D3" s="9" t="s">
        <v>6</v>
      </c>
      <c r="E3" s="8" t="s">
        <v>7</v>
      </c>
      <c r="F3" s="8" t="s">
        <v>8</v>
      </c>
      <c r="G3" s="10"/>
      <c r="H3" s="8" t="s">
        <v>9</v>
      </c>
      <c r="I3" s="10"/>
      <c r="J3" s="8" t="s">
        <v>10</v>
      </c>
      <c r="K3" s="10"/>
      <c r="L3" s="9" t="s">
        <v>11</v>
      </c>
      <c r="M3" s="27" t="s">
        <v>12</v>
      </c>
      <c r="N3" s="27" t="s">
        <v>13</v>
      </c>
    </row>
    <row r="4" spans="1:14" s="2" customFormat="1" ht="22.5" customHeight="1">
      <c r="A4" s="10"/>
      <c r="B4" s="10"/>
      <c r="C4" s="10"/>
      <c r="D4" s="11"/>
      <c r="E4" s="10"/>
      <c r="F4" s="8" t="s">
        <v>14</v>
      </c>
      <c r="G4" s="8" t="s">
        <v>15</v>
      </c>
      <c r="H4" s="8" t="s">
        <v>14</v>
      </c>
      <c r="I4" s="8" t="s">
        <v>15</v>
      </c>
      <c r="J4" s="8" t="s">
        <v>14</v>
      </c>
      <c r="K4" s="8" t="s">
        <v>15</v>
      </c>
      <c r="L4" s="11"/>
      <c r="M4" s="27"/>
      <c r="N4" s="27"/>
    </row>
    <row r="5" spans="1:14" s="2" customFormat="1" ht="25.5" customHeight="1">
      <c r="A5" s="10">
        <v>1</v>
      </c>
      <c r="B5" s="8" t="s">
        <v>16</v>
      </c>
      <c r="C5" s="8" t="s">
        <v>17</v>
      </c>
      <c r="D5" s="36" t="s">
        <v>18</v>
      </c>
      <c r="E5" s="10">
        <v>5400</v>
      </c>
      <c r="F5" s="13">
        <v>37.8</v>
      </c>
      <c r="G5" s="13">
        <v>16.2</v>
      </c>
      <c r="H5" s="13">
        <v>1988.48</v>
      </c>
      <c r="I5" s="13">
        <v>994.24</v>
      </c>
      <c r="J5" s="13">
        <v>1223.6</v>
      </c>
      <c r="K5" s="13">
        <v>244.8</v>
      </c>
      <c r="L5" s="10">
        <f aca="true" t="shared" si="0" ref="L5:L32">F5+H5+J5</f>
        <v>3249.88</v>
      </c>
      <c r="M5" s="28" t="s">
        <v>19</v>
      </c>
      <c r="N5" s="28" t="s">
        <v>20</v>
      </c>
    </row>
    <row r="6" spans="1:14" s="2" customFormat="1" ht="25.5" customHeight="1">
      <c r="A6" s="10">
        <v>2</v>
      </c>
      <c r="B6" s="8" t="s">
        <v>21</v>
      </c>
      <c r="C6" s="8" t="s">
        <v>17</v>
      </c>
      <c r="D6" s="36" t="s">
        <v>22</v>
      </c>
      <c r="E6" s="10">
        <v>5400</v>
      </c>
      <c r="F6" s="13">
        <v>37.8</v>
      </c>
      <c r="G6" s="13">
        <v>16.2</v>
      </c>
      <c r="H6" s="13">
        <v>1988.48</v>
      </c>
      <c r="I6" s="13">
        <v>994.24</v>
      </c>
      <c r="J6" s="13">
        <v>1223.6</v>
      </c>
      <c r="K6" s="13">
        <v>244.8</v>
      </c>
      <c r="L6" s="10">
        <f t="shared" si="0"/>
        <v>3249.88</v>
      </c>
      <c r="M6" s="28" t="s">
        <v>19</v>
      </c>
      <c r="N6" s="28" t="s">
        <v>20</v>
      </c>
    </row>
    <row r="7" spans="1:14" s="2" customFormat="1" ht="25.5" customHeight="1">
      <c r="A7" s="10">
        <v>3</v>
      </c>
      <c r="B7" s="8" t="s">
        <v>23</v>
      </c>
      <c r="C7" s="8" t="s">
        <v>17</v>
      </c>
      <c r="D7" s="36" t="s">
        <v>22</v>
      </c>
      <c r="E7" s="10">
        <v>5400</v>
      </c>
      <c r="F7" s="13">
        <v>37.8</v>
      </c>
      <c r="G7" s="13">
        <v>16.2</v>
      </c>
      <c r="H7" s="13">
        <v>1988.48</v>
      </c>
      <c r="I7" s="13">
        <v>994.24</v>
      </c>
      <c r="J7" s="13">
        <v>1223.6</v>
      </c>
      <c r="K7" s="13">
        <v>244.8</v>
      </c>
      <c r="L7" s="10">
        <f t="shared" si="0"/>
        <v>3249.88</v>
      </c>
      <c r="M7" s="28" t="s">
        <v>19</v>
      </c>
      <c r="N7" s="28" t="s">
        <v>20</v>
      </c>
    </row>
    <row r="8" spans="1:14" s="2" customFormat="1" ht="25.5" customHeight="1">
      <c r="A8" s="10">
        <v>4</v>
      </c>
      <c r="B8" s="8" t="s">
        <v>24</v>
      </c>
      <c r="C8" s="8" t="s">
        <v>17</v>
      </c>
      <c r="D8" s="36" t="s">
        <v>18</v>
      </c>
      <c r="E8" s="10">
        <v>5400</v>
      </c>
      <c r="F8" s="13">
        <v>37.8</v>
      </c>
      <c r="G8" s="13">
        <v>16.2</v>
      </c>
      <c r="H8" s="13">
        <v>1988.48</v>
      </c>
      <c r="I8" s="13">
        <v>994.24</v>
      </c>
      <c r="J8" s="13">
        <v>1223.6</v>
      </c>
      <c r="K8" s="13">
        <v>244.8</v>
      </c>
      <c r="L8" s="10">
        <f t="shared" si="0"/>
        <v>3249.88</v>
      </c>
      <c r="M8" s="28" t="s">
        <v>19</v>
      </c>
      <c r="N8" s="28" t="s">
        <v>20</v>
      </c>
    </row>
    <row r="9" spans="1:14" s="2" customFormat="1" ht="25.5" customHeight="1">
      <c r="A9" s="10">
        <v>5</v>
      </c>
      <c r="B9" s="10" t="s">
        <v>25</v>
      </c>
      <c r="C9" s="10" t="s">
        <v>26</v>
      </c>
      <c r="D9" s="37" t="s">
        <v>27</v>
      </c>
      <c r="E9" s="10">
        <v>10800</v>
      </c>
      <c r="F9" s="10">
        <v>75.6</v>
      </c>
      <c r="G9" s="10">
        <v>32.4</v>
      </c>
      <c r="H9" s="10">
        <v>3976.96</v>
      </c>
      <c r="I9" s="10">
        <v>1988.48</v>
      </c>
      <c r="J9" s="10">
        <v>2447.2</v>
      </c>
      <c r="K9" s="10">
        <v>493.44</v>
      </c>
      <c r="L9" s="10">
        <f t="shared" si="0"/>
        <v>6499.76</v>
      </c>
      <c r="M9" s="28" t="s">
        <v>28</v>
      </c>
      <c r="N9" s="28" t="s">
        <v>29</v>
      </c>
    </row>
    <row r="10" spans="1:14" s="2" customFormat="1" ht="25.5" customHeight="1">
      <c r="A10" s="10">
        <v>6</v>
      </c>
      <c r="B10" s="10" t="s">
        <v>30</v>
      </c>
      <c r="C10" s="10" t="s">
        <v>17</v>
      </c>
      <c r="D10" s="37" t="s">
        <v>31</v>
      </c>
      <c r="E10" s="10">
        <v>10800</v>
      </c>
      <c r="F10" s="10">
        <v>75.6</v>
      </c>
      <c r="G10" s="10">
        <v>32.4</v>
      </c>
      <c r="H10" s="10">
        <v>3976.96</v>
      </c>
      <c r="I10" s="10">
        <v>1988.48</v>
      </c>
      <c r="J10" s="10">
        <v>2447.2</v>
      </c>
      <c r="K10" s="10">
        <v>493.44</v>
      </c>
      <c r="L10" s="10">
        <f t="shared" si="0"/>
        <v>6499.76</v>
      </c>
      <c r="M10" s="28" t="s">
        <v>28</v>
      </c>
      <c r="N10" s="28" t="s">
        <v>29</v>
      </c>
    </row>
    <row r="11" spans="1:14" s="2" customFormat="1" ht="25.5" customHeight="1">
      <c r="A11" s="10">
        <v>7</v>
      </c>
      <c r="B11" s="8" t="s">
        <v>32</v>
      </c>
      <c r="C11" s="8" t="s">
        <v>17</v>
      </c>
      <c r="D11" s="14" t="s">
        <v>33</v>
      </c>
      <c r="E11" s="8">
        <v>4050</v>
      </c>
      <c r="F11" s="8">
        <v>28.35</v>
      </c>
      <c r="G11" s="8">
        <v>12.15</v>
      </c>
      <c r="H11" s="8">
        <v>1491.36</v>
      </c>
      <c r="I11" s="8">
        <v>745.68</v>
      </c>
      <c r="J11" s="8">
        <f>305.9*3</f>
        <v>917.6999999999999</v>
      </c>
      <c r="K11" s="8">
        <f>61.68*3</f>
        <v>185.04</v>
      </c>
      <c r="L11" s="10">
        <f t="shared" si="0"/>
        <v>2437.41</v>
      </c>
      <c r="M11" s="8" t="s">
        <v>34</v>
      </c>
      <c r="N11" s="29" t="s">
        <v>35</v>
      </c>
    </row>
    <row r="12" spans="1:14" s="2" customFormat="1" ht="25.5" customHeight="1">
      <c r="A12" s="10">
        <v>8</v>
      </c>
      <c r="B12" s="8" t="s">
        <v>36</v>
      </c>
      <c r="C12" s="8" t="s">
        <v>17</v>
      </c>
      <c r="D12" s="14" t="s">
        <v>37</v>
      </c>
      <c r="E12" s="8">
        <f aca="true" t="shared" si="1" ref="E12:K12">E11</f>
        <v>4050</v>
      </c>
      <c r="F12" s="15">
        <f t="shared" si="1"/>
        <v>28.35</v>
      </c>
      <c r="G12" s="15">
        <f t="shared" si="1"/>
        <v>12.15</v>
      </c>
      <c r="H12" s="15">
        <f t="shared" si="1"/>
        <v>1491.36</v>
      </c>
      <c r="I12" s="15">
        <f t="shared" si="1"/>
        <v>745.68</v>
      </c>
      <c r="J12" s="15">
        <f t="shared" si="1"/>
        <v>917.6999999999999</v>
      </c>
      <c r="K12" s="15">
        <f t="shared" si="1"/>
        <v>185.04</v>
      </c>
      <c r="L12" s="10">
        <f t="shared" si="0"/>
        <v>2437.41</v>
      </c>
      <c r="M12" s="8" t="s">
        <v>34</v>
      </c>
      <c r="N12" s="29" t="s">
        <v>35</v>
      </c>
    </row>
    <row r="13" spans="1:14" s="2" customFormat="1" ht="25.5" customHeight="1">
      <c r="A13" s="10">
        <v>9</v>
      </c>
      <c r="B13" s="8" t="s">
        <v>38</v>
      </c>
      <c r="C13" s="8" t="s">
        <v>17</v>
      </c>
      <c r="D13" s="38" t="s">
        <v>39</v>
      </c>
      <c r="E13" s="10">
        <v>6750</v>
      </c>
      <c r="F13" s="10">
        <v>47.25</v>
      </c>
      <c r="G13" s="10">
        <v>20.25</v>
      </c>
      <c r="H13" s="10">
        <v>2485.6</v>
      </c>
      <c r="I13" s="10">
        <v>1242.8</v>
      </c>
      <c r="J13" s="10">
        <v>1529.5</v>
      </c>
      <c r="K13" s="10">
        <v>306</v>
      </c>
      <c r="L13" s="10">
        <f t="shared" si="0"/>
        <v>4062.35</v>
      </c>
      <c r="M13" s="30" t="s">
        <v>40</v>
      </c>
      <c r="N13" s="28" t="s">
        <v>41</v>
      </c>
    </row>
    <row r="14" spans="1:14" s="2" customFormat="1" ht="25.5" customHeight="1">
      <c r="A14" s="10">
        <v>10</v>
      </c>
      <c r="B14" s="8" t="s">
        <v>42</v>
      </c>
      <c r="C14" s="8" t="s">
        <v>17</v>
      </c>
      <c r="D14" s="38" t="s">
        <v>43</v>
      </c>
      <c r="E14" s="10">
        <v>1350</v>
      </c>
      <c r="F14" s="10">
        <v>9.45</v>
      </c>
      <c r="G14" s="10">
        <v>4.05</v>
      </c>
      <c r="H14" s="10">
        <v>497.12</v>
      </c>
      <c r="I14" s="10">
        <v>248.56</v>
      </c>
      <c r="J14" s="10">
        <v>305.9</v>
      </c>
      <c r="K14" s="10">
        <v>61.2</v>
      </c>
      <c r="L14" s="10">
        <f t="shared" si="0"/>
        <v>812.47</v>
      </c>
      <c r="M14" s="30" t="s">
        <v>40</v>
      </c>
      <c r="N14" s="28" t="s">
        <v>41</v>
      </c>
    </row>
    <row r="15" spans="1:14" s="2" customFormat="1" ht="25.5" customHeight="1">
      <c r="A15" s="10">
        <v>11</v>
      </c>
      <c r="B15" s="8" t="s">
        <v>44</v>
      </c>
      <c r="C15" s="8" t="s">
        <v>26</v>
      </c>
      <c r="D15" s="38" t="s">
        <v>45</v>
      </c>
      <c r="E15" s="10">
        <v>6750</v>
      </c>
      <c r="F15" s="10">
        <v>47.25</v>
      </c>
      <c r="G15" s="10">
        <v>20.25</v>
      </c>
      <c r="H15" s="10">
        <v>2485.6</v>
      </c>
      <c r="I15" s="10">
        <v>1242.8</v>
      </c>
      <c r="J15" s="10">
        <v>1529.5</v>
      </c>
      <c r="K15" s="10">
        <v>306</v>
      </c>
      <c r="L15" s="10">
        <f t="shared" si="0"/>
        <v>4062.35</v>
      </c>
      <c r="M15" s="30" t="s">
        <v>40</v>
      </c>
      <c r="N15" s="28" t="s">
        <v>41</v>
      </c>
    </row>
    <row r="16" spans="1:14" s="2" customFormat="1" ht="25.5" customHeight="1">
      <c r="A16" s="10">
        <v>12</v>
      </c>
      <c r="B16" s="8" t="s">
        <v>46</v>
      </c>
      <c r="C16" s="8" t="s">
        <v>26</v>
      </c>
      <c r="D16" s="38" t="s">
        <v>47</v>
      </c>
      <c r="E16" s="10">
        <v>2700</v>
      </c>
      <c r="F16" s="10">
        <v>18.9</v>
      </c>
      <c r="G16" s="10">
        <v>8.1</v>
      </c>
      <c r="H16" s="10">
        <v>994.24</v>
      </c>
      <c r="I16" s="10">
        <v>497.12</v>
      </c>
      <c r="J16" s="10">
        <v>611.8</v>
      </c>
      <c r="K16" s="10">
        <v>122.4</v>
      </c>
      <c r="L16" s="10">
        <f t="shared" si="0"/>
        <v>1624.94</v>
      </c>
      <c r="M16" s="30" t="s">
        <v>40</v>
      </c>
      <c r="N16" s="28" t="s">
        <v>41</v>
      </c>
    </row>
    <row r="17" spans="1:14" s="2" customFormat="1" ht="25.5" customHeight="1">
      <c r="A17" s="10">
        <v>13</v>
      </c>
      <c r="B17" s="8" t="s">
        <v>48</v>
      </c>
      <c r="C17" s="8" t="s">
        <v>17</v>
      </c>
      <c r="D17" s="38" t="s">
        <v>49</v>
      </c>
      <c r="E17" s="10">
        <v>6750</v>
      </c>
      <c r="F17" s="10">
        <v>47.25</v>
      </c>
      <c r="G17" s="10">
        <v>20.25</v>
      </c>
      <c r="H17" s="10">
        <v>2485.6</v>
      </c>
      <c r="I17" s="10">
        <v>1242.8</v>
      </c>
      <c r="J17" s="10">
        <v>1529.5</v>
      </c>
      <c r="K17" s="10">
        <v>306</v>
      </c>
      <c r="L17" s="10">
        <f t="shared" si="0"/>
        <v>4062.35</v>
      </c>
      <c r="M17" s="30" t="s">
        <v>40</v>
      </c>
      <c r="N17" s="28" t="s">
        <v>41</v>
      </c>
    </row>
    <row r="18" spans="1:14" s="2" customFormat="1" ht="25.5" customHeight="1">
      <c r="A18" s="10">
        <v>14</v>
      </c>
      <c r="B18" s="8" t="s">
        <v>50</v>
      </c>
      <c r="C18" s="8" t="s">
        <v>26</v>
      </c>
      <c r="D18" s="38" t="s">
        <v>51</v>
      </c>
      <c r="E18" s="10">
        <v>6750</v>
      </c>
      <c r="F18" s="10">
        <v>47.25</v>
      </c>
      <c r="G18" s="10">
        <v>20.25</v>
      </c>
      <c r="H18" s="10">
        <v>2485.6</v>
      </c>
      <c r="I18" s="10">
        <v>1242.8</v>
      </c>
      <c r="J18" s="10">
        <v>1529.5</v>
      </c>
      <c r="K18" s="10">
        <v>306</v>
      </c>
      <c r="L18" s="10">
        <f t="shared" si="0"/>
        <v>4062.35</v>
      </c>
      <c r="M18" s="30" t="s">
        <v>40</v>
      </c>
      <c r="N18" s="28" t="s">
        <v>41</v>
      </c>
    </row>
    <row r="19" spans="1:14" s="2" customFormat="1" ht="25.5" customHeight="1">
      <c r="A19" s="10">
        <v>15</v>
      </c>
      <c r="B19" s="8" t="s">
        <v>52</v>
      </c>
      <c r="C19" s="8" t="s">
        <v>26</v>
      </c>
      <c r="D19" s="38" t="s">
        <v>53</v>
      </c>
      <c r="E19" s="10">
        <v>6750</v>
      </c>
      <c r="F19" s="10">
        <v>47.25</v>
      </c>
      <c r="G19" s="10">
        <v>20.25</v>
      </c>
      <c r="H19" s="10">
        <v>2485.6</v>
      </c>
      <c r="I19" s="10">
        <v>1242.8</v>
      </c>
      <c r="J19" s="10">
        <v>1529.5</v>
      </c>
      <c r="K19" s="10">
        <v>306</v>
      </c>
      <c r="L19" s="10">
        <f t="shared" si="0"/>
        <v>4062.35</v>
      </c>
      <c r="M19" s="30" t="s">
        <v>40</v>
      </c>
      <c r="N19" s="28" t="s">
        <v>41</v>
      </c>
    </row>
    <row r="20" spans="1:14" s="2" customFormat="1" ht="25.5" customHeight="1">
      <c r="A20" s="10">
        <v>16</v>
      </c>
      <c r="B20" s="8" t="s">
        <v>54</v>
      </c>
      <c r="C20" s="8" t="s">
        <v>17</v>
      </c>
      <c r="D20" s="38" t="s">
        <v>55</v>
      </c>
      <c r="E20" s="10">
        <v>6750</v>
      </c>
      <c r="F20" s="10">
        <v>47.25</v>
      </c>
      <c r="G20" s="10">
        <v>20.25</v>
      </c>
      <c r="H20" s="10">
        <v>2485.6</v>
      </c>
      <c r="I20" s="10">
        <v>1242.8</v>
      </c>
      <c r="J20" s="10">
        <v>1529.5</v>
      </c>
      <c r="K20" s="10">
        <v>306</v>
      </c>
      <c r="L20" s="10">
        <f t="shared" si="0"/>
        <v>4062.35</v>
      </c>
      <c r="M20" s="30" t="s">
        <v>40</v>
      </c>
      <c r="N20" s="28" t="s">
        <v>41</v>
      </c>
    </row>
    <row r="21" spans="1:14" s="2" customFormat="1" ht="25.5" customHeight="1">
      <c r="A21" s="10">
        <v>17</v>
      </c>
      <c r="B21" s="8" t="s">
        <v>56</v>
      </c>
      <c r="C21" s="8" t="s">
        <v>17</v>
      </c>
      <c r="D21" s="38" t="s">
        <v>57</v>
      </c>
      <c r="E21" s="10">
        <v>6750</v>
      </c>
      <c r="F21" s="10">
        <v>47.25</v>
      </c>
      <c r="G21" s="10">
        <v>20.25</v>
      </c>
      <c r="H21" s="10">
        <v>2485.6</v>
      </c>
      <c r="I21" s="10">
        <v>1242.8</v>
      </c>
      <c r="J21" s="10">
        <v>1529.5</v>
      </c>
      <c r="K21" s="10">
        <v>306</v>
      </c>
      <c r="L21" s="10">
        <f t="shared" si="0"/>
        <v>4062.35</v>
      </c>
      <c r="M21" s="30" t="s">
        <v>40</v>
      </c>
      <c r="N21" s="28" t="s">
        <v>41</v>
      </c>
    </row>
    <row r="22" spans="1:14" s="2" customFormat="1" ht="25.5" customHeight="1">
      <c r="A22" s="10">
        <v>18</v>
      </c>
      <c r="B22" s="8" t="s">
        <v>58</v>
      </c>
      <c r="C22" s="8" t="s">
        <v>26</v>
      </c>
      <c r="D22" s="38" t="s">
        <v>59</v>
      </c>
      <c r="E22" s="10">
        <v>6750</v>
      </c>
      <c r="F22" s="10">
        <v>47.25</v>
      </c>
      <c r="G22" s="10">
        <v>20.25</v>
      </c>
      <c r="H22" s="10">
        <v>2485.6</v>
      </c>
      <c r="I22" s="10">
        <v>1242.8</v>
      </c>
      <c r="J22" s="10">
        <v>1529.5</v>
      </c>
      <c r="K22" s="10">
        <v>306</v>
      </c>
      <c r="L22" s="10">
        <f t="shared" si="0"/>
        <v>4062.35</v>
      </c>
      <c r="M22" s="30" t="s">
        <v>40</v>
      </c>
      <c r="N22" s="28" t="s">
        <v>41</v>
      </c>
    </row>
    <row r="23" spans="1:14" s="2" customFormat="1" ht="25.5" customHeight="1">
      <c r="A23" s="10">
        <v>19</v>
      </c>
      <c r="B23" s="10" t="s">
        <v>60</v>
      </c>
      <c r="C23" s="10" t="s">
        <v>26</v>
      </c>
      <c r="D23" s="37" t="s">
        <v>61</v>
      </c>
      <c r="E23" s="10">
        <v>6750</v>
      </c>
      <c r="F23" s="10">
        <v>47.25</v>
      </c>
      <c r="G23" s="10">
        <v>20.25</v>
      </c>
      <c r="H23" s="10">
        <v>2485.6</v>
      </c>
      <c r="I23" s="10">
        <v>1242.8</v>
      </c>
      <c r="J23" s="10">
        <v>1529.5</v>
      </c>
      <c r="K23" s="10">
        <v>306</v>
      </c>
      <c r="L23" s="10">
        <f t="shared" si="0"/>
        <v>4062.35</v>
      </c>
      <c r="M23" s="31" t="s">
        <v>62</v>
      </c>
      <c r="N23" s="28" t="s">
        <v>63</v>
      </c>
    </row>
    <row r="24" spans="1:14" s="2" customFormat="1" ht="25.5" customHeight="1">
      <c r="A24" s="10">
        <v>20</v>
      </c>
      <c r="B24" s="10" t="s">
        <v>64</v>
      </c>
      <c r="C24" s="10" t="s">
        <v>26</v>
      </c>
      <c r="D24" s="37" t="s">
        <v>65</v>
      </c>
      <c r="E24" s="10">
        <v>6750</v>
      </c>
      <c r="F24" s="10">
        <v>56.7</v>
      </c>
      <c r="G24" s="10">
        <v>24.3</v>
      </c>
      <c r="H24" s="10">
        <v>2982.72</v>
      </c>
      <c r="I24" s="10">
        <v>1491.36</v>
      </c>
      <c r="J24" s="10">
        <v>1819.3</v>
      </c>
      <c r="K24" s="10">
        <v>364</v>
      </c>
      <c r="L24" s="10">
        <f t="shared" si="0"/>
        <v>4858.719999999999</v>
      </c>
      <c r="M24" s="32" t="s">
        <v>66</v>
      </c>
      <c r="N24" s="28" t="s">
        <v>63</v>
      </c>
    </row>
    <row r="25" spans="1:14" s="2" customFormat="1" ht="25.5" customHeight="1">
      <c r="A25" s="10">
        <v>21</v>
      </c>
      <c r="B25" s="8" t="s">
        <v>67</v>
      </c>
      <c r="C25" s="8" t="s">
        <v>17</v>
      </c>
      <c r="D25" s="10" t="s">
        <v>68</v>
      </c>
      <c r="E25" s="10">
        <v>4050</v>
      </c>
      <c r="F25" s="10">
        <v>28.35</v>
      </c>
      <c r="G25" s="10">
        <v>12.15</v>
      </c>
      <c r="H25" s="10">
        <v>1491.36</v>
      </c>
      <c r="I25" s="10">
        <v>745.68</v>
      </c>
      <c r="J25" s="10">
        <v>1037.1</v>
      </c>
      <c r="K25" s="10">
        <v>183.6</v>
      </c>
      <c r="L25" s="10">
        <f t="shared" si="0"/>
        <v>2556.8099999999995</v>
      </c>
      <c r="M25" s="28" t="s">
        <v>69</v>
      </c>
      <c r="N25" s="28" t="s">
        <v>70</v>
      </c>
    </row>
    <row r="26" spans="1:14" s="2" customFormat="1" ht="25.5" customHeight="1">
      <c r="A26" s="10">
        <v>22</v>
      </c>
      <c r="B26" s="8" t="s">
        <v>71</v>
      </c>
      <c r="C26" s="8" t="s">
        <v>26</v>
      </c>
      <c r="D26" s="10" t="s">
        <v>72</v>
      </c>
      <c r="E26" s="10">
        <v>4050</v>
      </c>
      <c r="F26" s="10">
        <v>28.35</v>
      </c>
      <c r="G26" s="10">
        <v>12.15</v>
      </c>
      <c r="H26" s="10">
        <v>1491.36</v>
      </c>
      <c r="I26" s="10">
        <v>745.68</v>
      </c>
      <c r="J26" s="10">
        <v>1037.1</v>
      </c>
      <c r="K26" s="10">
        <v>183.6</v>
      </c>
      <c r="L26" s="10">
        <f t="shared" si="0"/>
        <v>2556.8099999999995</v>
      </c>
      <c r="M26" s="28" t="s">
        <v>69</v>
      </c>
      <c r="N26" s="28" t="s">
        <v>70</v>
      </c>
    </row>
    <row r="27" spans="1:14" s="2" customFormat="1" ht="25.5" customHeight="1">
      <c r="A27" s="10">
        <v>23</v>
      </c>
      <c r="B27" s="8" t="s">
        <v>73</v>
      </c>
      <c r="C27" s="8" t="s">
        <v>17</v>
      </c>
      <c r="D27" s="10" t="s">
        <v>74</v>
      </c>
      <c r="E27" s="10">
        <v>4050</v>
      </c>
      <c r="F27" s="10">
        <v>28.35</v>
      </c>
      <c r="G27" s="10">
        <v>12.15</v>
      </c>
      <c r="H27" s="10">
        <v>1491.36</v>
      </c>
      <c r="I27" s="10">
        <v>745.68</v>
      </c>
      <c r="J27" s="10">
        <v>1037.1</v>
      </c>
      <c r="K27" s="10">
        <v>183.6</v>
      </c>
      <c r="L27" s="10">
        <f t="shared" si="0"/>
        <v>2556.8099999999995</v>
      </c>
      <c r="M27" s="28" t="s">
        <v>69</v>
      </c>
      <c r="N27" s="28" t="s">
        <v>70</v>
      </c>
    </row>
    <row r="28" spans="1:14" s="2" customFormat="1" ht="25.5" customHeight="1">
      <c r="A28" s="10">
        <v>24</v>
      </c>
      <c r="B28" s="8" t="s">
        <v>75</v>
      </c>
      <c r="C28" s="8" t="s">
        <v>26</v>
      </c>
      <c r="D28" s="10" t="s">
        <v>76</v>
      </c>
      <c r="E28" s="10">
        <v>4050</v>
      </c>
      <c r="F28" s="10">
        <v>28.35</v>
      </c>
      <c r="G28" s="10">
        <v>12.15</v>
      </c>
      <c r="H28" s="10">
        <v>1491.36</v>
      </c>
      <c r="I28" s="10">
        <v>745.68</v>
      </c>
      <c r="J28" s="10">
        <v>1037.1</v>
      </c>
      <c r="K28" s="10">
        <v>183.6</v>
      </c>
      <c r="L28" s="10">
        <f t="shared" si="0"/>
        <v>2556.8099999999995</v>
      </c>
      <c r="M28" s="28" t="s">
        <v>69</v>
      </c>
      <c r="N28" s="28" t="s">
        <v>70</v>
      </c>
    </row>
    <row r="29" spans="1:14" s="3" customFormat="1" ht="25.5" customHeight="1">
      <c r="A29" s="10">
        <v>25</v>
      </c>
      <c r="B29" s="17" t="s">
        <v>77</v>
      </c>
      <c r="C29" s="17" t="s">
        <v>26</v>
      </c>
      <c r="D29" s="13" t="s">
        <v>78</v>
      </c>
      <c r="E29" s="13">
        <v>2700</v>
      </c>
      <c r="F29" s="13">
        <v>18.9</v>
      </c>
      <c r="G29" s="13">
        <v>8.1</v>
      </c>
      <c r="H29" s="13">
        <v>994.24</v>
      </c>
      <c r="I29" s="13">
        <v>497.12</v>
      </c>
      <c r="J29" s="13">
        <v>691.4</v>
      </c>
      <c r="K29" s="13">
        <v>122.4</v>
      </c>
      <c r="L29" s="10">
        <f t="shared" si="0"/>
        <v>1704.54</v>
      </c>
      <c r="M29" s="33" t="s">
        <v>79</v>
      </c>
      <c r="N29" s="28" t="s">
        <v>70</v>
      </c>
    </row>
    <row r="30" spans="1:14" s="4" customFormat="1" ht="25.5" customHeight="1">
      <c r="A30" s="10">
        <v>26</v>
      </c>
      <c r="B30" s="18" t="s">
        <v>80</v>
      </c>
      <c r="C30" s="18" t="s">
        <v>26</v>
      </c>
      <c r="D30" s="19" t="s">
        <v>81</v>
      </c>
      <c r="E30" s="19">
        <v>4050</v>
      </c>
      <c r="F30" s="19">
        <v>28.35</v>
      </c>
      <c r="G30" s="19">
        <v>12.15</v>
      </c>
      <c r="H30" s="19">
        <v>1491.36</v>
      </c>
      <c r="I30" s="19">
        <v>745.68</v>
      </c>
      <c r="J30" s="19">
        <v>1037.1</v>
      </c>
      <c r="K30" s="19">
        <v>183.6</v>
      </c>
      <c r="L30" s="10">
        <f t="shared" si="0"/>
        <v>2556.8099999999995</v>
      </c>
      <c r="M30" s="34" t="s">
        <v>69</v>
      </c>
      <c r="N30" s="28" t="s">
        <v>70</v>
      </c>
    </row>
    <row r="31" spans="1:14" s="4" customFormat="1" ht="25.5" customHeight="1">
      <c r="A31" s="10">
        <v>27</v>
      </c>
      <c r="B31" s="18" t="s">
        <v>82</v>
      </c>
      <c r="C31" s="18" t="s">
        <v>17</v>
      </c>
      <c r="D31" s="19" t="s">
        <v>83</v>
      </c>
      <c r="E31" s="19">
        <v>4050</v>
      </c>
      <c r="F31" s="19">
        <v>28.35</v>
      </c>
      <c r="G31" s="19">
        <v>12.15</v>
      </c>
      <c r="H31" s="19">
        <v>1491.36</v>
      </c>
      <c r="I31" s="19">
        <v>745.68</v>
      </c>
      <c r="J31" s="19">
        <v>1037.1</v>
      </c>
      <c r="K31" s="19">
        <v>183.6</v>
      </c>
      <c r="L31" s="10">
        <f t="shared" si="0"/>
        <v>2556.8099999999995</v>
      </c>
      <c r="M31" s="34" t="s">
        <v>69</v>
      </c>
      <c r="N31" s="28" t="s">
        <v>70</v>
      </c>
    </row>
    <row r="32" spans="1:14" s="3" customFormat="1" ht="25.5" customHeight="1">
      <c r="A32" s="10">
        <v>28</v>
      </c>
      <c r="B32" s="17" t="s">
        <v>84</v>
      </c>
      <c r="C32" s="17" t="s">
        <v>17</v>
      </c>
      <c r="D32" s="13" t="s">
        <v>85</v>
      </c>
      <c r="E32" s="13">
        <v>1350</v>
      </c>
      <c r="F32" s="13">
        <v>9.45</v>
      </c>
      <c r="G32" s="13">
        <v>4.05</v>
      </c>
      <c r="H32" s="13">
        <v>497.12</v>
      </c>
      <c r="I32" s="13">
        <v>248.56</v>
      </c>
      <c r="J32" s="13">
        <v>345.7</v>
      </c>
      <c r="K32" s="13">
        <v>61.2</v>
      </c>
      <c r="L32" s="10">
        <f t="shared" si="0"/>
        <v>852.27</v>
      </c>
      <c r="M32" s="33" t="s">
        <v>86</v>
      </c>
      <c r="N32" s="28" t="s">
        <v>70</v>
      </c>
    </row>
    <row r="33" spans="1:14" ht="25.5" customHeight="1">
      <c r="A33" s="10">
        <v>29</v>
      </c>
      <c r="B33" s="10" t="s">
        <v>87</v>
      </c>
      <c r="C33" s="10" t="s">
        <v>17</v>
      </c>
      <c r="D33" s="10" t="s">
        <v>88</v>
      </c>
      <c r="E33" s="10">
        <v>1350</v>
      </c>
      <c r="F33" s="10">
        <v>9.45</v>
      </c>
      <c r="G33" s="10">
        <v>4.05</v>
      </c>
      <c r="H33" s="10">
        <v>497.12</v>
      </c>
      <c r="I33" s="10">
        <v>248.56</v>
      </c>
      <c r="J33" s="10">
        <v>305.90000000000003</v>
      </c>
      <c r="K33" s="10">
        <v>61.2</v>
      </c>
      <c r="L33" s="10">
        <f aca="true" t="shared" si="2" ref="L33:L49">F33+H33+J33</f>
        <v>812.47</v>
      </c>
      <c r="M33" s="28" t="s">
        <v>89</v>
      </c>
      <c r="N33" s="35" t="s">
        <v>90</v>
      </c>
    </row>
    <row r="34" spans="1:14" ht="25.5" customHeight="1">
      <c r="A34" s="10">
        <v>30</v>
      </c>
      <c r="B34" s="10" t="s">
        <v>91</v>
      </c>
      <c r="C34" s="10" t="s">
        <v>17</v>
      </c>
      <c r="D34" s="10" t="s">
        <v>92</v>
      </c>
      <c r="E34" s="10">
        <v>1350</v>
      </c>
      <c r="F34" s="10">
        <v>9.45</v>
      </c>
      <c r="G34" s="10">
        <v>4.05</v>
      </c>
      <c r="H34" s="10">
        <v>497.12</v>
      </c>
      <c r="I34" s="10">
        <v>248.56</v>
      </c>
      <c r="J34" s="10">
        <v>305.90000000000003</v>
      </c>
      <c r="K34" s="10">
        <v>61.2</v>
      </c>
      <c r="L34" s="10">
        <f t="shared" si="2"/>
        <v>812.47</v>
      </c>
      <c r="M34" s="28" t="s">
        <v>89</v>
      </c>
      <c r="N34" s="35" t="s">
        <v>90</v>
      </c>
    </row>
    <row r="35" spans="1:14" ht="25.5" customHeight="1">
      <c r="A35" s="10">
        <v>31</v>
      </c>
      <c r="B35" s="10" t="s">
        <v>93</v>
      </c>
      <c r="C35" s="10" t="s">
        <v>17</v>
      </c>
      <c r="D35" s="10" t="s">
        <v>94</v>
      </c>
      <c r="E35" s="10">
        <v>1350</v>
      </c>
      <c r="F35" s="10">
        <v>9.45</v>
      </c>
      <c r="G35" s="10">
        <v>4.05</v>
      </c>
      <c r="H35" s="10">
        <v>497.12</v>
      </c>
      <c r="I35" s="10">
        <v>248.56</v>
      </c>
      <c r="J35" s="10">
        <v>305.90000000000003</v>
      </c>
      <c r="K35" s="10">
        <v>61.2</v>
      </c>
      <c r="L35" s="10">
        <f t="shared" si="2"/>
        <v>812.47</v>
      </c>
      <c r="M35" s="28" t="s">
        <v>89</v>
      </c>
      <c r="N35" s="35" t="s">
        <v>90</v>
      </c>
    </row>
    <row r="36" spans="1:14" ht="25.5" customHeight="1">
      <c r="A36" s="10">
        <v>32</v>
      </c>
      <c r="B36" s="10" t="s">
        <v>95</v>
      </c>
      <c r="C36" s="10" t="s">
        <v>17</v>
      </c>
      <c r="D36" s="10" t="s">
        <v>96</v>
      </c>
      <c r="E36" s="10">
        <v>1350</v>
      </c>
      <c r="F36" s="10">
        <v>9.45</v>
      </c>
      <c r="G36" s="10">
        <v>4.05</v>
      </c>
      <c r="H36" s="10">
        <v>497.12</v>
      </c>
      <c r="I36" s="10">
        <v>248.56</v>
      </c>
      <c r="J36" s="10">
        <v>305.90000000000003</v>
      </c>
      <c r="K36" s="10">
        <v>61.2</v>
      </c>
      <c r="L36" s="10">
        <f t="shared" si="2"/>
        <v>812.47</v>
      </c>
      <c r="M36" s="28" t="s">
        <v>89</v>
      </c>
      <c r="N36" s="35" t="s">
        <v>90</v>
      </c>
    </row>
    <row r="37" spans="1:14" ht="25.5" customHeight="1">
      <c r="A37" s="10">
        <v>33</v>
      </c>
      <c r="B37" s="10" t="s">
        <v>97</v>
      </c>
      <c r="C37" s="10" t="s">
        <v>17</v>
      </c>
      <c r="D37" s="10" t="s">
        <v>98</v>
      </c>
      <c r="E37" s="10">
        <v>1350</v>
      </c>
      <c r="F37" s="10">
        <v>9.45</v>
      </c>
      <c r="G37" s="10">
        <v>4.05</v>
      </c>
      <c r="H37" s="10">
        <v>497.12</v>
      </c>
      <c r="I37" s="10">
        <v>248.56</v>
      </c>
      <c r="J37" s="10">
        <v>305.90000000000003</v>
      </c>
      <c r="K37" s="10">
        <v>61.2</v>
      </c>
      <c r="L37" s="10">
        <f t="shared" si="2"/>
        <v>812.47</v>
      </c>
      <c r="M37" s="28" t="s">
        <v>89</v>
      </c>
      <c r="N37" s="35" t="s">
        <v>90</v>
      </c>
    </row>
    <row r="38" spans="1:14" ht="25.5" customHeight="1">
      <c r="A38" s="10">
        <v>34</v>
      </c>
      <c r="B38" s="10" t="s">
        <v>99</v>
      </c>
      <c r="C38" s="10" t="s">
        <v>17</v>
      </c>
      <c r="D38" s="37" t="s">
        <v>100</v>
      </c>
      <c r="E38" s="10">
        <v>1350</v>
      </c>
      <c r="F38" s="10">
        <v>9.45</v>
      </c>
      <c r="G38" s="10">
        <v>4.05</v>
      </c>
      <c r="H38" s="10">
        <v>497.12</v>
      </c>
      <c r="I38" s="10">
        <v>248.56</v>
      </c>
      <c r="J38" s="10">
        <v>305.90000000000003</v>
      </c>
      <c r="K38" s="10">
        <v>61.2</v>
      </c>
      <c r="L38" s="10">
        <f t="shared" si="2"/>
        <v>812.47</v>
      </c>
      <c r="M38" s="28" t="s">
        <v>89</v>
      </c>
      <c r="N38" s="35" t="s">
        <v>90</v>
      </c>
    </row>
    <row r="39" spans="1:14" ht="25.5" customHeight="1">
      <c r="A39" s="10">
        <v>35</v>
      </c>
      <c r="B39" s="10" t="s">
        <v>101</v>
      </c>
      <c r="C39" s="10" t="s">
        <v>17</v>
      </c>
      <c r="D39" s="37" t="s">
        <v>102</v>
      </c>
      <c r="E39" s="10">
        <v>1350</v>
      </c>
      <c r="F39" s="10">
        <v>9.45</v>
      </c>
      <c r="G39" s="10">
        <v>4.05</v>
      </c>
      <c r="H39" s="10">
        <v>497.12</v>
      </c>
      <c r="I39" s="10">
        <v>248.56</v>
      </c>
      <c r="J39" s="10">
        <v>305.90000000000003</v>
      </c>
      <c r="K39" s="10">
        <v>61.2</v>
      </c>
      <c r="L39" s="10">
        <f t="shared" si="2"/>
        <v>812.47</v>
      </c>
      <c r="M39" s="28" t="s">
        <v>89</v>
      </c>
      <c r="N39" s="35" t="s">
        <v>90</v>
      </c>
    </row>
    <row r="40" spans="1:14" ht="25.5" customHeight="1">
      <c r="A40" s="10">
        <v>36</v>
      </c>
      <c r="B40" s="10" t="s">
        <v>103</v>
      </c>
      <c r="C40" s="10" t="s">
        <v>26</v>
      </c>
      <c r="D40" s="37" t="s">
        <v>104</v>
      </c>
      <c r="E40" s="10">
        <v>1350</v>
      </c>
      <c r="F40" s="10">
        <v>9.45</v>
      </c>
      <c r="G40" s="10">
        <v>4.05</v>
      </c>
      <c r="H40" s="10">
        <v>497.12</v>
      </c>
      <c r="I40" s="10">
        <v>248.56</v>
      </c>
      <c r="J40" s="10">
        <v>305.90000000000003</v>
      </c>
      <c r="K40" s="10">
        <v>61.2</v>
      </c>
      <c r="L40" s="10">
        <f t="shared" si="2"/>
        <v>812.47</v>
      </c>
      <c r="M40" s="28" t="s">
        <v>89</v>
      </c>
      <c r="N40" s="35" t="s">
        <v>90</v>
      </c>
    </row>
    <row r="41" spans="1:14" ht="25.5" customHeight="1">
      <c r="A41" s="10">
        <v>37</v>
      </c>
      <c r="B41" s="10" t="s">
        <v>105</v>
      </c>
      <c r="C41" s="10" t="s">
        <v>17</v>
      </c>
      <c r="D41" s="37" t="s">
        <v>106</v>
      </c>
      <c r="E41" s="10">
        <v>1350</v>
      </c>
      <c r="F41" s="10">
        <v>9.45</v>
      </c>
      <c r="G41" s="10">
        <v>4.05</v>
      </c>
      <c r="H41" s="10">
        <v>497.12</v>
      </c>
      <c r="I41" s="10">
        <v>248.56</v>
      </c>
      <c r="J41" s="10">
        <v>305.90000000000003</v>
      </c>
      <c r="K41" s="10">
        <v>61.2</v>
      </c>
      <c r="L41" s="10">
        <f t="shared" si="2"/>
        <v>812.47</v>
      </c>
      <c r="M41" s="28" t="s">
        <v>89</v>
      </c>
      <c r="N41" s="35" t="s">
        <v>90</v>
      </c>
    </row>
    <row r="42" spans="1:14" ht="25.5" customHeight="1">
      <c r="A42" s="10">
        <v>38</v>
      </c>
      <c r="B42" s="10" t="s">
        <v>107</v>
      </c>
      <c r="C42" s="10" t="s">
        <v>17</v>
      </c>
      <c r="D42" s="37" t="s">
        <v>108</v>
      </c>
      <c r="E42" s="10">
        <v>1350</v>
      </c>
      <c r="F42" s="10">
        <v>9.45</v>
      </c>
      <c r="G42" s="10">
        <v>4.05</v>
      </c>
      <c r="H42" s="10">
        <v>497.12</v>
      </c>
      <c r="I42" s="10">
        <v>248.56</v>
      </c>
      <c r="J42" s="10">
        <v>305.90000000000003</v>
      </c>
      <c r="K42" s="10">
        <v>61.2</v>
      </c>
      <c r="L42" s="10">
        <f t="shared" si="2"/>
        <v>812.47</v>
      </c>
      <c r="M42" s="28" t="s">
        <v>89</v>
      </c>
      <c r="N42" s="35" t="s">
        <v>90</v>
      </c>
    </row>
    <row r="43" spans="1:14" ht="25.5" customHeight="1">
      <c r="A43" s="10">
        <v>39</v>
      </c>
      <c r="B43" s="10" t="s">
        <v>109</v>
      </c>
      <c r="C43" s="10" t="s">
        <v>17</v>
      </c>
      <c r="D43" s="37" t="s">
        <v>110</v>
      </c>
      <c r="E43" s="10">
        <v>1350</v>
      </c>
      <c r="F43" s="10">
        <v>9.45</v>
      </c>
      <c r="G43" s="10">
        <v>4.05</v>
      </c>
      <c r="H43" s="10">
        <v>497.12</v>
      </c>
      <c r="I43" s="10">
        <v>248.56</v>
      </c>
      <c r="J43" s="10">
        <v>305.90000000000003</v>
      </c>
      <c r="K43" s="10">
        <v>61.2</v>
      </c>
      <c r="L43" s="10">
        <f t="shared" si="2"/>
        <v>812.47</v>
      </c>
      <c r="M43" s="28" t="s">
        <v>89</v>
      </c>
      <c r="N43" s="35" t="s">
        <v>90</v>
      </c>
    </row>
    <row r="44" spans="1:14" ht="25.5" customHeight="1">
      <c r="A44" s="10">
        <v>40</v>
      </c>
      <c r="B44" s="10" t="s">
        <v>111</v>
      </c>
      <c r="C44" s="10" t="s">
        <v>26</v>
      </c>
      <c r="D44" s="37" t="s">
        <v>112</v>
      </c>
      <c r="E44" s="10">
        <v>1350</v>
      </c>
      <c r="F44" s="10">
        <v>9.45</v>
      </c>
      <c r="G44" s="10">
        <v>4.05</v>
      </c>
      <c r="H44" s="10">
        <v>497.12</v>
      </c>
      <c r="I44" s="10">
        <v>248.56</v>
      </c>
      <c r="J44" s="10">
        <v>305.90000000000003</v>
      </c>
      <c r="K44" s="10">
        <v>61.2</v>
      </c>
      <c r="L44" s="10">
        <f t="shared" si="2"/>
        <v>812.47</v>
      </c>
      <c r="M44" s="28" t="s">
        <v>89</v>
      </c>
      <c r="N44" s="35" t="s">
        <v>90</v>
      </c>
    </row>
    <row r="45" spans="1:14" ht="25.5" customHeight="1">
      <c r="A45" s="10">
        <v>41</v>
      </c>
      <c r="B45" s="10" t="s">
        <v>113</v>
      </c>
      <c r="C45" s="10" t="s">
        <v>17</v>
      </c>
      <c r="D45" s="37" t="s">
        <v>114</v>
      </c>
      <c r="E45" s="10">
        <v>1350</v>
      </c>
      <c r="F45" s="10">
        <v>9.45</v>
      </c>
      <c r="G45" s="10">
        <v>4.05</v>
      </c>
      <c r="H45" s="10">
        <v>497.12</v>
      </c>
      <c r="I45" s="10">
        <v>248.56</v>
      </c>
      <c r="J45" s="10">
        <v>305.90000000000003</v>
      </c>
      <c r="K45" s="10">
        <v>61.2</v>
      </c>
      <c r="L45" s="10">
        <f t="shared" si="2"/>
        <v>812.47</v>
      </c>
      <c r="M45" s="28" t="s">
        <v>89</v>
      </c>
      <c r="N45" s="35" t="s">
        <v>90</v>
      </c>
    </row>
    <row r="46" spans="1:14" ht="25.5" customHeight="1">
      <c r="A46" s="10">
        <v>42</v>
      </c>
      <c r="B46" s="10" t="s">
        <v>115</v>
      </c>
      <c r="C46" s="10" t="s">
        <v>26</v>
      </c>
      <c r="D46" s="37" t="s">
        <v>116</v>
      </c>
      <c r="E46" s="10">
        <v>1350</v>
      </c>
      <c r="F46" s="10">
        <v>9.45</v>
      </c>
      <c r="G46" s="10">
        <v>4.05</v>
      </c>
      <c r="H46" s="10">
        <v>497.12</v>
      </c>
      <c r="I46" s="10">
        <v>248.56</v>
      </c>
      <c r="J46" s="10">
        <v>305.90000000000003</v>
      </c>
      <c r="K46" s="10">
        <v>61.2</v>
      </c>
      <c r="L46" s="10">
        <f t="shared" si="2"/>
        <v>812.47</v>
      </c>
      <c r="M46" s="28" t="s">
        <v>89</v>
      </c>
      <c r="N46" s="35" t="s">
        <v>90</v>
      </c>
    </row>
    <row r="47" spans="1:14" s="2" customFormat="1" ht="25.5" customHeight="1">
      <c r="A47" s="10">
        <v>43</v>
      </c>
      <c r="B47" s="20" t="s">
        <v>117</v>
      </c>
      <c r="C47" s="10" t="s">
        <v>17</v>
      </c>
      <c r="D47" s="39" t="s">
        <v>118</v>
      </c>
      <c r="E47" s="10">
        <v>5400</v>
      </c>
      <c r="F47" s="10">
        <v>47.25</v>
      </c>
      <c r="G47" s="10">
        <v>20.25</v>
      </c>
      <c r="H47" s="10">
        <v>2485.6</v>
      </c>
      <c r="I47" s="10">
        <v>1242.8</v>
      </c>
      <c r="J47" s="10">
        <v>1529.5</v>
      </c>
      <c r="K47" s="10">
        <v>308.4</v>
      </c>
      <c r="L47" s="10">
        <f t="shared" si="2"/>
        <v>4062.35</v>
      </c>
      <c r="M47" s="31" t="s">
        <v>119</v>
      </c>
      <c r="N47" s="31" t="s">
        <v>120</v>
      </c>
    </row>
    <row r="48" spans="1:14" s="2" customFormat="1" ht="25.5" customHeight="1">
      <c r="A48" s="10">
        <v>44</v>
      </c>
      <c r="B48" s="20" t="s">
        <v>121</v>
      </c>
      <c r="C48" s="10" t="s">
        <v>17</v>
      </c>
      <c r="D48" s="39" t="s">
        <v>122</v>
      </c>
      <c r="E48" s="10">
        <v>5400</v>
      </c>
      <c r="F48" s="10">
        <v>47.25</v>
      </c>
      <c r="G48" s="10">
        <v>20.25</v>
      </c>
      <c r="H48" s="10">
        <v>2485.6</v>
      </c>
      <c r="I48" s="10">
        <v>1242.8</v>
      </c>
      <c r="J48" s="10">
        <v>1529.5</v>
      </c>
      <c r="K48" s="10">
        <v>308.4</v>
      </c>
      <c r="L48" s="10">
        <f t="shared" si="2"/>
        <v>4062.35</v>
      </c>
      <c r="M48" s="31" t="s">
        <v>119</v>
      </c>
      <c r="N48" s="31" t="s">
        <v>120</v>
      </c>
    </row>
    <row r="49" spans="1:14" ht="19.5" customHeight="1">
      <c r="A49" s="10">
        <v>45</v>
      </c>
      <c r="B49" s="21" t="s">
        <v>123</v>
      </c>
      <c r="C49" s="21" t="s">
        <v>17</v>
      </c>
      <c r="D49" s="37" t="s">
        <v>124</v>
      </c>
      <c r="E49" s="10">
        <v>8100</v>
      </c>
      <c r="F49" s="10">
        <v>56.7</v>
      </c>
      <c r="G49" s="10">
        <v>24.3</v>
      </c>
      <c r="H49" s="10">
        <v>2982.72</v>
      </c>
      <c r="I49" s="10">
        <v>1491.36</v>
      </c>
      <c r="J49" s="10">
        <v>1835.4</v>
      </c>
      <c r="K49" s="10">
        <v>370.08</v>
      </c>
      <c r="L49" s="10">
        <f t="shared" si="2"/>
        <v>4874.82</v>
      </c>
      <c r="M49" s="28" t="s">
        <v>125</v>
      </c>
      <c r="N49" s="35" t="s">
        <v>126</v>
      </c>
    </row>
    <row r="50" spans="1:14" ht="19.5" customHeight="1">
      <c r="A50" s="22"/>
      <c r="B50" s="22"/>
      <c r="C50" s="22"/>
      <c r="D50" s="22"/>
      <c r="E50" s="23"/>
      <c r="F50" s="23"/>
      <c r="G50" s="23"/>
      <c r="H50" s="23"/>
      <c r="I50" s="23"/>
      <c r="J50" s="23"/>
      <c r="K50" s="23"/>
      <c r="L50" s="23"/>
      <c r="M50" s="22"/>
      <c r="N50" s="22"/>
    </row>
    <row r="51" spans="1:14" ht="19.5" customHeight="1">
      <c r="A51" s="24" t="s">
        <v>127</v>
      </c>
      <c r="B51" s="25"/>
      <c r="C51" s="26"/>
      <c r="D51" s="22"/>
      <c r="E51" s="23">
        <f>SUM(E5:E50)</f>
        <v>189000</v>
      </c>
      <c r="F51" s="23">
        <f aca="true" t="shared" si="3" ref="F51:L51">SUM(F5:F50)</f>
        <v>1351.3500000000008</v>
      </c>
      <c r="G51" s="23">
        <f t="shared" si="3"/>
        <v>579.15</v>
      </c>
      <c r="H51" s="23">
        <f t="shared" si="3"/>
        <v>71088.16000000005</v>
      </c>
      <c r="I51" s="23">
        <f t="shared" si="3"/>
        <v>35544.08000000002</v>
      </c>
      <c r="J51" s="23">
        <f t="shared" si="3"/>
        <v>44563.40000000001</v>
      </c>
      <c r="K51" s="23">
        <f t="shared" si="3"/>
        <v>8766.64</v>
      </c>
      <c r="L51" s="23">
        <f t="shared" si="3"/>
        <v>117002.91</v>
      </c>
      <c r="M51" s="22"/>
      <c r="N51" s="22"/>
    </row>
  </sheetData>
  <sheetProtection/>
  <mergeCells count="15">
    <mergeCell ref="A1:N1"/>
    <mergeCell ref="A2:F2"/>
    <mergeCell ref="H2:K2"/>
    <mergeCell ref="F3:G3"/>
    <mergeCell ref="H3:I3"/>
    <mergeCell ref="J3:K3"/>
    <mergeCell ref="A51:C51"/>
    <mergeCell ref="A3:A4"/>
    <mergeCell ref="B3:B4"/>
    <mergeCell ref="C3:C4"/>
    <mergeCell ref="D3:D4"/>
    <mergeCell ref="E3:E4"/>
    <mergeCell ref="L3:L4"/>
    <mergeCell ref="M3:M4"/>
    <mergeCell ref="N3:N4"/>
  </mergeCells>
  <printOptions/>
  <pageMargins left="0.15694444444444444" right="0.15694444444444444" top="0.5902777777777778" bottom="0.5902777777777778" header="0.51180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劳动和社会保障局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冯子骞老爸      我是阿柱</cp:lastModifiedBy>
  <cp:lastPrinted>2011-12-14T02:31:01Z</cp:lastPrinted>
  <dcterms:created xsi:type="dcterms:W3CDTF">2011-08-08T08:01:35Z</dcterms:created>
  <dcterms:modified xsi:type="dcterms:W3CDTF">2021-09-26T01:39:21Z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59FF70AFD2FA4F66A0D12BECFFE866D1</vt:lpwstr>
  </property>
  <property fmtid="{D5CDD505-2E9C-101B-9397-08002B2CF9AE}" pid="4" name="KSOProductBuildV">
    <vt:lpwstr>2052-11.3.0.9228</vt:lpwstr>
  </property>
</Properties>
</file>