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846" activeTab="0"/>
  </bookViews>
  <sheets>
    <sheet name="1" sheetId="1" r:id="rId1"/>
  </sheets>
  <definedNames>
    <definedName name="_xlnm.Print_Titles" localSheetId="0">'1'!$3:$4</definedName>
  </definedNames>
  <calcPr fullCalcOnLoad="1"/>
</workbook>
</file>

<file path=xl/sharedStrings.xml><?xml version="1.0" encoding="utf-8"?>
<sst xmlns="http://schemas.openxmlformats.org/spreadsheetml/2006/main" count="1151" uniqueCount="434">
  <si>
    <t>2022年拟享受城镇公益性岗位补贴及社会保险补贴（第三批）人员名单</t>
  </si>
  <si>
    <t>填表单位（章）：沧源佤族自治县人力资源和社会保障局</t>
  </si>
  <si>
    <t>单位：元、人</t>
  </si>
  <si>
    <t>序号</t>
  </si>
  <si>
    <t>就业单位名称</t>
  </si>
  <si>
    <t>姓  名</t>
  </si>
  <si>
    <t>性别</t>
  </si>
  <si>
    <t>就业创业证号</t>
  </si>
  <si>
    <t>补贴期限</t>
  </si>
  <si>
    <t>社会保险补贴（元）</t>
  </si>
  <si>
    <t>岗位补贴（元）</t>
  </si>
  <si>
    <t>补贴资金          总金额</t>
  </si>
  <si>
    <t>备注</t>
  </si>
  <si>
    <t>月</t>
  </si>
  <si>
    <t>养老保险</t>
  </si>
  <si>
    <t>医疗保险</t>
  </si>
  <si>
    <t>失业保险</t>
  </si>
  <si>
    <t>合计</t>
  </si>
  <si>
    <t>县委编办</t>
  </si>
  <si>
    <t>卫娟</t>
  </si>
  <si>
    <t>女</t>
  </si>
  <si>
    <t>530927021000657</t>
  </si>
  <si>
    <t>2022年1月--2022.4月</t>
  </si>
  <si>
    <t>沧源佤族自治县人民检察院</t>
  </si>
  <si>
    <t>肖庆美</t>
  </si>
  <si>
    <t>5309270019018353</t>
  </si>
  <si>
    <t>2021年1月-2021年12月</t>
  </si>
  <si>
    <t>段红英</t>
  </si>
  <si>
    <t>5309270018011091</t>
  </si>
  <si>
    <t>田红</t>
  </si>
  <si>
    <t>5309270017005798</t>
  </si>
  <si>
    <t>田玉英</t>
  </si>
  <si>
    <t>5309270012001141</t>
  </si>
  <si>
    <t>交通局</t>
  </si>
  <si>
    <t>杨天贤</t>
  </si>
  <si>
    <t>男</t>
  </si>
  <si>
    <t>5309270019018356</t>
  </si>
  <si>
    <t>2021年8月-2022年3月</t>
  </si>
  <si>
    <t>田永华</t>
  </si>
  <si>
    <t>5309270019018360</t>
  </si>
  <si>
    <t>赵永胜</t>
  </si>
  <si>
    <t>5309270019018342</t>
  </si>
  <si>
    <t>杨俊云</t>
  </si>
  <si>
    <t>5309270019018359</t>
  </si>
  <si>
    <t>罗付学</t>
  </si>
  <si>
    <t>5309270019018357</t>
  </si>
  <si>
    <t>陈昱</t>
  </si>
  <si>
    <t>5309270017005711</t>
  </si>
  <si>
    <t>施常玉</t>
  </si>
  <si>
    <t>5309220014003589</t>
  </si>
  <si>
    <t>李逸然</t>
  </si>
  <si>
    <t>5309270015004046</t>
  </si>
  <si>
    <t>赵瑞</t>
  </si>
  <si>
    <t>5309270019018358</t>
  </si>
  <si>
    <t>田涛</t>
  </si>
  <si>
    <t>5309270020001860</t>
  </si>
  <si>
    <t>2021年5月-2022年3月</t>
  </si>
  <si>
    <t>李叶香</t>
  </si>
  <si>
    <t>5309270421000462</t>
  </si>
  <si>
    <t>2021年9月-2022年3月</t>
  </si>
  <si>
    <t>易健汐</t>
  </si>
  <si>
    <t>5309270021000452</t>
  </si>
  <si>
    <t>高文智</t>
  </si>
  <si>
    <t>5309270021000408</t>
  </si>
  <si>
    <t>芒卡完小</t>
  </si>
  <si>
    <t>赵从磊</t>
  </si>
  <si>
    <t>5309270419018448</t>
  </si>
  <si>
    <t>2021年7月-12月</t>
  </si>
  <si>
    <t>张学美</t>
  </si>
  <si>
    <t>5309270419018451</t>
  </si>
  <si>
    <t>刘英红</t>
  </si>
  <si>
    <t>5309270020001106</t>
  </si>
  <si>
    <t>曹丽香</t>
  </si>
  <si>
    <t>5309270019019312</t>
  </si>
  <si>
    <t>周银芳</t>
  </si>
  <si>
    <t>5309270420001007</t>
  </si>
  <si>
    <t>李东升</t>
  </si>
  <si>
    <t>5309270020001003</t>
  </si>
  <si>
    <t>赵权</t>
  </si>
  <si>
    <t>5309270420001121</t>
  </si>
  <si>
    <t>杨丽红</t>
  </si>
  <si>
    <t>5309270420001503</t>
  </si>
  <si>
    <t>杨宏</t>
  </si>
  <si>
    <t>5309270018011134</t>
  </si>
  <si>
    <t>刀寿兰</t>
  </si>
  <si>
    <t>5309270020001405</t>
  </si>
  <si>
    <t>刘德美</t>
  </si>
  <si>
    <t>5309270021000496</t>
  </si>
  <si>
    <t>田依秀</t>
  </si>
  <si>
    <t>5309270020001472</t>
  </si>
  <si>
    <t>罗桥花</t>
  </si>
  <si>
    <t>5309270019018741</t>
  </si>
  <si>
    <t>2021年7月-11月</t>
  </si>
  <si>
    <t>白云生</t>
  </si>
  <si>
    <t>5309270419018445</t>
  </si>
  <si>
    <t>2021年1月-2月</t>
  </si>
  <si>
    <t>李桠娴</t>
  </si>
  <si>
    <t>5309270419018446</t>
  </si>
  <si>
    <t>杨庆希</t>
  </si>
  <si>
    <t>5309270419018447</t>
  </si>
  <si>
    <t>李海燕</t>
  </si>
  <si>
    <t>5309270013003202</t>
  </si>
  <si>
    <t>吴秀梅</t>
  </si>
  <si>
    <t>5309270018011463</t>
  </si>
  <si>
    <t>白卫琴</t>
  </si>
  <si>
    <t>5309270021000141</t>
  </si>
  <si>
    <t>2021年10月-12月</t>
  </si>
  <si>
    <t>曹云东</t>
  </si>
  <si>
    <t>5309270021000555</t>
  </si>
  <si>
    <t>卫丽青</t>
  </si>
  <si>
    <t>5309270021000587</t>
  </si>
  <si>
    <t>勐董镇中心完小</t>
  </si>
  <si>
    <t>李俄信</t>
  </si>
  <si>
    <t>5309270419018432</t>
  </si>
  <si>
    <t>2021年1月至2021年12月</t>
  </si>
  <si>
    <t>肖衣不勒</t>
  </si>
  <si>
    <t>5309270018010063</t>
  </si>
  <si>
    <t>李银怀</t>
  </si>
  <si>
    <t>5309270018011075</t>
  </si>
  <si>
    <t>李安改</t>
  </si>
  <si>
    <t>5309270021000192</t>
  </si>
  <si>
    <t>2021年3月至2021年12月</t>
  </si>
  <si>
    <t>李欧伞</t>
  </si>
  <si>
    <t>53092700180011096</t>
  </si>
  <si>
    <t>陈宇春</t>
  </si>
  <si>
    <t>5309270018010460</t>
  </si>
  <si>
    <t>杨姗姗</t>
  </si>
  <si>
    <t>5309270419018435</t>
  </si>
  <si>
    <t>余成福</t>
  </si>
  <si>
    <t>5309270019018436</t>
  </si>
  <si>
    <t>李强</t>
  </si>
  <si>
    <t>5309270018005828</t>
  </si>
  <si>
    <t>李美兰</t>
  </si>
  <si>
    <t>5309270419018438</t>
  </si>
  <si>
    <t>肖永军</t>
  </si>
  <si>
    <t>5309270419018437</t>
  </si>
  <si>
    <t>罗光美</t>
  </si>
  <si>
    <t>5309270019018439</t>
  </si>
  <si>
    <t>陈美花</t>
  </si>
  <si>
    <t>5309270020000367</t>
  </si>
  <si>
    <t>鲍成明</t>
  </si>
  <si>
    <t>5309270013002978</t>
  </si>
  <si>
    <t>赵红梅</t>
  </si>
  <si>
    <t>5309270020001017</t>
  </si>
  <si>
    <t>杨玉萍</t>
  </si>
  <si>
    <t>5309270020000186</t>
  </si>
  <si>
    <t>李叶南</t>
  </si>
  <si>
    <t>5309270020000187</t>
  </si>
  <si>
    <t>高春梅</t>
  </si>
  <si>
    <t>5309270020000195</t>
  </si>
  <si>
    <t>赵依块</t>
  </si>
  <si>
    <t>5309270020000320</t>
  </si>
  <si>
    <t>王艳</t>
  </si>
  <si>
    <t>5309270018011371</t>
  </si>
  <si>
    <t>2021年9月至2021年12月</t>
  </si>
  <si>
    <t>漆一瑾</t>
  </si>
  <si>
    <t>5309270021000507</t>
  </si>
  <si>
    <t>陈正海</t>
  </si>
  <si>
    <t>5309270021000372</t>
  </si>
  <si>
    <t>2021年11月至2021年12月</t>
  </si>
  <si>
    <t>田鑫</t>
  </si>
  <si>
    <t>5309270021000082</t>
  </si>
  <si>
    <t>钟贵晓</t>
  </si>
  <si>
    <t>5309270421000606</t>
  </si>
  <si>
    <t>鲍丽红</t>
  </si>
  <si>
    <t>5309270013003244</t>
  </si>
  <si>
    <t>2021年1月至2021年2月</t>
  </si>
  <si>
    <t>勐角完全小学</t>
  </si>
  <si>
    <t>俸金丽</t>
  </si>
  <si>
    <t>5309270016004526</t>
  </si>
  <si>
    <t>12</t>
  </si>
  <si>
    <t>李晶</t>
  </si>
  <si>
    <t>5309270016004949</t>
  </si>
  <si>
    <t>陈心怀</t>
  </si>
  <si>
    <t>5309270019017170</t>
  </si>
  <si>
    <t>王丽芳</t>
  </si>
  <si>
    <t>5309270018007645</t>
  </si>
  <si>
    <t>赵艾惹</t>
  </si>
  <si>
    <t>5309270420001115</t>
  </si>
  <si>
    <t>王力宏</t>
  </si>
  <si>
    <t>5309270420001142</t>
  </si>
  <si>
    <t>李学军</t>
  </si>
  <si>
    <t>5309270420001116</t>
  </si>
  <si>
    <t>肖军</t>
  </si>
  <si>
    <t>5309270020001092</t>
  </si>
  <si>
    <t>沈叶花</t>
  </si>
  <si>
    <t>5309270020001512</t>
  </si>
  <si>
    <t>陈正明</t>
  </si>
  <si>
    <t>5309270420001107</t>
  </si>
  <si>
    <t>王国民</t>
  </si>
  <si>
    <t>5309270020001163</t>
  </si>
  <si>
    <t>俸志明</t>
  </si>
  <si>
    <t>5309270020001292</t>
  </si>
  <si>
    <t>田军胜</t>
  </si>
  <si>
    <t>5309270420001113</t>
  </si>
  <si>
    <t>赵建英</t>
  </si>
  <si>
    <t>5309270420001109</t>
  </si>
  <si>
    <t>赵红美</t>
  </si>
  <si>
    <t>5309270419018459</t>
  </si>
  <si>
    <t>张国兵</t>
  </si>
  <si>
    <t>5309270020001320</t>
  </si>
  <si>
    <r>
      <t>2021年1月</t>
    </r>
    <r>
      <rPr>
        <sz val="9"/>
        <rFont val="SimSun"/>
        <family val="0"/>
      </rPr>
      <t>－</t>
    </r>
    <r>
      <rPr>
        <sz val="9"/>
        <rFont val="宋体"/>
        <family val="0"/>
      </rPr>
      <t>8月</t>
    </r>
  </si>
  <si>
    <t>俸丽美</t>
  </si>
  <si>
    <t>5309270016004546</t>
  </si>
  <si>
    <r>
      <t>2022年1月</t>
    </r>
    <r>
      <rPr>
        <sz val="9"/>
        <rFont val="SimSun"/>
        <family val="0"/>
      </rPr>
      <t>－</t>
    </r>
    <r>
      <rPr>
        <sz val="9"/>
        <rFont val="宋体"/>
        <family val="0"/>
      </rPr>
      <t>3月</t>
    </r>
  </si>
  <si>
    <t>3</t>
  </si>
  <si>
    <t>勐角中学</t>
  </si>
  <si>
    <t>苏  培</t>
  </si>
  <si>
    <t>5309270019014637</t>
  </si>
  <si>
    <t>赵安伞</t>
  </si>
  <si>
    <t>5309270020001353</t>
  </si>
  <si>
    <t>田  斑</t>
  </si>
  <si>
    <t>5309270021000610</t>
  </si>
  <si>
    <t>2021年12月-2021年12月</t>
  </si>
  <si>
    <t>勐省镇人民政府</t>
  </si>
  <si>
    <t>李进龙</t>
  </si>
  <si>
    <t>5309270420001723</t>
  </si>
  <si>
    <t>卫叶门</t>
  </si>
  <si>
    <t>5309270019021725</t>
  </si>
  <si>
    <t>李萍</t>
  </si>
  <si>
    <t>5309270021000206</t>
  </si>
  <si>
    <t>肖秋双</t>
  </si>
  <si>
    <t>5309270020001722</t>
  </si>
  <si>
    <t>卫云梅</t>
  </si>
  <si>
    <t>5309270021000246</t>
  </si>
  <si>
    <t>5309270020001363</t>
  </si>
  <si>
    <t>糯良完小</t>
  </si>
  <si>
    <t>陈院粉</t>
  </si>
  <si>
    <t>5309270019018393</t>
  </si>
  <si>
    <t>2022年01月-2022年03月</t>
  </si>
  <si>
    <t>陈小春</t>
  </si>
  <si>
    <t>5309270019018497</t>
  </si>
  <si>
    <t>李银芬</t>
  </si>
  <si>
    <t>5309270019018398</t>
  </si>
  <si>
    <t>赵安惹</t>
  </si>
  <si>
    <t>5309270019018396</t>
  </si>
  <si>
    <t>田依嘎</t>
  </si>
  <si>
    <t>5309270018007768</t>
  </si>
  <si>
    <t>魏小玲</t>
  </si>
  <si>
    <t>5309270019020821</t>
  </si>
  <si>
    <t>李昌彧</t>
  </si>
  <si>
    <t>5309270017005332</t>
  </si>
  <si>
    <t>赵天玖</t>
  </si>
  <si>
    <t>5309270020001317</t>
  </si>
  <si>
    <t>田秀红</t>
  </si>
  <si>
    <t>5309270016004365</t>
  </si>
  <si>
    <t>陈金琴</t>
  </si>
  <si>
    <t>5309270020000163</t>
  </si>
  <si>
    <t>卫  华</t>
  </si>
  <si>
    <t>5309270020001328</t>
  </si>
  <si>
    <t>李叶快</t>
  </si>
  <si>
    <t>5309270018008580</t>
  </si>
  <si>
    <t>5309270020001523</t>
  </si>
  <si>
    <t>邹福生</t>
  </si>
  <si>
    <t>5309270019020915</t>
  </si>
  <si>
    <t>陈艾那</t>
  </si>
  <si>
    <t>5309270421000520</t>
  </si>
  <si>
    <t>李小翠</t>
  </si>
  <si>
    <t>5309270021000208</t>
  </si>
  <si>
    <t>赵贵明</t>
  </si>
  <si>
    <t>5309270021000518</t>
  </si>
  <si>
    <t>李世荣</t>
  </si>
  <si>
    <t>5309270421000054</t>
  </si>
  <si>
    <t>临沧市生态环境局沧源分局</t>
  </si>
  <si>
    <t>钟娴</t>
  </si>
  <si>
    <t>5309270018011370</t>
  </si>
  <si>
    <t>2021年1月-2021年5月</t>
  </si>
  <si>
    <t>钟娅</t>
  </si>
  <si>
    <t>5309270020000154</t>
  </si>
  <si>
    <t>沧源县司法局</t>
  </si>
  <si>
    <t>雷志刚</t>
  </si>
  <si>
    <t>5309270419018419</t>
  </si>
  <si>
    <t>2021年6月至11月</t>
  </si>
  <si>
    <t>陈健</t>
  </si>
  <si>
    <t>5309270020001719</t>
  </si>
  <si>
    <t>团结中学</t>
  </si>
  <si>
    <t>李叶娜</t>
  </si>
  <si>
    <t>5309270020001377</t>
  </si>
  <si>
    <t>2022年1月-2022年3月</t>
  </si>
  <si>
    <t>赵金国</t>
  </si>
  <si>
    <t>5309270420001379</t>
  </si>
  <si>
    <t>田明亮</t>
  </si>
  <si>
    <t>5309270420001378</t>
  </si>
  <si>
    <t>2021年1月--2022年12月</t>
  </si>
  <si>
    <t>岩帅镇中心幼儿园</t>
  </si>
  <si>
    <t>田丽</t>
  </si>
  <si>
    <t>5309270017005567</t>
  </si>
  <si>
    <t>2021年1月至2021年8月</t>
  </si>
  <si>
    <t>岩帅镇贺勐完小</t>
  </si>
  <si>
    <t>李迎春</t>
  </si>
  <si>
    <t>5309270419018433</t>
  </si>
  <si>
    <t>岩帅镇中贺勐小学</t>
  </si>
  <si>
    <t>李文</t>
  </si>
  <si>
    <t>5309270419018452</t>
  </si>
  <si>
    <t>岩帅镇建设完小</t>
  </si>
  <si>
    <t>赵红芬</t>
  </si>
  <si>
    <t>5309270019018401</t>
  </si>
  <si>
    <t>岩帅镇新华小学</t>
  </si>
  <si>
    <t>肖璐</t>
  </si>
  <si>
    <t>5309270419018406</t>
  </si>
  <si>
    <t>岩帅镇岩丙小学</t>
  </si>
  <si>
    <t>肖云珠</t>
  </si>
  <si>
    <t>5307990016019577</t>
  </si>
  <si>
    <t>2021年1月至2021年1月</t>
  </si>
  <si>
    <t>赵清妹</t>
  </si>
  <si>
    <t>5309270019018400</t>
  </si>
  <si>
    <t>赵延泉</t>
  </si>
  <si>
    <t>5309270019013433</t>
  </si>
  <si>
    <t>肖依青</t>
  </si>
  <si>
    <t>5309270019013691</t>
  </si>
  <si>
    <t>岩帅镇中心完小</t>
  </si>
  <si>
    <t xml:space="preserve"> 李依英</t>
  </si>
  <si>
    <t>5309270020001271</t>
  </si>
  <si>
    <t xml:space="preserve"> 陈叶相</t>
  </si>
  <si>
    <t>5309270020001272</t>
  </si>
  <si>
    <t xml:space="preserve"> 田三木块</t>
  </si>
  <si>
    <t>5309270020001252</t>
  </si>
  <si>
    <t xml:space="preserve"> 排永仙</t>
  </si>
  <si>
    <t>5309270020001281</t>
  </si>
  <si>
    <t>田明胜</t>
  </si>
  <si>
    <t>5309270020001250</t>
  </si>
  <si>
    <t>2021年1月至2021年6月</t>
  </si>
  <si>
    <t>肖丽萍</t>
  </si>
  <si>
    <t>5309270019013808</t>
  </si>
  <si>
    <t>田玲</t>
  </si>
  <si>
    <t>5309270020001256</t>
  </si>
  <si>
    <t>2021年1月至2021年5月</t>
  </si>
  <si>
    <t>肖明</t>
  </si>
  <si>
    <t>5309270020001258</t>
  </si>
  <si>
    <t>鲍丽清</t>
  </si>
  <si>
    <t>5309270020001251</t>
  </si>
  <si>
    <t>尹霜</t>
  </si>
  <si>
    <t>5309270020001257</t>
  </si>
  <si>
    <t>岩帅镇贺南小学</t>
  </si>
  <si>
    <t>李艾茸</t>
  </si>
  <si>
    <t>5309270020001261</t>
  </si>
  <si>
    <t>赵清</t>
  </si>
  <si>
    <t>5309270020001289</t>
  </si>
  <si>
    <t>李聪</t>
  </si>
  <si>
    <t>5309270020001288</t>
  </si>
  <si>
    <t>赵金永</t>
  </si>
  <si>
    <t>5309270020001286</t>
  </si>
  <si>
    <t>田洁</t>
  </si>
  <si>
    <t>5309270019016783</t>
  </si>
  <si>
    <t>毕惠</t>
  </si>
  <si>
    <t>5309270019016578</t>
  </si>
  <si>
    <t xml:space="preserve"> 赵叶门</t>
  </si>
  <si>
    <t>5309270018008885</t>
  </si>
  <si>
    <t>陈东</t>
  </si>
  <si>
    <t>5309270020001290</t>
  </si>
  <si>
    <t>字叶块</t>
  </si>
  <si>
    <t>5309270020001307</t>
  </si>
  <si>
    <t>陈俄茸</t>
  </si>
  <si>
    <t>5309270020001306</t>
  </si>
  <si>
    <t>赵娥好</t>
  </si>
  <si>
    <t>5309270019013459</t>
  </si>
  <si>
    <t>肖叶高</t>
  </si>
  <si>
    <t>5309270020001277</t>
  </si>
  <si>
    <t>肖安英</t>
  </si>
  <si>
    <t>5309270020001249</t>
  </si>
  <si>
    <t xml:space="preserve"> 李衣二</t>
  </si>
  <si>
    <t>5309270019013689</t>
  </si>
  <si>
    <t>岩帅镇联合小学</t>
  </si>
  <si>
    <t>罗欧来</t>
  </si>
  <si>
    <t>5309270020001265</t>
  </si>
  <si>
    <t>赵芳</t>
  </si>
  <si>
    <t>5309270020001262</t>
  </si>
  <si>
    <t>沧源佤族自治县城区幼儿园</t>
  </si>
  <si>
    <t>钟丽萍</t>
  </si>
  <si>
    <t>5309270013003160</t>
  </si>
  <si>
    <t>2022年1月至2022年2月</t>
  </si>
  <si>
    <t>赵衣贵</t>
  </si>
  <si>
    <t>5309270419018370</t>
  </si>
  <si>
    <t>鲍叶那</t>
  </si>
  <si>
    <t>5309270017005822</t>
  </si>
  <si>
    <t>勐来中心校</t>
  </si>
  <si>
    <t>李  芳</t>
  </si>
  <si>
    <t>5309270019018471</t>
  </si>
  <si>
    <t>2022年1月-2月</t>
  </si>
  <si>
    <t>肖金萍</t>
  </si>
  <si>
    <t>5309270019018473</t>
  </si>
  <si>
    <t>田娟丽</t>
  </si>
  <si>
    <t>5309270014003615</t>
  </si>
  <si>
    <t>陈  芳</t>
  </si>
  <si>
    <t>5309270019018474</t>
  </si>
  <si>
    <t>田  原</t>
  </si>
  <si>
    <t>5309270018007634</t>
  </si>
  <si>
    <t>肖金风</t>
  </si>
  <si>
    <t>5309270419018472</t>
  </si>
  <si>
    <t>赵云青</t>
  </si>
  <si>
    <t>5309270017005473</t>
  </si>
  <si>
    <t>卫叶搞</t>
  </si>
  <si>
    <t>5309270020001343</t>
  </si>
  <si>
    <t>李梦娟</t>
  </si>
  <si>
    <t>5309270420001345</t>
  </si>
  <si>
    <t>肖  祥</t>
  </si>
  <si>
    <t>5309270014003151</t>
  </si>
  <si>
    <t>赵依到</t>
  </si>
  <si>
    <t>5309270020001358</t>
  </si>
  <si>
    <t>2021年1月-12月</t>
  </si>
  <si>
    <t>李云龙</t>
  </si>
  <si>
    <t>5309270020001500</t>
  </si>
  <si>
    <t>2021年1月-8月</t>
  </si>
  <si>
    <t>沧源佤族自治县国门小学</t>
  </si>
  <si>
    <t>罗顺英</t>
  </si>
  <si>
    <t>5309270018010542</t>
  </si>
  <si>
    <t>2022年1月至2022年3月</t>
  </si>
  <si>
    <t>肖元玲</t>
  </si>
  <si>
    <t>5309270012001266</t>
  </si>
  <si>
    <t>赵鸿萍</t>
  </si>
  <si>
    <t>5309270020001715</t>
  </si>
  <si>
    <t>尹艾不勒</t>
  </si>
  <si>
    <t>5309270018007582</t>
  </si>
  <si>
    <t>陈新</t>
  </si>
  <si>
    <t>5309270014003467</t>
  </si>
  <si>
    <t>邹贵群</t>
  </si>
  <si>
    <t>5309270011000546</t>
  </si>
  <si>
    <t>尹丽萍</t>
  </si>
  <si>
    <t>5309270012002179</t>
  </si>
  <si>
    <t>李天荟</t>
  </si>
  <si>
    <t>5309270021000505</t>
  </si>
  <si>
    <t>赵桂琴</t>
  </si>
  <si>
    <t>5309270021000513</t>
  </si>
  <si>
    <t>刀贵芬</t>
  </si>
  <si>
    <t>5309270021000658</t>
  </si>
  <si>
    <t>2022年3月</t>
  </si>
  <si>
    <t>2021年6月至2021年12月</t>
  </si>
  <si>
    <t>2021年10月至2021年12月</t>
  </si>
  <si>
    <t>罗星云</t>
  </si>
  <si>
    <t>5309270020001716</t>
  </si>
  <si>
    <t>2021年7月至2021年8月</t>
  </si>
  <si>
    <t>肖叶保</t>
  </si>
  <si>
    <r>
      <t>5</t>
    </r>
    <r>
      <rPr>
        <sz val="10"/>
        <rFont val="宋体"/>
        <family val="0"/>
      </rPr>
      <t>309270020001714</t>
    </r>
  </si>
  <si>
    <t>2021年1月至2021年3月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</si>
</sst>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yy\.mm\.dd"/>
    <numFmt numFmtId="179" formatCode="_-&quot;$&quot;\ * #,##0.00_-;_-&quot;$&quot;\ * #,##0.00\-;_-&quot;$&quot;\ * &quot;-&quot;??_-;_-@_-"/>
    <numFmt numFmtId="180" formatCode="&quot;$&quot;\ #,##0.00_-;[Red]&quot;$&quot;\ #,##0.00\-"/>
    <numFmt numFmtId="181" formatCode="_(&quot;$&quot;* #,##0.00_);_(&quot;$&quot;* \(#,##0.00\);_(&quot;$&quot;* &quot;-&quot;??_);_(@_)"/>
    <numFmt numFmtId="182" formatCode="_-* #,##0.00_-;\-* #,##0.00_-;_-* &quot;-&quot;??_-;_-@_-"/>
    <numFmt numFmtId="183" formatCode="_-* #,##0_-;\-* #,##0_-;_-* &quot;-&quot;_-;_-@_-"/>
    <numFmt numFmtId="184" formatCode="#,##0;\(#,##0\)"/>
    <numFmt numFmtId="185" formatCode="_-&quot;$&quot;\ * #,##0_-;_-&quot;$&quot;\ * #,##0\-;_-&quot;$&quot;\ * &quot;-&quot;_-;_-@_-"/>
    <numFmt numFmtId="186" formatCode="\$#,##0.00;\(\$#,##0.00\)"/>
    <numFmt numFmtId="187" formatCode="\$#,##0;\(\$#,##0\)"/>
    <numFmt numFmtId="188" formatCode="#,##0.0_);\(#,##0.0\)"/>
    <numFmt numFmtId="189" formatCode="&quot;$&quot;#,##0_);[Red]\(&quot;$&quot;#,##0\)"/>
    <numFmt numFmtId="190" formatCode="&quot;$&quot;#,##0.00_);[Red]\(&quot;$&quot;#,##0.00\)"/>
    <numFmt numFmtId="191" formatCode="&quot;$&quot;\ #,##0_-;[Red]&quot;$&quot;\ #,##0\-"/>
    <numFmt numFmtId="192" formatCode="#\ ??/??"/>
    <numFmt numFmtId="193" formatCode="_(&quot;$&quot;* #,##0_);_(&quot;$&quot;* \(#,##0\);_(&quot;$&quot;* &quot;-&quot;_);_(@_)"/>
    <numFmt numFmtId="194" formatCode="0.00_ "/>
    <numFmt numFmtId="195" formatCode="0.00_);[Red]\(0.00\)"/>
  </numFmts>
  <fonts count="74">
    <font>
      <sz val="12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6"/>
      <color indexed="8"/>
      <name val="宋体"/>
      <family val="0"/>
    </font>
    <font>
      <sz val="8"/>
      <color indexed="8"/>
      <name val="宋体"/>
      <family val="0"/>
    </font>
    <font>
      <sz val="6"/>
      <name val="宋体"/>
      <family val="0"/>
    </font>
    <font>
      <sz val="11"/>
      <color indexed="9"/>
      <name val="宋体"/>
      <family val="0"/>
    </font>
    <font>
      <sz val="8"/>
      <name val="Times New Roman"/>
      <family val="1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sz val="10"/>
      <name val="Helv"/>
      <family val="2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1"/>
      <color indexed="16"/>
      <name val="宋体"/>
      <family val="0"/>
    </font>
    <font>
      <sz val="10"/>
      <name val="Geneva"/>
      <family val="2"/>
    </font>
    <font>
      <sz val="10"/>
      <name val="MS Sans Serif"/>
      <family val="2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9"/>
      <name val="Arial"/>
      <family val="2"/>
    </font>
    <font>
      <b/>
      <sz val="18"/>
      <color indexed="62"/>
      <name val="宋体"/>
      <family val="0"/>
    </font>
    <font>
      <b/>
      <sz val="10"/>
      <name val="Tms Rmn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sz val="7"/>
      <name val="Small Fonts"/>
      <family val="2"/>
    </font>
    <font>
      <b/>
      <sz val="12"/>
      <color indexed="8"/>
      <name val="宋体"/>
      <family val="0"/>
    </font>
    <font>
      <i/>
      <sz val="10"/>
      <name val="MS Sans Serif"/>
      <family val="2"/>
    </font>
    <font>
      <sz val="10"/>
      <name val="楷体"/>
      <family val="3"/>
    </font>
    <font>
      <sz val="10"/>
      <color indexed="8"/>
      <name val="MS Sans Serif"/>
      <family val="2"/>
    </font>
    <font>
      <b/>
      <sz val="10"/>
      <name val="Arial"/>
      <family val="2"/>
    </font>
    <font>
      <b/>
      <sz val="18"/>
      <color indexed="54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9"/>
      <name val="SimSun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  <font>
      <sz val="12"/>
      <color rgb="FFFF0000"/>
      <name val="宋体"/>
      <family val="0"/>
    </font>
    <font>
      <b/>
      <sz val="20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11"/>
      <color theme="1"/>
      <name val="宋体"/>
      <family val="0"/>
    </font>
    <font>
      <sz val="9"/>
      <color theme="1"/>
      <name val="Calibri Light"/>
      <family val="0"/>
    </font>
    <font>
      <sz val="10"/>
      <color theme="1"/>
      <name val="宋体"/>
      <family val="0"/>
    </font>
    <font>
      <sz val="6"/>
      <color theme="1"/>
      <name val="宋体"/>
      <family val="0"/>
    </font>
    <font>
      <sz val="8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1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176" fontId="0" fillId="0" borderId="0" applyFont="0" applyFill="0" applyBorder="0" applyAlignment="0" applyProtection="0"/>
    <xf numFmtId="0" fontId="16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178" fontId="22" fillId="0" borderId="2" applyFill="0" applyProtection="0">
      <alignment horizontal="right"/>
    </xf>
    <xf numFmtId="0" fontId="23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7" fillId="0" borderId="0">
      <alignment/>
      <protection/>
    </xf>
    <xf numFmtId="0" fontId="0" fillId="8" borderId="3" applyNumberFormat="0" applyFont="0" applyAlignment="0" applyProtection="0"/>
    <xf numFmtId="0" fontId="27" fillId="0" borderId="0">
      <alignment/>
      <protection/>
    </xf>
    <xf numFmtId="0" fontId="15" fillId="9" borderId="0" applyNumberFormat="0" applyBorder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0">
      <alignment/>
      <protection/>
    </xf>
    <xf numFmtId="0" fontId="20" fillId="0" borderId="0" applyNumberFormat="0" applyFill="0" applyBorder="0" applyAlignment="0" applyProtection="0"/>
    <xf numFmtId="0" fontId="29" fillId="0" borderId="0">
      <alignment/>
      <protection/>
    </xf>
    <xf numFmtId="0" fontId="34" fillId="0" borderId="0" applyNumberFormat="0" applyFill="0" applyBorder="0" applyAlignment="0" applyProtection="0"/>
    <xf numFmtId="0" fontId="25" fillId="0" borderId="0">
      <alignment/>
      <protection locked="0"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7" fillId="0" borderId="0">
      <alignment/>
      <protection/>
    </xf>
    <xf numFmtId="0" fontId="15" fillId="10" borderId="0" applyNumberFormat="0" applyBorder="0" applyAlignment="0" applyProtection="0"/>
    <xf numFmtId="0" fontId="31" fillId="0" borderId="6" applyNumberFormat="0" applyFill="0" applyAlignment="0" applyProtection="0"/>
    <xf numFmtId="0" fontId="15" fillId="11" borderId="0" applyNumberFormat="0" applyBorder="0" applyAlignment="0" applyProtection="0"/>
    <xf numFmtId="0" fontId="38" fillId="12" borderId="7" applyNumberFormat="0" applyAlignment="0" applyProtection="0"/>
    <xf numFmtId="0" fontId="33" fillId="12" borderId="1" applyNumberFormat="0" applyAlignment="0" applyProtection="0"/>
    <xf numFmtId="0" fontId="39" fillId="13" borderId="8" applyNumberFormat="0" applyAlignment="0" applyProtection="0"/>
    <xf numFmtId="0" fontId="9" fillId="3" borderId="0" applyNumberFormat="0" applyBorder="0" applyAlignment="0" applyProtection="0"/>
    <xf numFmtId="0" fontId="15" fillId="14" borderId="0" applyNumberFormat="0" applyBorder="0" applyAlignment="0" applyProtection="0"/>
    <xf numFmtId="0" fontId="18" fillId="0" borderId="9" applyNumberFormat="0" applyFill="0" applyAlignment="0" applyProtection="0"/>
    <xf numFmtId="0" fontId="24" fillId="0" borderId="10" applyNumberFormat="0" applyFill="0" applyAlignment="0" applyProtection="0"/>
    <xf numFmtId="0" fontId="40" fillId="2" borderId="0" applyNumberFormat="0" applyBorder="0" applyAlignment="0" applyProtection="0"/>
    <xf numFmtId="0" fontId="32" fillId="15" borderId="0" applyNumberFormat="0" applyBorder="0" applyAlignment="0" applyProtection="0"/>
    <xf numFmtId="0" fontId="9" fillId="16" borderId="0" applyNumberFormat="0" applyBorder="0" applyAlignment="0" applyProtection="0"/>
    <xf numFmtId="0" fontId="1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30" fillId="0" borderId="0" applyNumberFormat="0" applyFon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9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9" fillId="24" borderId="0" applyNumberFormat="0" applyBorder="0" applyAlignment="0" applyProtection="0"/>
    <xf numFmtId="0" fontId="25" fillId="0" borderId="0">
      <alignment/>
      <protection/>
    </xf>
    <xf numFmtId="0" fontId="27" fillId="0" borderId="0">
      <alignment/>
      <protection/>
    </xf>
    <xf numFmtId="0" fontId="15" fillId="25" borderId="0" applyNumberFormat="0" applyBorder="0" applyAlignment="0" applyProtection="0"/>
    <xf numFmtId="0" fontId="25" fillId="0" borderId="0">
      <alignment/>
      <protection/>
    </xf>
    <xf numFmtId="0" fontId="41" fillId="0" borderId="0" applyNumberFormat="0" applyFill="0" applyBorder="0" applyAlignment="0" applyProtection="0"/>
    <xf numFmtId="179" fontId="22" fillId="0" borderId="0" applyFont="0" applyFill="0" applyBorder="0" applyAlignment="0" applyProtection="0"/>
    <xf numFmtId="0" fontId="25" fillId="0" borderId="0">
      <alignment/>
      <protection/>
    </xf>
    <xf numFmtId="49" fontId="22" fillId="0" borderId="0" applyFont="0" applyFill="0" applyBorder="0" applyAlignment="0" applyProtection="0"/>
    <xf numFmtId="0" fontId="7" fillId="26" borderId="0" applyNumberFormat="0" applyBorder="0" applyAlignment="0" applyProtection="0"/>
    <xf numFmtId="0" fontId="29" fillId="0" borderId="0">
      <alignment/>
      <protection/>
    </xf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7" borderId="0" applyNumberFormat="0" applyBorder="0" applyAlignment="0" applyProtection="0"/>
    <xf numFmtId="0" fontId="7" fillId="26" borderId="0" applyNumberFormat="0" applyBorder="0" applyAlignment="0" applyProtection="0"/>
    <xf numFmtId="0" fontId="22" fillId="0" borderId="0" applyFont="0" applyFill="0" applyBorder="0" applyAlignment="0" applyProtection="0"/>
    <xf numFmtId="0" fontId="7" fillId="31" borderId="0" applyNumberFormat="0" applyBorder="0" applyAlignment="0" applyProtection="0"/>
    <xf numFmtId="180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4" borderId="0" applyNumberFormat="0" applyBorder="0" applyAlignment="0" applyProtection="0"/>
    <xf numFmtId="0" fontId="23" fillId="4" borderId="0" applyNumberFormat="0" applyBorder="0" applyAlignment="0" applyProtection="0"/>
    <xf numFmtId="181" fontId="22" fillId="0" borderId="0" applyFont="0" applyFill="0" applyBorder="0" applyAlignment="0" applyProtection="0"/>
    <xf numFmtId="0" fontId="2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4" borderId="0" applyNumberFormat="0" applyBorder="0" applyAlignment="0" applyProtection="0"/>
    <xf numFmtId="0" fontId="7" fillId="26" borderId="0" applyNumberFormat="0" applyBorder="0" applyAlignment="0" applyProtection="0"/>
    <xf numFmtId="0" fontId="7" fillId="35" borderId="0" applyNumberFormat="0" applyBorder="0" applyAlignment="0" applyProtection="0"/>
    <xf numFmtId="0" fontId="2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183" fontId="22" fillId="0" borderId="0" applyFont="0" applyFill="0" applyBorder="0" applyAlignment="0" applyProtection="0"/>
    <xf numFmtId="184" fontId="45" fillId="0" borderId="0">
      <alignment/>
      <protection/>
    </xf>
    <xf numFmtId="182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6" fontId="45" fillId="0" borderId="0">
      <alignment/>
      <protection/>
    </xf>
    <xf numFmtId="15" fontId="30" fillId="0" borderId="0">
      <alignment/>
      <protection/>
    </xf>
    <xf numFmtId="187" fontId="45" fillId="0" borderId="0">
      <alignment/>
      <protection/>
    </xf>
    <xf numFmtId="38" fontId="46" fillId="12" borderId="0" applyBorder="0" applyAlignment="0" applyProtection="0"/>
    <xf numFmtId="0" fontId="47" fillId="0" borderId="11" applyNumberFormat="0" applyAlignment="0" applyProtection="0"/>
    <xf numFmtId="0" fontId="47" fillId="0" borderId="12">
      <alignment horizontal="left" vertical="center"/>
      <protection/>
    </xf>
    <xf numFmtId="10" fontId="46" fillId="8" borderId="13" applyBorder="0" applyAlignment="0" applyProtection="0"/>
    <xf numFmtId="188" fontId="48" fillId="36" borderId="0">
      <alignment/>
      <protection/>
    </xf>
    <xf numFmtId="188" fontId="49" fillId="37" borderId="0">
      <alignment/>
      <protection/>
    </xf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185" fontId="22" fillId="0" borderId="0" applyFont="0" applyFill="0" applyBorder="0" applyAlignment="0" applyProtection="0"/>
    <xf numFmtId="189" fontId="30" fillId="0" borderId="0" applyFont="0" applyFill="0" applyBorder="0" applyAlignment="0" applyProtection="0"/>
    <xf numFmtId="190" fontId="30" fillId="0" borderId="0" applyFont="0" applyFill="0" applyBorder="0" applyAlignment="0" applyProtection="0"/>
    <xf numFmtId="0" fontId="0" fillId="0" borderId="0">
      <alignment vertical="center"/>
      <protection/>
    </xf>
    <xf numFmtId="185" fontId="22" fillId="0" borderId="0" applyFont="0" applyFill="0" applyBorder="0" applyAlignment="0" applyProtection="0"/>
    <xf numFmtId="0" fontId="45" fillId="0" borderId="0">
      <alignment/>
      <protection/>
    </xf>
    <xf numFmtId="37" fontId="51" fillId="0" borderId="0">
      <alignment/>
      <protection/>
    </xf>
    <xf numFmtId="191" fontId="22" fillId="0" borderId="0">
      <alignment/>
      <protection/>
    </xf>
    <xf numFmtId="0" fontId="25" fillId="0" borderId="0">
      <alignment/>
      <protection/>
    </xf>
    <xf numFmtId="14" fontId="16" fillId="0" borderId="0">
      <alignment horizontal="center" wrapText="1"/>
      <protection locked="0"/>
    </xf>
    <xf numFmtId="3" fontId="30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192" fontId="22" fillId="0" borderId="0" applyFont="0" applyFill="0" applyProtection="0">
      <alignment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44" fillId="0" borderId="14">
      <alignment horizontal="center"/>
      <protection/>
    </xf>
    <xf numFmtId="0" fontId="30" fillId="38" borderId="0" applyNumberFormat="0" applyFont="0" applyBorder="0" applyAlignment="0" applyProtection="0"/>
    <xf numFmtId="0" fontId="4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3" fillId="39" borderId="15">
      <alignment/>
      <protection locked="0"/>
    </xf>
    <xf numFmtId="0" fontId="55" fillId="0" borderId="0">
      <alignment/>
      <protection/>
    </xf>
    <xf numFmtId="0" fontId="43" fillId="39" borderId="15">
      <alignment/>
      <protection locked="0"/>
    </xf>
    <xf numFmtId="0" fontId="43" fillId="39" borderId="15">
      <alignment/>
      <protection locked="0"/>
    </xf>
    <xf numFmtId="193" fontId="22" fillId="0" borderId="0" applyFont="0" applyFill="0" applyBorder="0" applyAlignment="0" applyProtection="0"/>
    <xf numFmtId="0" fontId="22" fillId="0" borderId="1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0" fillId="0" borderId="16" applyNumberFormat="0" applyFill="0" applyProtection="0">
      <alignment horizontal="center"/>
    </xf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54" fillId="0" borderId="2" applyNumberFormat="0" applyFill="0" applyProtection="0">
      <alignment horizontal="center"/>
    </xf>
    <xf numFmtId="0" fontId="52" fillId="40" borderId="0" applyNumberFormat="0" applyBorder="0" applyAlignment="0" applyProtection="0"/>
    <xf numFmtId="0" fontId="58" fillId="41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3" fontId="56" fillId="0" borderId="0" applyFill="0" applyBorder="0" applyAlignment="0" applyProtection="0"/>
    <xf numFmtId="0" fontId="40" fillId="2" borderId="0" applyNumberFormat="0" applyBorder="0" applyAlignment="0" applyProtection="0"/>
    <xf numFmtId="0" fontId="59" fillId="31" borderId="0" applyNumberFormat="0" applyBorder="0" applyAlignment="0" applyProtection="0"/>
    <xf numFmtId="0" fontId="54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22" fillId="0" borderId="16" applyNumberFormat="0" applyFill="0" applyProtection="0">
      <alignment horizontal="left"/>
    </xf>
    <xf numFmtId="1" fontId="22" fillId="0" borderId="2" applyFill="0" applyProtection="0">
      <alignment horizontal="center"/>
    </xf>
    <xf numFmtId="0" fontId="30" fillId="0" borderId="0">
      <alignment/>
      <protection/>
    </xf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61" fillId="0" borderId="0">
      <alignment vertical="center"/>
      <protection/>
    </xf>
  </cellStyleXfs>
  <cellXfs count="220">
    <xf numFmtId="0" fontId="0" fillId="0" borderId="0" xfId="0" applyAlignment="1">
      <alignment vertical="center"/>
    </xf>
    <xf numFmtId="0" fontId="0" fillId="44" borderId="0" xfId="0" applyFont="1" applyFill="1" applyBorder="1" applyAlignment="1">
      <alignment vertical="center"/>
    </xf>
    <xf numFmtId="0" fontId="62" fillId="0" borderId="0" xfId="0" applyFont="1" applyAlignment="1">
      <alignment vertical="center" shrinkToFit="1"/>
    </xf>
    <xf numFmtId="0" fontId="3" fillId="45" borderId="0" xfId="0" applyFont="1" applyFill="1" applyBorder="1" applyAlignment="1">
      <alignment vertical="center" shrinkToFit="1"/>
    </xf>
    <xf numFmtId="0" fontId="3" fillId="45" borderId="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62" fillId="45" borderId="0" xfId="0" applyFont="1" applyFill="1" applyAlignment="1">
      <alignment vertical="center" shrinkToFit="1"/>
    </xf>
    <xf numFmtId="0" fontId="62" fillId="45" borderId="0" xfId="0" applyFont="1" applyFill="1" applyBorder="1" applyAlignment="1">
      <alignment vertical="center" shrinkToFit="1"/>
    </xf>
    <xf numFmtId="0" fontId="62" fillId="45" borderId="0" xfId="0" applyFont="1" applyFill="1" applyBorder="1" applyAlignment="1">
      <alignment vertical="center" shrinkToFit="1"/>
    </xf>
    <xf numFmtId="0" fontId="63" fillId="44" borderId="0" xfId="0" applyFont="1" applyFill="1" applyAlignment="1">
      <alignment vertical="center"/>
    </xf>
    <xf numFmtId="0" fontId="63" fillId="44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63" fillId="45" borderId="0" xfId="0" applyFont="1" applyFill="1" applyAlignment="1">
      <alignment vertical="center"/>
    </xf>
    <xf numFmtId="0" fontId="63" fillId="45" borderId="0" xfId="0" applyFont="1" applyFill="1" applyBorder="1" applyAlignment="1">
      <alignment vertical="center"/>
    </xf>
    <xf numFmtId="0" fontId="0" fillId="45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4" fillId="0" borderId="0" xfId="0" applyFont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44" borderId="0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3" xfId="0" applyFont="1" applyFill="1" applyBorder="1" applyAlignment="1">
      <alignment horizontal="center" vertical="center" wrapText="1" readingOrder="1"/>
    </xf>
    <xf numFmtId="0" fontId="0" fillId="0" borderId="13" xfId="0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 textRotation="255"/>
    </xf>
    <xf numFmtId="49" fontId="65" fillId="0" borderId="13" xfId="0" applyNumberFormat="1" applyFont="1" applyBorder="1" applyAlignment="1">
      <alignment horizontal="center" vertical="center"/>
    </xf>
    <xf numFmtId="49" fontId="65" fillId="0" borderId="13" xfId="0" applyNumberFormat="1" applyFont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65" fillId="0" borderId="13" xfId="0" applyNumberFormat="1" applyFont="1" applyFill="1" applyBorder="1" applyAlignment="1">
      <alignment horizontal="center" vertical="center"/>
    </xf>
    <xf numFmtId="2" fontId="65" fillId="0" borderId="13" xfId="0" applyNumberFormat="1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13" xfId="109" applyFont="1" applyFill="1" applyBorder="1" applyAlignment="1">
      <alignment horizontal="center" vertical="center" shrinkToFit="1"/>
      <protection/>
    </xf>
    <xf numFmtId="0" fontId="66" fillId="0" borderId="13" xfId="0" applyFont="1" applyBorder="1" applyAlignment="1">
      <alignment horizontal="center" vertical="center" textRotation="255" shrinkToFit="1"/>
    </xf>
    <xf numFmtId="0" fontId="3" fillId="0" borderId="13" xfId="0" applyFont="1" applyBorder="1" applyAlignment="1">
      <alignment horizontal="center" vertical="center" shrinkToFit="1"/>
    </xf>
    <xf numFmtId="49" fontId="66" fillId="0" borderId="13" xfId="0" applyNumberFormat="1" applyFont="1" applyBorder="1" applyAlignment="1">
      <alignment horizontal="center" vertical="center" shrinkToFit="1"/>
    </xf>
    <xf numFmtId="0" fontId="66" fillId="0" borderId="13" xfId="0" applyNumberFormat="1" applyFont="1" applyFill="1" applyBorder="1" applyAlignment="1">
      <alignment horizontal="center" vertical="center" shrinkToFit="1"/>
    </xf>
    <xf numFmtId="2" fontId="66" fillId="0" borderId="13" xfId="0" applyNumberFormat="1" applyFont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67" fillId="0" borderId="13" xfId="0" applyFont="1" applyFill="1" applyBorder="1" applyAlignment="1">
      <alignment horizontal="center" vertical="center" shrinkToFit="1"/>
    </xf>
    <xf numFmtId="49" fontId="66" fillId="0" borderId="13" xfId="0" applyNumberFormat="1" applyFont="1" applyBorder="1" applyAlignment="1">
      <alignment horizontal="center" vertical="center" shrinkToFit="1"/>
    </xf>
    <xf numFmtId="194" fontId="66" fillId="0" borderId="13" xfId="0" applyNumberFormat="1" applyFont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66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left"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68" fillId="44" borderId="13" xfId="0" applyFont="1" applyFill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0" fontId="8" fillId="0" borderId="13" xfId="0" applyNumberFormat="1" applyFont="1" applyFill="1" applyBorder="1" applyAlignment="1">
      <alignment horizontal="center" vertical="center" shrinkToFit="1"/>
    </xf>
    <xf numFmtId="2" fontId="8" fillId="0" borderId="13" xfId="0" applyNumberFormat="1" applyFont="1" applyBorder="1" applyAlignment="1">
      <alignment horizontal="center" vertical="center" shrinkToFit="1"/>
    </xf>
    <xf numFmtId="0" fontId="3" fillId="44" borderId="13" xfId="0" applyFont="1" applyFill="1" applyBorder="1" applyAlignment="1">
      <alignment horizontal="center" vertical="center" shrinkToFit="1"/>
    </xf>
    <xf numFmtId="0" fontId="3" fillId="44" borderId="13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49" fontId="66" fillId="0" borderId="16" xfId="0" applyNumberFormat="1" applyFont="1" applyBorder="1" applyAlignment="1">
      <alignment horizontal="center" vertical="center" shrinkToFit="1"/>
    </xf>
    <xf numFmtId="49" fontId="66" fillId="0" borderId="13" xfId="0" applyNumberFormat="1" applyFont="1" applyBorder="1" applyAlignment="1">
      <alignment horizontal="center" vertical="center" shrinkToFit="1"/>
    </xf>
    <xf numFmtId="0" fontId="66" fillId="0" borderId="13" xfId="0" applyNumberFormat="1" applyFont="1" applyFill="1" applyBorder="1" applyAlignment="1">
      <alignment horizontal="center" vertical="center" shrinkToFit="1"/>
    </xf>
    <xf numFmtId="0" fontId="8" fillId="0" borderId="13" xfId="109" applyFont="1" applyFill="1" applyBorder="1" applyAlignment="1">
      <alignment horizontal="center" vertical="center" shrinkToFit="1"/>
      <protection/>
    </xf>
    <xf numFmtId="49" fontId="3" fillId="0" borderId="13" xfId="0" applyNumberFormat="1" applyFont="1" applyBorder="1" applyAlignment="1">
      <alignment horizontal="center" vertical="center" shrinkToFit="1"/>
    </xf>
    <xf numFmtId="0" fontId="3" fillId="0" borderId="13" xfId="0" applyNumberFormat="1" applyFont="1" applyFill="1" applyBorder="1" applyAlignment="1">
      <alignment horizontal="center" vertical="center" shrinkToFit="1"/>
    </xf>
    <xf numFmtId="0" fontId="66" fillId="45" borderId="13" xfId="0" applyNumberFormat="1" applyFont="1" applyFill="1" applyBorder="1" applyAlignment="1">
      <alignment horizontal="center" vertical="center" shrinkToFit="1"/>
    </xf>
    <xf numFmtId="0" fontId="69" fillId="44" borderId="13" xfId="0" applyFont="1" applyFill="1" applyBorder="1" applyAlignment="1">
      <alignment horizontal="center" vertical="center" wrapText="1" shrinkToFit="1"/>
    </xf>
    <xf numFmtId="0" fontId="65" fillId="0" borderId="13" xfId="0" applyFont="1" applyBorder="1" applyAlignment="1">
      <alignment horizontal="center" vertical="center" wrapText="1"/>
    </xf>
    <xf numFmtId="2" fontId="66" fillId="0" borderId="13" xfId="0" applyNumberFormat="1" applyFont="1" applyBorder="1" applyAlignment="1">
      <alignment horizontal="center" vertical="center" shrinkToFit="1"/>
    </xf>
    <xf numFmtId="0" fontId="3" fillId="0" borderId="13" xfId="0" applyNumberFormat="1" applyFont="1" applyBorder="1" applyAlignment="1" applyProtection="1">
      <alignment vertical="center" shrinkToFit="1"/>
      <protection locked="0"/>
    </xf>
    <xf numFmtId="0" fontId="62" fillId="0" borderId="0" xfId="0" applyFont="1" applyBorder="1" applyAlignment="1">
      <alignment vertical="center" shrinkToFit="1"/>
    </xf>
    <xf numFmtId="0" fontId="66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2" fontId="66" fillId="0" borderId="13" xfId="0" applyNumberFormat="1" applyFont="1" applyFill="1" applyBorder="1" applyAlignment="1">
      <alignment horizontal="center" vertical="center" shrinkToFit="1"/>
    </xf>
    <xf numFmtId="2" fontId="66" fillId="0" borderId="13" xfId="0" applyNumberFormat="1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3" xfId="109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vertical="center" shrinkToFit="1"/>
    </xf>
    <xf numFmtId="2" fontId="3" fillId="0" borderId="13" xfId="0" applyNumberFormat="1" applyFont="1" applyBorder="1" applyAlignment="1">
      <alignment horizontal="center" vertical="center" shrinkToFit="1"/>
    </xf>
    <xf numFmtId="0" fontId="66" fillId="45" borderId="13" xfId="0" applyFont="1" applyFill="1" applyBorder="1" applyAlignment="1">
      <alignment horizontal="center" vertical="center" shrinkToFit="1"/>
    </xf>
    <xf numFmtId="194" fontId="66" fillId="0" borderId="13" xfId="0" applyNumberFormat="1" applyFont="1" applyFill="1" applyBorder="1" applyAlignment="1">
      <alignment horizontal="center" vertical="center" shrinkToFit="1"/>
    </xf>
    <xf numFmtId="0" fontId="3" fillId="45" borderId="0" xfId="0" applyFont="1" applyFill="1" applyBorder="1" applyAlignment="1">
      <alignment vertical="center" shrinkToFit="1"/>
    </xf>
    <xf numFmtId="0" fontId="3" fillId="45" borderId="0" xfId="0" applyFont="1" applyFill="1" applyBorder="1" applyAlignment="1">
      <alignment vertical="center" shrinkToFit="1"/>
    </xf>
    <xf numFmtId="0" fontId="68" fillId="0" borderId="13" xfId="0" applyFont="1" applyFill="1" applyBorder="1" applyAlignment="1">
      <alignment horizontal="center" vertical="center" shrinkToFit="1"/>
    </xf>
    <xf numFmtId="0" fontId="68" fillId="46" borderId="13" xfId="0" applyFont="1" applyFill="1" applyBorder="1" applyAlignment="1">
      <alignment horizontal="center" vertical="center" shrinkToFit="1"/>
    </xf>
    <xf numFmtId="0" fontId="66" fillId="45" borderId="13" xfId="0" applyNumberFormat="1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68" fillId="0" borderId="13" xfId="0" applyFont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textRotation="255" shrinkToFit="1"/>
    </xf>
    <xf numFmtId="49" fontId="66" fillId="0" borderId="13" xfId="0" applyNumberFormat="1" applyFont="1" applyFill="1" applyBorder="1" applyAlignment="1">
      <alignment horizontal="center" vertical="center" shrinkToFit="1"/>
    </xf>
    <xf numFmtId="2" fontId="66" fillId="0" borderId="13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vertical="center" shrinkToFit="1"/>
    </xf>
    <xf numFmtId="0" fontId="66" fillId="0" borderId="13" xfId="109" applyFont="1" applyFill="1" applyBorder="1" applyAlignment="1">
      <alignment horizontal="center" vertical="center" shrinkToFit="1"/>
      <protection/>
    </xf>
    <xf numFmtId="2" fontId="3" fillId="0" borderId="13" xfId="0" applyNumberFormat="1" applyFont="1" applyFill="1" applyBorder="1" applyAlignment="1">
      <alignment horizontal="center" vertical="center" shrinkToFit="1"/>
    </xf>
    <xf numFmtId="0" fontId="66" fillId="45" borderId="13" xfId="0" applyFont="1" applyFill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2" fontId="66" fillId="0" borderId="13" xfId="0" applyNumberFormat="1" applyFont="1" applyFill="1" applyBorder="1" applyAlignment="1">
      <alignment vertical="center" shrinkToFit="1"/>
    </xf>
    <xf numFmtId="195" fontId="70" fillId="0" borderId="13" xfId="0" applyNumberFormat="1" applyFont="1" applyFill="1" applyBorder="1" applyAlignment="1">
      <alignment horizontal="center" vertical="center" shrinkToFit="1"/>
    </xf>
    <xf numFmtId="0" fontId="66" fillId="0" borderId="13" xfId="0" applyFont="1" applyFill="1" applyBorder="1" applyAlignment="1">
      <alignment horizontal="center" vertical="center" shrinkToFit="1"/>
    </xf>
    <xf numFmtId="0" fontId="66" fillId="44" borderId="13" xfId="0" applyFont="1" applyFill="1" applyBorder="1" applyAlignment="1">
      <alignment horizontal="center" vertical="center" shrinkToFit="1"/>
    </xf>
    <xf numFmtId="194" fontId="66" fillId="44" borderId="13" xfId="0" applyNumberFormat="1" applyFont="1" applyFill="1" applyBorder="1" applyAlignment="1">
      <alignment horizontal="center" vertical="center" shrinkToFit="1"/>
    </xf>
    <xf numFmtId="0" fontId="66" fillId="44" borderId="13" xfId="0" applyNumberFormat="1" applyFont="1" applyFill="1" applyBorder="1" applyAlignment="1">
      <alignment horizontal="center" vertical="center" shrinkToFit="1"/>
    </xf>
    <xf numFmtId="0" fontId="3" fillId="44" borderId="13" xfId="128" applyNumberFormat="1" applyFont="1" applyFill="1" applyBorder="1" applyAlignment="1" applyProtection="1">
      <alignment horizontal="center" vertical="center" shrinkToFit="1"/>
      <protection/>
    </xf>
    <xf numFmtId="49" fontId="3" fillId="44" borderId="13" xfId="154" applyNumberFormat="1" applyFont="1" applyFill="1" applyBorder="1" applyAlignment="1">
      <alignment horizontal="center" vertical="center" shrinkToFit="1"/>
      <protection/>
    </xf>
    <xf numFmtId="49" fontId="3" fillId="44" borderId="13" xfId="0" applyNumberFormat="1" applyFont="1" applyFill="1" applyBorder="1" applyAlignment="1">
      <alignment horizontal="center" vertical="center" shrinkToFit="1"/>
    </xf>
    <xf numFmtId="0" fontId="3" fillId="44" borderId="13" xfId="0" applyNumberFormat="1" applyFont="1" applyFill="1" applyBorder="1" applyAlignment="1">
      <alignment horizontal="center" vertical="center" shrinkToFit="1"/>
    </xf>
    <xf numFmtId="0" fontId="3" fillId="44" borderId="18" xfId="128" applyNumberFormat="1" applyFont="1" applyFill="1" applyBorder="1" applyAlignment="1" applyProtection="1">
      <alignment horizontal="center" vertical="center" shrinkToFit="1"/>
      <protection/>
    </xf>
    <xf numFmtId="49" fontId="3" fillId="44" borderId="18" xfId="154" applyNumberFormat="1" applyFont="1" applyFill="1" applyBorder="1" applyAlignment="1">
      <alignment horizontal="center" vertical="center" shrinkToFit="1"/>
      <protection/>
    </xf>
    <xf numFmtId="49" fontId="3" fillId="44" borderId="18" xfId="0" applyNumberFormat="1" applyFont="1" applyFill="1" applyBorder="1" applyAlignment="1">
      <alignment horizontal="center" vertical="center" shrinkToFit="1"/>
    </xf>
    <xf numFmtId="0" fontId="3" fillId="44" borderId="18" xfId="0" applyNumberFormat="1" applyFont="1" applyFill="1" applyBorder="1" applyAlignment="1">
      <alignment horizontal="center" vertical="center" shrinkToFit="1"/>
    </xf>
    <xf numFmtId="0" fontId="68" fillId="45" borderId="13" xfId="0" applyFont="1" applyFill="1" applyBorder="1" applyAlignment="1">
      <alignment horizontal="center" vertical="center" shrinkToFit="1"/>
    </xf>
    <xf numFmtId="0" fontId="3" fillId="44" borderId="13" xfId="0" applyNumberFormat="1" applyFont="1" applyFill="1" applyBorder="1" applyAlignment="1" applyProtection="1">
      <alignment horizontal="center" vertical="center" shrinkToFit="1"/>
      <protection/>
    </xf>
    <xf numFmtId="0" fontId="66" fillId="0" borderId="13" xfId="0" applyNumberFormat="1" applyFont="1" applyFill="1" applyBorder="1" applyAlignment="1">
      <alignment horizontal="center" vertical="center" shrinkToFit="1"/>
    </xf>
    <xf numFmtId="0" fontId="68" fillId="44" borderId="13" xfId="0" applyNumberFormat="1" applyFont="1" applyFill="1" applyBorder="1" applyAlignment="1">
      <alignment horizontal="center" vertical="center" shrinkToFit="1"/>
    </xf>
    <xf numFmtId="49" fontId="68" fillId="45" borderId="13" xfId="0" applyNumberFormat="1" applyFont="1" applyFill="1" applyBorder="1" applyAlignment="1">
      <alignment horizontal="center" vertical="center" shrinkToFit="1"/>
    </xf>
    <xf numFmtId="57" fontId="3" fillId="44" borderId="13" xfId="0" applyNumberFormat="1" applyFont="1" applyFill="1" applyBorder="1" applyAlignment="1">
      <alignment horizontal="center" vertical="center" shrinkToFit="1"/>
    </xf>
    <xf numFmtId="0" fontId="3" fillId="44" borderId="13" xfId="0" applyNumberFormat="1" applyFont="1" applyFill="1" applyBorder="1" applyAlignment="1">
      <alignment horizontal="center" vertical="center" shrinkToFit="1"/>
    </xf>
    <xf numFmtId="2" fontId="3" fillId="44" borderId="13" xfId="0" applyNumberFormat="1" applyFont="1" applyFill="1" applyBorder="1" applyAlignment="1">
      <alignment horizontal="center" vertical="center" shrinkToFit="1"/>
    </xf>
    <xf numFmtId="0" fontId="66" fillId="0" borderId="13" xfId="0" applyFont="1" applyBorder="1" applyAlignment="1">
      <alignment horizontal="center" vertical="center" shrinkToFit="1"/>
    </xf>
    <xf numFmtId="0" fontId="3" fillId="44" borderId="13" xfId="0" applyNumberFormat="1" applyFont="1" applyFill="1" applyBorder="1" applyAlignment="1">
      <alignment horizontal="center" vertical="center" shrinkToFit="1"/>
    </xf>
    <xf numFmtId="0" fontId="3" fillId="44" borderId="13" xfId="0" applyNumberFormat="1" applyFont="1" applyFill="1" applyBorder="1" applyAlignment="1">
      <alignment horizontal="center" vertical="center" shrinkToFit="1"/>
    </xf>
    <xf numFmtId="2" fontId="3" fillId="44" borderId="13" xfId="0" applyNumberFormat="1" applyFont="1" applyFill="1" applyBorder="1" applyAlignment="1">
      <alignment horizontal="center" vertical="center" shrinkToFit="1"/>
    </xf>
    <xf numFmtId="0" fontId="3" fillId="44" borderId="18" xfId="0" applyNumberFormat="1" applyFont="1" applyFill="1" applyBorder="1" applyAlignment="1">
      <alignment horizontal="center" vertical="center" shrinkToFit="1"/>
    </xf>
    <xf numFmtId="0" fontId="3" fillId="44" borderId="18" xfId="0" applyNumberFormat="1" applyFont="1" applyFill="1" applyBorder="1" applyAlignment="1">
      <alignment horizontal="center" vertical="center" shrinkToFit="1"/>
    </xf>
    <xf numFmtId="2" fontId="3" fillId="44" borderId="18" xfId="0" applyNumberFormat="1" applyFont="1" applyFill="1" applyBorder="1" applyAlignment="1">
      <alignment horizontal="center" vertical="center" shrinkToFit="1"/>
    </xf>
    <xf numFmtId="0" fontId="3" fillId="44" borderId="18" xfId="0" applyFont="1" applyFill="1" applyBorder="1" applyAlignment="1">
      <alignment horizontal="center" vertical="center" shrinkToFit="1"/>
    </xf>
    <xf numFmtId="0" fontId="3" fillId="44" borderId="13" xfId="0" applyFont="1" applyFill="1" applyBorder="1" applyAlignment="1">
      <alignment horizontal="center" vertical="center" shrinkToFit="1"/>
    </xf>
    <xf numFmtId="2" fontId="3" fillId="44" borderId="13" xfId="0" applyNumberFormat="1" applyFont="1" applyFill="1" applyBorder="1" applyAlignment="1">
      <alignment horizontal="center" vertical="center" shrinkToFit="1"/>
    </xf>
    <xf numFmtId="0" fontId="3" fillId="44" borderId="13" xfId="0" applyNumberFormat="1" applyFont="1" applyFill="1" applyBorder="1" applyAlignment="1">
      <alignment horizontal="center" vertical="center" shrinkToFit="1"/>
    </xf>
    <xf numFmtId="0" fontId="62" fillId="0" borderId="0" xfId="0" applyFont="1" applyBorder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62" fillId="45" borderId="0" xfId="0" applyFont="1" applyFill="1" applyAlignment="1">
      <alignment vertical="center" shrinkToFit="1"/>
    </xf>
    <xf numFmtId="0" fontId="62" fillId="45" borderId="0" xfId="0" applyFont="1" applyFill="1" applyBorder="1" applyAlignment="1">
      <alignment vertical="center" shrinkToFit="1"/>
    </xf>
    <xf numFmtId="0" fontId="66" fillId="44" borderId="13" xfId="0" applyFont="1" applyFill="1" applyBorder="1" applyAlignment="1">
      <alignment horizontal="center" vertical="center" shrinkToFit="1"/>
    </xf>
    <xf numFmtId="0" fontId="66" fillId="45" borderId="13" xfId="109" applyFont="1" applyFill="1" applyBorder="1" applyAlignment="1">
      <alignment horizontal="center" vertical="center" shrinkToFit="1"/>
      <protection/>
    </xf>
    <xf numFmtId="49" fontId="66" fillId="45" borderId="13" xfId="109" applyNumberFormat="1" applyFont="1" applyFill="1" applyBorder="1" applyAlignment="1">
      <alignment horizontal="center" vertical="center" shrinkToFit="1"/>
      <protection/>
    </xf>
    <xf numFmtId="0" fontId="71" fillId="44" borderId="13" xfId="0" applyFont="1" applyFill="1" applyBorder="1" applyAlignment="1">
      <alignment horizontal="center" vertical="center" wrapText="1" readingOrder="1"/>
    </xf>
    <xf numFmtId="0" fontId="11" fillId="44" borderId="13" xfId="109" applyFont="1" applyFill="1" applyBorder="1" applyAlignment="1">
      <alignment horizontal="center" vertical="center"/>
      <protection/>
    </xf>
    <xf numFmtId="0" fontId="71" fillId="44" borderId="13" xfId="0" applyFont="1" applyFill="1" applyBorder="1" applyAlignment="1">
      <alignment horizontal="center" vertical="center" textRotation="255"/>
    </xf>
    <xf numFmtId="49" fontId="11" fillId="44" borderId="13" xfId="0" applyNumberFormat="1" applyFont="1" applyFill="1" applyBorder="1" applyAlignment="1">
      <alignment horizontal="center" vertical="center" shrinkToFit="1"/>
    </xf>
    <xf numFmtId="49" fontId="71" fillId="44" borderId="13" xfId="0" applyNumberFormat="1" applyFont="1" applyFill="1" applyBorder="1" applyAlignment="1">
      <alignment horizontal="center" vertical="center"/>
    </xf>
    <xf numFmtId="0" fontId="71" fillId="44" borderId="13" xfId="0" applyNumberFormat="1" applyFont="1" applyFill="1" applyBorder="1" applyAlignment="1">
      <alignment horizontal="center" vertical="center"/>
    </xf>
    <xf numFmtId="2" fontId="71" fillId="44" borderId="13" xfId="0" applyNumberFormat="1" applyFont="1" applyFill="1" applyBorder="1" applyAlignment="1">
      <alignment horizontal="center" vertical="center"/>
    </xf>
    <xf numFmtId="49" fontId="11" fillId="44" borderId="13" xfId="0" applyNumberFormat="1" applyFont="1" applyFill="1" applyBorder="1" applyAlignment="1">
      <alignment horizontal="center" vertical="center"/>
    </xf>
    <xf numFmtId="0" fontId="66" fillId="44" borderId="13" xfId="109" applyNumberFormat="1" applyFont="1" applyFill="1" applyBorder="1" applyAlignment="1" applyProtection="1">
      <alignment horizontal="center" vertical="center" wrapText="1"/>
      <protection/>
    </xf>
    <xf numFmtId="0" fontId="71" fillId="44" borderId="13" xfId="0" applyFont="1" applyFill="1" applyBorder="1" applyAlignment="1">
      <alignment horizontal="center" vertical="center"/>
    </xf>
    <xf numFmtId="0" fontId="11" fillId="44" borderId="13" xfId="0" applyFont="1" applyFill="1" applyBorder="1" applyAlignment="1">
      <alignment horizontal="center" vertical="center"/>
    </xf>
    <xf numFmtId="0" fontId="10" fillId="44" borderId="13" xfId="0" applyFont="1" applyFill="1" applyBorder="1" applyAlignment="1">
      <alignment horizontal="center" vertical="center"/>
    </xf>
    <xf numFmtId="0" fontId="65" fillId="44" borderId="13" xfId="0" applyFont="1" applyFill="1" applyBorder="1" applyAlignment="1">
      <alignment horizontal="center" vertical="center"/>
    </xf>
    <xf numFmtId="49" fontId="10" fillId="44" borderId="13" xfId="0" applyNumberFormat="1" applyFont="1" applyFill="1" applyBorder="1" applyAlignment="1">
      <alignment horizontal="center" vertical="center"/>
    </xf>
    <xf numFmtId="0" fontId="71" fillId="0" borderId="13" xfId="0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shrinkToFit="1"/>
    </xf>
    <xf numFmtId="49" fontId="71" fillId="0" borderId="13" xfId="0" applyNumberFormat="1" applyFont="1" applyBorder="1" applyAlignment="1">
      <alignment horizontal="center" vertical="center"/>
    </xf>
    <xf numFmtId="0" fontId="71" fillId="0" borderId="13" xfId="0" applyNumberFormat="1" applyFont="1" applyFill="1" applyBorder="1" applyAlignment="1">
      <alignment horizontal="center" vertical="center"/>
    </xf>
    <xf numFmtId="2" fontId="71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71" fillId="45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71" fillId="45" borderId="13" xfId="0" applyNumberFormat="1" applyFont="1" applyFill="1" applyBorder="1" applyAlignment="1">
      <alignment horizontal="center" vertical="center"/>
    </xf>
    <xf numFmtId="0" fontId="71" fillId="0" borderId="13" xfId="0" applyFont="1" applyFill="1" applyBorder="1" applyAlignment="1">
      <alignment horizontal="center" vertical="center"/>
    </xf>
    <xf numFmtId="49" fontId="11" fillId="45" borderId="13" xfId="109" applyNumberFormat="1" applyFont="1" applyFill="1" applyBorder="1" applyAlignment="1">
      <alignment horizontal="center" vertical="center"/>
      <protection/>
    </xf>
    <xf numFmtId="0" fontId="11" fillId="45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shrinkToFit="1"/>
    </xf>
    <xf numFmtId="0" fontId="62" fillId="0" borderId="0" xfId="0" applyFont="1" applyBorder="1" applyAlignment="1">
      <alignment vertical="center" shrinkToFit="1"/>
    </xf>
    <xf numFmtId="0" fontId="72" fillId="44" borderId="13" xfId="0" applyFont="1" applyFill="1" applyBorder="1" applyAlignment="1">
      <alignment horizontal="center" vertical="center" wrapText="1"/>
    </xf>
    <xf numFmtId="0" fontId="63" fillId="44" borderId="0" xfId="0" applyFont="1" applyFill="1" applyBorder="1" applyAlignment="1">
      <alignment vertical="center"/>
    </xf>
    <xf numFmtId="0" fontId="73" fillId="44" borderId="13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63" fillId="0" borderId="0" xfId="0" applyFont="1" applyBorder="1" applyAlignment="1">
      <alignment vertical="center"/>
    </xf>
    <xf numFmtId="0" fontId="63" fillId="0" borderId="0" xfId="0" applyFont="1" applyBorder="1" applyAlignment="1">
      <alignment vertical="center"/>
    </xf>
    <xf numFmtId="194" fontId="71" fillId="45" borderId="13" xfId="0" applyNumberFormat="1" applyFont="1" applyFill="1" applyBorder="1" applyAlignment="1">
      <alignment horizontal="center" vertical="center"/>
    </xf>
    <xf numFmtId="0" fontId="71" fillId="45" borderId="13" xfId="0" applyFont="1" applyFill="1" applyBorder="1" applyAlignment="1">
      <alignment horizontal="center" vertical="center"/>
    </xf>
    <xf numFmtId="0" fontId="73" fillId="0" borderId="13" xfId="0" applyFont="1" applyBorder="1" applyAlignment="1">
      <alignment horizontal="center" vertical="center" wrapText="1"/>
    </xf>
    <xf numFmtId="0" fontId="11" fillId="45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2" fillId="45" borderId="0" xfId="0" applyFont="1" applyFill="1" applyBorder="1" applyAlignment="1">
      <alignment vertical="center" shrinkToFit="1"/>
    </xf>
    <xf numFmtId="0" fontId="0" fillId="44" borderId="0" xfId="0" applyFill="1" applyBorder="1" applyAlignment="1">
      <alignment vertical="center"/>
    </xf>
    <xf numFmtId="0" fontId="0" fillId="45" borderId="0" xfId="0" applyFont="1" applyFill="1" applyBorder="1" applyAlignment="1">
      <alignment vertical="center"/>
    </xf>
    <xf numFmtId="0" fontId="3" fillId="0" borderId="13" xfId="0" applyFont="1" applyBorder="1" applyAlignment="1" quotePrefix="1">
      <alignment horizontal="center" vertical="center" shrinkToFit="1"/>
    </xf>
    <xf numFmtId="0" fontId="67" fillId="0" borderId="13" xfId="0" applyFont="1" applyFill="1" applyBorder="1" applyAlignment="1" quotePrefix="1">
      <alignment horizontal="center" vertical="center" shrinkToFit="1"/>
    </xf>
    <xf numFmtId="0" fontId="3" fillId="0" borderId="13" xfId="0" applyFont="1" applyFill="1" applyBorder="1" applyAlignment="1" quotePrefix="1">
      <alignment horizontal="center" vertical="center" shrinkToFit="1"/>
    </xf>
    <xf numFmtId="0" fontId="3" fillId="0" borderId="13" xfId="0" applyFont="1" applyFill="1" applyBorder="1" applyAlignment="1" quotePrefix="1">
      <alignment horizontal="center" vertical="center" shrinkToFit="1"/>
    </xf>
    <xf numFmtId="0" fontId="68" fillId="0" borderId="13" xfId="0" applyFont="1" applyBorder="1" applyAlignment="1" quotePrefix="1">
      <alignment horizontal="center" vertical="center" shrinkToFit="1"/>
    </xf>
    <xf numFmtId="0" fontId="66" fillId="0" borderId="13" xfId="0" applyFont="1" applyFill="1" applyBorder="1" applyAlignment="1" quotePrefix="1">
      <alignment horizontal="center" vertical="center" shrinkToFit="1"/>
    </xf>
    <xf numFmtId="0" fontId="3" fillId="0" borderId="13" xfId="0" applyFont="1" applyBorder="1" applyAlignment="1" quotePrefix="1">
      <alignment horizontal="center" vertical="center" shrinkToFit="1"/>
    </xf>
    <xf numFmtId="0" fontId="68" fillId="45" borderId="13" xfId="0" applyFont="1" applyFill="1" applyBorder="1" applyAlignment="1" quotePrefix="1">
      <alignment horizontal="center" vertical="center" shrinkToFit="1"/>
    </xf>
    <xf numFmtId="49" fontId="68" fillId="45" borderId="13" xfId="0" applyNumberFormat="1" applyFont="1" applyFill="1" applyBorder="1" applyAlignment="1" quotePrefix="1">
      <alignment horizontal="center" vertical="center" shrinkToFit="1"/>
    </xf>
    <xf numFmtId="0" fontId="66" fillId="0" borderId="13" xfId="0" applyFont="1" applyBorder="1" applyAlignment="1" quotePrefix="1">
      <alignment horizontal="center" vertical="center" shrinkToFit="1"/>
    </xf>
    <xf numFmtId="0" fontId="10" fillId="44" borderId="13" xfId="0" applyFont="1" applyFill="1" applyBorder="1" applyAlignment="1" quotePrefix="1">
      <alignment horizontal="center" vertical="center"/>
    </xf>
    <xf numFmtId="0" fontId="10" fillId="0" borderId="13" xfId="0" applyFont="1" applyBorder="1" applyAlignment="1" quotePrefix="1">
      <alignment horizontal="center" vertical="center"/>
    </xf>
  </cellXfs>
  <cellStyles count="163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差_2016公益岗位人员补贴" xfId="31"/>
    <cellStyle name="_ET_STYLE_NoName_00__Book1" xfId="32"/>
    <cellStyle name="注释" xfId="33"/>
    <cellStyle name="_ET_STYLE_NoName_00__Sheet3" xfId="34"/>
    <cellStyle name="60% - 强调文字颜色 2" xfId="35"/>
    <cellStyle name="标题 4" xfId="36"/>
    <cellStyle name="警告文本" xfId="37"/>
    <cellStyle name="_ET_STYLE_NoName_00_" xfId="38"/>
    <cellStyle name="标题" xfId="39"/>
    <cellStyle name="_Book1_1" xfId="40"/>
    <cellStyle name="解释性文本" xfId="41"/>
    <cellStyle name="6mal" xfId="42"/>
    <cellStyle name="标题 1" xfId="43"/>
    <cellStyle name="标题 2" xfId="44"/>
    <cellStyle name="_20100326高清市院遂宁检察院1080P配置清单26日改" xfId="45"/>
    <cellStyle name="60% - 强调文字颜色 1" xfId="46"/>
    <cellStyle name="标题 3" xfId="47"/>
    <cellStyle name="60% - 强调文字颜色 4" xfId="48"/>
    <cellStyle name="输出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好" xfId="56"/>
    <cellStyle name="适中" xfId="57"/>
    <cellStyle name="20% - 强调文字颜色 5" xfId="58"/>
    <cellStyle name="强调文字颜色 1" xfId="59"/>
    <cellStyle name="20% - 强调文字颜色 1" xfId="60"/>
    <cellStyle name="40% - 强调文字颜色 1" xfId="61"/>
    <cellStyle name="20% - 强调文字颜色 2" xfId="62"/>
    <cellStyle name="40% - 强调文字颜色 2" xfId="63"/>
    <cellStyle name="强调文字颜色 3" xfId="64"/>
    <cellStyle name="强调文字颜色 4" xfId="65"/>
    <cellStyle name="PSChar" xfId="66"/>
    <cellStyle name="20% - 强调文字颜色 4" xfId="67"/>
    <cellStyle name="40% - 强调文字颜色 4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_弱电系统设备配置报价清单" xfId="74"/>
    <cellStyle name="0,0&#13;&#10;NA&#13;&#10;" xfId="75"/>
    <cellStyle name="60% - 强调文字颜色 6" xfId="76"/>
    <cellStyle name="样式 1" xfId="77"/>
    <cellStyle name="分级显示列_1_Book1" xfId="78"/>
    <cellStyle name="Currency_!!!GO" xfId="79"/>
    <cellStyle name="_Book1" xfId="80"/>
    <cellStyle name="_Book1_2" xfId="81"/>
    <cellStyle name="Accent2 - 20%" xfId="82"/>
    <cellStyle name="_ET_STYLE_NoName_00__Book1_1" xfId="83"/>
    <cellStyle name="Accent1" xfId="84"/>
    <cellStyle name="Accent1 - 20%" xfId="85"/>
    <cellStyle name="Accent1 - 40%" xfId="86"/>
    <cellStyle name="Accent1 - 60%" xfId="87"/>
    <cellStyle name="Accent2" xfId="88"/>
    <cellStyle name="Accent3" xfId="89"/>
    <cellStyle name="Accent3 - 20%" xfId="90"/>
    <cellStyle name="Milliers_!!!GO" xfId="91"/>
    <cellStyle name="Accent3 - 40%" xfId="92"/>
    <cellStyle name="Mon閠aire [0]_!!!GO" xfId="93"/>
    <cellStyle name="Accent3 - 60%" xfId="94"/>
    <cellStyle name="Accent4" xfId="95"/>
    <cellStyle name="Accent4 - 20%" xfId="96"/>
    <cellStyle name="Accent4 - 40%" xfId="97"/>
    <cellStyle name="Accent4 - 60%" xfId="98"/>
    <cellStyle name="捠壿 [0.00]_Region Orders (2)" xfId="99"/>
    <cellStyle name="Accent5" xfId="100"/>
    <cellStyle name="Accent5 - 20%" xfId="101"/>
    <cellStyle name="Accent5 - 40%" xfId="102"/>
    <cellStyle name="Accent5 - 60%" xfId="103"/>
    <cellStyle name="Accent6" xfId="104"/>
    <cellStyle name="Accent6 - 20%" xfId="105"/>
    <cellStyle name="Accent6 - 40%" xfId="106"/>
    <cellStyle name="Accent6 - 60%" xfId="107"/>
    <cellStyle name="ColLevel_1" xfId="108"/>
    <cellStyle name="常规 2" xfId="109"/>
    <cellStyle name="Comma [0]_!!!GO" xfId="110"/>
    <cellStyle name="comma zerodec" xfId="111"/>
    <cellStyle name="Comma_!!!GO" xfId="112"/>
    <cellStyle name="Currency [0]_!!!GO" xfId="113"/>
    <cellStyle name="Currency1" xfId="114"/>
    <cellStyle name="Date" xfId="115"/>
    <cellStyle name="Dollar (zero dec)" xfId="116"/>
    <cellStyle name="Grey" xfId="117"/>
    <cellStyle name="Header1" xfId="118"/>
    <cellStyle name="Header2" xfId="119"/>
    <cellStyle name="Input [yellow]" xfId="120"/>
    <cellStyle name="Input Cells" xfId="121"/>
    <cellStyle name="Linked Cells" xfId="122"/>
    <cellStyle name="Millares [0]_96 Risk" xfId="123"/>
    <cellStyle name="Millares_96 Risk" xfId="124"/>
    <cellStyle name="Milliers [0]_!!!GO" xfId="125"/>
    <cellStyle name="Moneda [0]_96 Risk" xfId="126"/>
    <cellStyle name="Moneda_96 Risk" xfId="127"/>
    <cellStyle name="常规 3" xfId="128"/>
    <cellStyle name="Mon閠aire_!!!GO" xfId="129"/>
    <cellStyle name="New Times Roman" xfId="130"/>
    <cellStyle name="no dec" xfId="131"/>
    <cellStyle name="Normal - Style1" xfId="132"/>
    <cellStyle name="Normal_!!!GO" xfId="133"/>
    <cellStyle name="per.style" xfId="134"/>
    <cellStyle name="PSInt" xfId="135"/>
    <cellStyle name="Percent [2]" xfId="136"/>
    <cellStyle name="Percent_!!!GO" xfId="137"/>
    <cellStyle name="Pourcentage_pldt" xfId="138"/>
    <cellStyle name="PSDate" xfId="139"/>
    <cellStyle name="PSDec" xfId="140"/>
    <cellStyle name="PSHeading" xfId="141"/>
    <cellStyle name="PSSpacer" xfId="142"/>
    <cellStyle name="RowLevel_1" xfId="143"/>
    <cellStyle name="RowLevel_2" xfId="144"/>
    <cellStyle name="sstot" xfId="145"/>
    <cellStyle name="Standard_AREAS" xfId="146"/>
    <cellStyle name="t" xfId="147"/>
    <cellStyle name="t_HVAC Equipment (3)" xfId="148"/>
    <cellStyle name="捠壿_Region Orders (2)" xfId="149"/>
    <cellStyle name="编号" xfId="150"/>
    <cellStyle name="标题_2016公益岗位人员补贴" xfId="151"/>
    <cellStyle name="标题1" xfId="152"/>
    <cellStyle name="表标题" xfId="153"/>
    <cellStyle name="常规 2 2" xfId="154"/>
    <cellStyle name="部门" xfId="155"/>
    <cellStyle name="强调 3" xfId="156"/>
    <cellStyle name="差_Book1" xfId="157"/>
    <cellStyle name="常规_Sheet1" xfId="158"/>
    <cellStyle name="常规_包包寨" xfId="159"/>
    <cellStyle name="分级显示行_1_Book1" xfId="160"/>
    <cellStyle name="好_2016公益岗位人员补贴" xfId="161"/>
    <cellStyle name="好_Book1" xfId="162"/>
    <cellStyle name="借出原因" xfId="163"/>
    <cellStyle name="普通_laroux" xfId="164"/>
    <cellStyle name="千分位[0]_laroux" xfId="165"/>
    <cellStyle name="千分位_laroux" xfId="166"/>
    <cellStyle name="千位[0]_ 方正PC" xfId="167"/>
    <cellStyle name="千位_ 方正PC" xfId="168"/>
    <cellStyle name="强调 1" xfId="169"/>
    <cellStyle name="强调 2" xfId="170"/>
    <cellStyle name="商品名称" xfId="171"/>
    <cellStyle name="数量" xfId="172"/>
    <cellStyle name="昗弨_Pacific Region P&amp;L" xfId="173"/>
    <cellStyle name="寘嬫愗傝 [0.00]_Region Orders (2)" xfId="174"/>
    <cellStyle name="寘嬫愗傝_Region Orders (2)" xfId="175"/>
    <cellStyle name="常规 9" xfId="1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23"/>
  <sheetViews>
    <sheetView tabSelected="1" workbookViewId="0" topLeftCell="A211">
      <selection activeCell="I230" sqref="I230"/>
    </sheetView>
  </sheetViews>
  <sheetFormatPr defaultColWidth="9.00390625" defaultRowHeight="27.75" customHeight="1"/>
  <cols>
    <col min="1" max="1" width="5.375" style="15" customWidth="1"/>
    <col min="2" max="2" width="18.875" style="16" customWidth="1"/>
    <col min="3" max="3" width="7.25390625" style="17" customWidth="1"/>
    <col min="4" max="4" width="3.875" style="15" customWidth="1"/>
    <col min="5" max="5" width="17.25390625" style="18" customWidth="1"/>
    <col min="6" max="6" width="19.00390625" style="18" customWidth="1"/>
    <col min="7" max="7" width="5.125" style="15" customWidth="1"/>
    <col min="8" max="8" width="15.375" style="15" customWidth="1"/>
    <col min="9" max="9" width="11.00390625" style="15" customWidth="1"/>
    <col min="10" max="10" width="10.00390625" style="15" customWidth="1"/>
    <col min="11" max="11" width="11.125" style="15" customWidth="1"/>
    <col min="12" max="12" width="4.125" style="15" customWidth="1"/>
    <col min="13" max="14" width="10.50390625" style="19" customWidth="1"/>
    <col min="15" max="15" width="11.375" style="20" customWidth="1"/>
    <col min="16" max="17" width="9.00390625" style="21" customWidth="1"/>
  </cols>
  <sheetData>
    <row r="1" spans="1:15" ht="39" customHeight="1">
      <c r="A1" s="22" t="s">
        <v>0</v>
      </c>
      <c r="B1" s="23"/>
      <c r="C1" s="24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4" s="1" customFormat="1" ht="19.5" customHeight="1">
      <c r="A2" s="1" t="s">
        <v>1</v>
      </c>
      <c r="F2" s="25"/>
      <c r="G2" s="25"/>
      <c r="H2" s="25"/>
      <c r="I2" s="25"/>
      <c r="K2" s="25" t="s">
        <v>2</v>
      </c>
      <c r="L2" s="25"/>
      <c r="M2" s="25"/>
      <c r="N2" s="25"/>
    </row>
    <row r="3" spans="1:15" ht="27.75" customHeight="1">
      <c r="A3" s="26" t="s">
        <v>3</v>
      </c>
      <c r="B3" s="27" t="s">
        <v>4</v>
      </c>
      <c r="C3" s="28" t="s">
        <v>5</v>
      </c>
      <c r="D3" s="29" t="s">
        <v>6</v>
      </c>
      <c r="E3" s="30" t="s">
        <v>7</v>
      </c>
      <c r="F3" s="31" t="s">
        <v>8</v>
      </c>
      <c r="G3" s="26" t="s">
        <v>9</v>
      </c>
      <c r="H3" s="26"/>
      <c r="I3" s="26"/>
      <c r="J3" s="26"/>
      <c r="K3" s="26"/>
      <c r="L3" s="26" t="s">
        <v>10</v>
      </c>
      <c r="M3" s="26"/>
      <c r="N3" s="75" t="s">
        <v>11</v>
      </c>
      <c r="O3" s="76" t="s">
        <v>12</v>
      </c>
    </row>
    <row r="4" spans="1:15" ht="16.5" customHeight="1">
      <c r="A4" s="32"/>
      <c r="B4" s="27"/>
      <c r="C4" s="28"/>
      <c r="D4" s="29"/>
      <c r="E4" s="30"/>
      <c r="F4" s="31"/>
      <c r="G4" s="33" t="s">
        <v>13</v>
      </c>
      <c r="H4" s="34" t="s">
        <v>14</v>
      </c>
      <c r="I4" s="34" t="s">
        <v>15</v>
      </c>
      <c r="J4" s="34" t="s">
        <v>16</v>
      </c>
      <c r="K4" s="34" t="s">
        <v>17</v>
      </c>
      <c r="L4" s="33" t="s">
        <v>13</v>
      </c>
      <c r="M4" s="34" t="s">
        <v>17</v>
      </c>
      <c r="N4" s="75"/>
      <c r="O4" s="76"/>
    </row>
    <row r="5" spans="1:17" s="2" customFormat="1" ht="19.5" customHeight="1">
      <c r="A5" s="35">
        <v>1</v>
      </c>
      <c r="B5" s="36" t="s">
        <v>18</v>
      </c>
      <c r="C5" s="37" t="s">
        <v>19</v>
      </c>
      <c r="D5" s="38" t="s">
        <v>20</v>
      </c>
      <c r="E5" s="208" t="s">
        <v>21</v>
      </c>
      <c r="F5" s="40" t="s">
        <v>22</v>
      </c>
      <c r="G5" s="41">
        <v>0</v>
      </c>
      <c r="H5" s="42">
        <v>0</v>
      </c>
      <c r="I5" s="42">
        <v>0</v>
      </c>
      <c r="J5" s="42">
        <v>0</v>
      </c>
      <c r="K5" s="77">
        <v>0</v>
      </c>
      <c r="L5" s="70">
        <v>4</v>
      </c>
      <c r="M5" s="77">
        <v>5400</v>
      </c>
      <c r="N5" s="77">
        <f>K5+M5</f>
        <v>5400</v>
      </c>
      <c r="O5" s="78"/>
      <c r="P5" s="79"/>
      <c r="Q5" s="79"/>
    </row>
    <row r="6" spans="1:30" s="3" customFormat="1" ht="19.5" customHeight="1">
      <c r="A6" s="35">
        <v>2</v>
      </c>
      <c r="B6" s="43" t="s">
        <v>23</v>
      </c>
      <c r="C6" s="44" t="s">
        <v>24</v>
      </c>
      <c r="D6" s="44" t="s">
        <v>20</v>
      </c>
      <c r="E6" s="209" t="s">
        <v>25</v>
      </c>
      <c r="F6" s="46" t="s">
        <v>26</v>
      </c>
      <c r="G6" s="41">
        <v>15</v>
      </c>
      <c r="H6" s="47">
        <v>2764.32</v>
      </c>
      <c r="I6" s="47">
        <v>917.7</v>
      </c>
      <c r="J6" s="47">
        <v>28.35</v>
      </c>
      <c r="K6" s="77">
        <f aca="true" t="shared" si="0" ref="K6:K9">H6+I6+J6</f>
        <v>3710.3700000000003</v>
      </c>
      <c r="L6" s="41">
        <v>3</v>
      </c>
      <c r="M6" s="77">
        <f aca="true" t="shared" si="1" ref="M6:M9">1350*3</f>
        <v>4050</v>
      </c>
      <c r="N6" s="77">
        <f aca="true" t="shared" si="2" ref="N6:N46">K6+M6</f>
        <v>7760.370000000001</v>
      </c>
      <c r="O6" s="80"/>
      <c r="P6" s="81"/>
      <c r="Q6" s="81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</row>
    <row r="7" spans="1:30" s="4" customFormat="1" ht="19.5" customHeight="1">
      <c r="A7" s="35">
        <v>3</v>
      </c>
      <c r="B7" s="43" t="s">
        <v>23</v>
      </c>
      <c r="C7" s="44" t="s">
        <v>27</v>
      </c>
      <c r="D7" s="44" t="s">
        <v>20</v>
      </c>
      <c r="E7" s="209" t="s">
        <v>28</v>
      </c>
      <c r="F7" s="46" t="s">
        <v>26</v>
      </c>
      <c r="G7" s="41">
        <v>15</v>
      </c>
      <c r="H7" s="47">
        <v>2764.32</v>
      </c>
      <c r="I7" s="47">
        <v>917.7</v>
      </c>
      <c r="J7" s="47">
        <v>28.35</v>
      </c>
      <c r="K7" s="77">
        <f t="shared" si="0"/>
        <v>3710.3700000000003</v>
      </c>
      <c r="L7" s="41">
        <v>3</v>
      </c>
      <c r="M7" s="77">
        <f t="shared" si="1"/>
        <v>4050</v>
      </c>
      <c r="N7" s="77">
        <f t="shared" si="2"/>
        <v>7760.370000000001</v>
      </c>
      <c r="O7" s="80"/>
      <c r="P7" s="82"/>
      <c r="Q7" s="82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</row>
    <row r="8" spans="1:30" s="4" customFormat="1" ht="19.5" customHeight="1">
      <c r="A8" s="35">
        <v>4</v>
      </c>
      <c r="B8" s="43" t="s">
        <v>23</v>
      </c>
      <c r="C8" s="44" t="s">
        <v>29</v>
      </c>
      <c r="D8" s="44" t="s">
        <v>20</v>
      </c>
      <c r="E8" s="209" t="s">
        <v>30</v>
      </c>
      <c r="F8" s="46" t="s">
        <v>26</v>
      </c>
      <c r="G8" s="41">
        <v>15</v>
      </c>
      <c r="H8" s="47">
        <v>2764.32</v>
      </c>
      <c r="I8" s="47">
        <v>917.7</v>
      </c>
      <c r="J8" s="47">
        <v>28.35</v>
      </c>
      <c r="K8" s="77">
        <f t="shared" si="0"/>
        <v>3710.3700000000003</v>
      </c>
      <c r="L8" s="41">
        <v>3</v>
      </c>
      <c r="M8" s="77">
        <f t="shared" si="1"/>
        <v>4050</v>
      </c>
      <c r="N8" s="77">
        <f t="shared" si="2"/>
        <v>7760.370000000001</v>
      </c>
      <c r="O8" s="80"/>
      <c r="P8" s="82"/>
      <c r="Q8" s="82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</row>
    <row r="9" spans="1:30" s="4" customFormat="1" ht="19.5" customHeight="1">
      <c r="A9" s="35">
        <v>5</v>
      </c>
      <c r="B9" s="43" t="s">
        <v>23</v>
      </c>
      <c r="C9" s="44" t="s">
        <v>31</v>
      </c>
      <c r="D9" s="44" t="s">
        <v>20</v>
      </c>
      <c r="E9" s="209" t="s">
        <v>32</v>
      </c>
      <c r="F9" s="46" t="s">
        <v>26</v>
      </c>
      <c r="G9" s="41">
        <v>15</v>
      </c>
      <c r="H9" s="47">
        <v>2764.32</v>
      </c>
      <c r="I9" s="47">
        <v>917.7</v>
      </c>
      <c r="J9" s="47">
        <v>28.35</v>
      </c>
      <c r="K9" s="77">
        <f t="shared" si="0"/>
        <v>3710.3700000000003</v>
      </c>
      <c r="L9" s="41">
        <v>3</v>
      </c>
      <c r="M9" s="77">
        <f t="shared" si="1"/>
        <v>4050</v>
      </c>
      <c r="N9" s="77">
        <f t="shared" si="2"/>
        <v>7760.370000000001</v>
      </c>
      <c r="O9" s="80"/>
      <c r="P9" s="82"/>
      <c r="Q9" s="82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</row>
    <row r="10" spans="1:30" s="4" customFormat="1" ht="19.5" customHeight="1">
      <c r="A10" s="35">
        <v>6</v>
      </c>
      <c r="B10" s="43" t="s">
        <v>33</v>
      </c>
      <c r="C10" s="48" t="s">
        <v>34</v>
      </c>
      <c r="D10" s="49" t="s">
        <v>35</v>
      </c>
      <c r="E10" s="50" t="s">
        <v>36</v>
      </c>
      <c r="F10" s="51" t="s">
        <v>37</v>
      </c>
      <c r="G10" s="41">
        <v>15</v>
      </c>
      <c r="H10" s="52">
        <v>5568.16</v>
      </c>
      <c r="I10" s="52">
        <v>2660.5</v>
      </c>
      <c r="J10" s="52">
        <v>75.6</v>
      </c>
      <c r="K10" s="83">
        <f aca="true" t="shared" si="3" ref="K10:K43">SUM(H10:J10)</f>
        <v>8304.26</v>
      </c>
      <c r="L10" s="70">
        <v>8</v>
      </c>
      <c r="M10" s="83">
        <v>10800</v>
      </c>
      <c r="N10" s="77">
        <f t="shared" si="2"/>
        <v>19104.260000000002</v>
      </c>
      <c r="O10" s="43"/>
      <c r="P10" s="82"/>
      <c r="Q10" s="82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</row>
    <row r="11" spans="1:30" s="4" customFormat="1" ht="19.5" customHeight="1">
      <c r="A11" s="35">
        <v>7</v>
      </c>
      <c r="B11" s="43" t="s">
        <v>33</v>
      </c>
      <c r="C11" s="53" t="s">
        <v>38</v>
      </c>
      <c r="D11" s="54" t="s">
        <v>35</v>
      </c>
      <c r="E11" s="55" t="s">
        <v>39</v>
      </c>
      <c r="F11" s="51" t="s">
        <v>37</v>
      </c>
      <c r="G11" s="41">
        <v>15</v>
      </c>
      <c r="H11" s="56">
        <v>5568.16</v>
      </c>
      <c r="I11" s="56">
        <v>2660.5</v>
      </c>
      <c r="J11" s="56">
        <v>75.6</v>
      </c>
      <c r="K11" s="84">
        <f t="shared" si="3"/>
        <v>8304.26</v>
      </c>
      <c r="L11" s="70">
        <v>8</v>
      </c>
      <c r="M11" s="84">
        <v>10800</v>
      </c>
      <c r="N11" s="77">
        <f t="shared" si="2"/>
        <v>19104.260000000002</v>
      </c>
      <c r="O11" s="85"/>
      <c r="P11" s="82"/>
      <c r="Q11" s="82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</row>
    <row r="12" spans="1:30" s="4" customFormat="1" ht="19.5" customHeight="1">
      <c r="A12" s="35">
        <v>8</v>
      </c>
      <c r="B12" s="43" t="s">
        <v>33</v>
      </c>
      <c r="C12" s="48" t="s">
        <v>40</v>
      </c>
      <c r="D12" s="49" t="s">
        <v>35</v>
      </c>
      <c r="E12" s="50" t="s">
        <v>41</v>
      </c>
      <c r="F12" s="51" t="s">
        <v>37</v>
      </c>
      <c r="G12" s="41">
        <v>15</v>
      </c>
      <c r="H12" s="52">
        <v>5568.16</v>
      </c>
      <c r="I12" s="52">
        <v>2660.5</v>
      </c>
      <c r="J12" s="52">
        <v>75.6</v>
      </c>
      <c r="K12" s="83">
        <f t="shared" si="3"/>
        <v>8304.26</v>
      </c>
      <c r="L12" s="70">
        <v>8</v>
      </c>
      <c r="M12" s="83">
        <v>10800</v>
      </c>
      <c r="N12" s="77">
        <f t="shared" si="2"/>
        <v>19104.260000000002</v>
      </c>
      <c r="O12" s="43"/>
      <c r="P12" s="82"/>
      <c r="Q12" s="82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</row>
    <row r="13" spans="1:30" s="4" customFormat="1" ht="19.5" customHeight="1">
      <c r="A13" s="35">
        <v>9</v>
      </c>
      <c r="B13" s="43" t="s">
        <v>33</v>
      </c>
      <c r="C13" s="48" t="s">
        <v>42</v>
      </c>
      <c r="D13" s="49" t="s">
        <v>35</v>
      </c>
      <c r="E13" s="50" t="s">
        <v>43</v>
      </c>
      <c r="F13" s="51" t="s">
        <v>37</v>
      </c>
      <c r="G13" s="41">
        <v>15</v>
      </c>
      <c r="H13" s="52">
        <v>5568.16</v>
      </c>
      <c r="I13" s="52">
        <v>2660.5</v>
      </c>
      <c r="J13" s="52">
        <v>75.6</v>
      </c>
      <c r="K13" s="83">
        <f t="shared" si="3"/>
        <v>8304.26</v>
      </c>
      <c r="L13" s="70">
        <v>8</v>
      </c>
      <c r="M13" s="83">
        <v>10800</v>
      </c>
      <c r="N13" s="77">
        <f t="shared" si="2"/>
        <v>19104.260000000002</v>
      </c>
      <c r="O13" s="86"/>
      <c r="P13" s="82"/>
      <c r="Q13" s="82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</row>
    <row r="14" spans="1:30" s="4" customFormat="1" ht="19.5" customHeight="1">
      <c r="A14" s="35">
        <v>10</v>
      </c>
      <c r="B14" s="43" t="s">
        <v>33</v>
      </c>
      <c r="C14" s="48" t="s">
        <v>44</v>
      </c>
      <c r="D14" s="49" t="s">
        <v>35</v>
      </c>
      <c r="E14" s="50" t="s">
        <v>45</v>
      </c>
      <c r="F14" s="51" t="s">
        <v>37</v>
      </c>
      <c r="G14" s="41">
        <v>15</v>
      </c>
      <c r="H14" s="52">
        <v>5568.16</v>
      </c>
      <c r="I14" s="52">
        <v>2660.5</v>
      </c>
      <c r="J14" s="52">
        <v>75.6</v>
      </c>
      <c r="K14" s="83">
        <f t="shared" si="3"/>
        <v>8304.26</v>
      </c>
      <c r="L14" s="70">
        <v>8</v>
      </c>
      <c r="M14" s="83">
        <v>10800</v>
      </c>
      <c r="N14" s="77">
        <f t="shared" si="2"/>
        <v>19104.260000000002</v>
      </c>
      <c r="O14" s="86"/>
      <c r="P14" s="82"/>
      <c r="Q14" s="82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</row>
    <row r="15" spans="1:30" s="4" customFormat="1" ht="19.5" customHeight="1">
      <c r="A15" s="35">
        <v>11</v>
      </c>
      <c r="B15" s="43" t="s">
        <v>33</v>
      </c>
      <c r="C15" s="48" t="s">
        <v>46</v>
      </c>
      <c r="D15" s="49" t="s">
        <v>20</v>
      </c>
      <c r="E15" s="50" t="s">
        <v>47</v>
      </c>
      <c r="F15" s="51" t="s">
        <v>37</v>
      </c>
      <c r="G15" s="41">
        <v>15</v>
      </c>
      <c r="H15" s="52">
        <v>5568.16</v>
      </c>
      <c r="I15" s="52">
        <v>2660.5</v>
      </c>
      <c r="J15" s="52">
        <v>75.6</v>
      </c>
      <c r="K15" s="83">
        <f t="shared" si="3"/>
        <v>8304.26</v>
      </c>
      <c r="L15" s="70">
        <v>8</v>
      </c>
      <c r="M15" s="83">
        <v>10800</v>
      </c>
      <c r="N15" s="77">
        <f t="shared" si="2"/>
        <v>19104.260000000002</v>
      </c>
      <c r="O15" s="86"/>
      <c r="P15" s="82"/>
      <c r="Q15" s="82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</row>
    <row r="16" spans="1:30" s="4" customFormat="1" ht="19.5" customHeight="1">
      <c r="A16" s="35">
        <v>12</v>
      </c>
      <c r="B16" s="43" t="s">
        <v>33</v>
      </c>
      <c r="C16" s="53" t="s">
        <v>48</v>
      </c>
      <c r="D16" s="54" t="s">
        <v>20</v>
      </c>
      <c r="E16" s="55" t="s">
        <v>49</v>
      </c>
      <c r="F16" s="51" t="s">
        <v>37</v>
      </c>
      <c r="G16" s="41">
        <v>15</v>
      </c>
      <c r="H16" s="56">
        <v>5568.16</v>
      </c>
      <c r="I16" s="56">
        <v>2660.5</v>
      </c>
      <c r="J16" s="56">
        <v>75.6</v>
      </c>
      <c r="K16" s="84">
        <f t="shared" si="3"/>
        <v>8304.26</v>
      </c>
      <c r="L16" s="70">
        <v>8</v>
      </c>
      <c r="M16" s="84">
        <v>10800</v>
      </c>
      <c r="N16" s="77">
        <f t="shared" si="2"/>
        <v>19104.260000000002</v>
      </c>
      <c r="O16" s="87"/>
      <c r="P16" s="82"/>
      <c r="Q16" s="82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</row>
    <row r="17" spans="1:30" s="4" customFormat="1" ht="19.5" customHeight="1">
      <c r="A17" s="35">
        <v>13</v>
      </c>
      <c r="B17" s="43" t="s">
        <v>33</v>
      </c>
      <c r="C17" s="48" t="s">
        <v>50</v>
      </c>
      <c r="D17" s="49" t="s">
        <v>35</v>
      </c>
      <c r="E17" s="50" t="s">
        <v>51</v>
      </c>
      <c r="F17" s="51" t="s">
        <v>37</v>
      </c>
      <c r="G17" s="41">
        <v>15</v>
      </c>
      <c r="H17" s="52">
        <v>5568.16</v>
      </c>
      <c r="I17" s="52">
        <v>2660.5</v>
      </c>
      <c r="J17" s="52">
        <v>75.6</v>
      </c>
      <c r="K17" s="83">
        <f t="shared" si="3"/>
        <v>8304.26</v>
      </c>
      <c r="L17" s="70">
        <v>8</v>
      </c>
      <c r="M17" s="83">
        <v>10800</v>
      </c>
      <c r="N17" s="77">
        <f t="shared" si="2"/>
        <v>19104.260000000002</v>
      </c>
      <c r="O17" s="86"/>
      <c r="P17" s="82"/>
      <c r="Q17" s="82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</row>
    <row r="18" spans="1:30" s="4" customFormat="1" ht="19.5" customHeight="1">
      <c r="A18" s="35">
        <v>14</v>
      </c>
      <c r="B18" s="43" t="s">
        <v>33</v>
      </c>
      <c r="C18" s="48" t="s">
        <v>52</v>
      </c>
      <c r="D18" s="49" t="s">
        <v>35</v>
      </c>
      <c r="E18" s="50" t="s">
        <v>53</v>
      </c>
      <c r="F18" s="51" t="s">
        <v>37</v>
      </c>
      <c r="G18" s="41">
        <v>15</v>
      </c>
      <c r="H18" s="52">
        <v>5568.16</v>
      </c>
      <c r="I18" s="52">
        <v>2660.5</v>
      </c>
      <c r="J18" s="52">
        <v>75.6</v>
      </c>
      <c r="K18" s="83">
        <f t="shared" si="3"/>
        <v>8304.26</v>
      </c>
      <c r="L18" s="70">
        <v>8</v>
      </c>
      <c r="M18" s="83">
        <v>10800</v>
      </c>
      <c r="N18" s="77">
        <f t="shared" si="2"/>
        <v>19104.260000000002</v>
      </c>
      <c r="O18" s="86"/>
      <c r="P18" s="82"/>
      <c r="Q18" s="82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</row>
    <row r="19" spans="1:30" s="4" customFormat="1" ht="19.5" customHeight="1">
      <c r="A19" s="35">
        <v>15</v>
      </c>
      <c r="B19" s="43" t="s">
        <v>33</v>
      </c>
      <c r="C19" s="53" t="s">
        <v>54</v>
      </c>
      <c r="D19" s="54" t="s">
        <v>35</v>
      </c>
      <c r="E19" s="55" t="s">
        <v>55</v>
      </c>
      <c r="F19" s="51" t="s">
        <v>56</v>
      </c>
      <c r="G19" s="41">
        <v>11</v>
      </c>
      <c r="H19" s="56">
        <v>5143.84</v>
      </c>
      <c r="I19" s="56">
        <v>2660.5</v>
      </c>
      <c r="J19" s="56">
        <v>75.6</v>
      </c>
      <c r="K19" s="84">
        <f t="shared" si="3"/>
        <v>7879.9400000000005</v>
      </c>
      <c r="L19" s="70">
        <v>8</v>
      </c>
      <c r="M19" s="84">
        <v>10800</v>
      </c>
      <c r="N19" s="77">
        <f t="shared" si="2"/>
        <v>18679.940000000002</v>
      </c>
      <c r="O19" s="88"/>
      <c r="P19" s="82"/>
      <c r="Q19" s="82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</row>
    <row r="20" spans="1:30" s="4" customFormat="1" ht="19.5" customHeight="1">
      <c r="A20" s="35">
        <v>16</v>
      </c>
      <c r="B20" s="43" t="s">
        <v>33</v>
      </c>
      <c r="C20" s="57" t="s">
        <v>57</v>
      </c>
      <c r="D20" s="57" t="s">
        <v>20</v>
      </c>
      <c r="E20" s="48" t="s">
        <v>58</v>
      </c>
      <c r="F20" s="51" t="s">
        <v>59</v>
      </c>
      <c r="G20" s="41">
        <v>7</v>
      </c>
      <c r="H20" s="58">
        <v>4222.4</v>
      </c>
      <c r="I20" s="58">
        <v>2354.6</v>
      </c>
      <c r="J20" s="58">
        <v>66.15</v>
      </c>
      <c r="K20" s="83">
        <f t="shared" si="3"/>
        <v>6643.15</v>
      </c>
      <c r="L20" s="89">
        <v>7</v>
      </c>
      <c r="M20" s="89">
        <v>9450</v>
      </c>
      <c r="N20" s="77">
        <f t="shared" si="2"/>
        <v>16093.15</v>
      </c>
      <c r="O20" s="86"/>
      <c r="P20" s="82"/>
      <c r="Q20" s="82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</row>
    <row r="21" spans="1:30" s="4" customFormat="1" ht="19.5" customHeight="1">
      <c r="A21" s="35">
        <v>17</v>
      </c>
      <c r="B21" s="43" t="s">
        <v>33</v>
      </c>
      <c r="C21" s="57" t="s">
        <v>60</v>
      </c>
      <c r="D21" s="57" t="s">
        <v>35</v>
      </c>
      <c r="E21" s="48" t="s">
        <v>61</v>
      </c>
      <c r="F21" s="51" t="s">
        <v>59</v>
      </c>
      <c r="G21" s="41">
        <v>7</v>
      </c>
      <c r="H21" s="58">
        <v>4222.4</v>
      </c>
      <c r="I21" s="58">
        <v>2354.6</v>
      </c>
      <c r="J21" s="58">
        <v>66.15</v>
      </c>
      <c r="K21" s="83">
        <f t="shared" si="3"/>
        <v>6643.15</v>
      </c>
      <c r="L21" s="89">
        <v>7</v>
      </c>
      <c r="M21" s="89">
        <v>9450</v>
      </c>
      <c r="N21" s="77">
        <f t="shared" si="2"/>
        <v>16093.15</v>
      </c>
      <c r="O21" s="86"/>
      <c r="P21" s="82"/>
      <c r="Q21" s="82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</row>
    <row r="22" spans="1:30" s="4" customFormat="1" ht="19.5" customHeight="1">
      <c r="A22" s="35">
        <v>18</v>
      </c>
      <c r="B22" s="43" t="s">
        <v>33</v>
      </c>
      <c r="C22" s="57" t="s">
        <v>62</v>
      </c>
      <c r="D22" s="57" t="s">
        <v>35</v>
      </c>
      <c r="E22" s="210" t="s">
        <v>63</v>
      </c>
      <c r="F22" s="51" t="s">
        <v>59</v>
      </c>
      <c r="G22" s="41">
        <v>7</v>
      </c>
      <c r="H22" s="58">
        <v>4222.4</v>
      </c>
      <c r="I22" s="58">
        <v>2354.6</v>
      </c>
      <c r="J22" s="58">
        <v>66.15</v>
      </c>
      <c r="K22" s="83">
        <f t="shared" si="3"/>
        <v>6643.15</v>
      </c>
      <c r="L22" s="89">
        <v>7</v>
      </c>
      <c r="M22" s="89">
        <v>9450</v>
      </c>
      <c r="N22" s="77">
        <f t="shared" si="2"/>
        <v>16093.15</v>
      </c>
      <c r="O22" s="86"/>
      <c r="P22" s="82"/>
      <c r="Q22" s="82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</row>
    <row r="23" spans="1:30" s="4" customFormat="1" ht="19.5" customHeight="1">
      <c r="A23" s="35">
        <v>19</v>
      </c>
      <c r="B23" s="59" t="s">
        <v>64</v>
      </c>
      <c r="C23" s="60" t="s">
        <v>65</v>
      </c>
      <c r="D23" s="45" t="s">
        <v>35</v>
      </c>
      <c r="E23" s="210" t="s">
        <v>66</v>
      </c>
      <c r="F23" s="61" t="s">
        <v>67</v>
      </c>
      <c r="G23" s="62">
        <v>6</v>
      </c>
      <c r="H23" s="63">
        <v>4255.68</v>
      </c>
      <c r="I23" s="63">
        <v>1835.4</v>
      </c>
      <c r="J23" s="63">
        <v>56.7</v>
      </c>
      <c r="K23" s="63">
        <f t="shared" si="3"/>
        <v>6147.78</v>
      </c>
      <c r="L23" s="62">
        <v>6</v>
      </c>
      <c r="M23" s="63">
        <v>8100</v>
      </c>
      <c r="N23" s="77">
        <f t="shared" si="2"/>
        <v>14247.779999999999</v>
      </c>
      <c r="O23" s="90"/>
      <c r="P23" s="82"/>
      <c r="Q23" s="82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</row>
    <row r="24" spans="1:30" s="4" customFormat="1" ht="19.5" customHeight="1">
      <c r="A24" s="35">
        <v>20</v>
      </c>
      <c r="B24" s="59" t="s">
        <v>64</v>
      </c>
      <c r="C24" s="60" t="s">
        <v>68</v>
      </c>
      <c r="D24" s="45" t="s">
        <v>20</v>
      </c>
      <c r="E24" s="210" t="s">
        <v>69</v>
      </c>
      <c r="F24" s="61" t="s">
        <v>67</v>
      </c>
      <c r="G24" s="62">
        <v>6</v>
      </c>
      <c r="H24" s="63">
        <v>4255.68</v>
      </c>
      <c r="I24" s="63">
        <v>1835.4</v>
      </c>
      <c r="J24" s="63">
        <v>56.7</v>
      </c>
      <c r="K24" s="63">
        <f t="shared" si="3"/>
        <v>6147.78</v>
      </c>
      <c r="L24" s="62">
        <v>6</v>
      </c>
      <c r="M24" s="63">
        <v>8100</v>
      </c>
      <c r="N24" s="77">
        <f t="shared" si="2"/>
        <v>14247.779999999999</v>
      </c>
      <c r="O24" s="90"/>
      <c r="P24" s="82"/>
      <c r="Q24" s="82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</row>
    <row r="25" spans="1:30" s="4" customFormat="1" ht="19.5" customHeight="1">
      <c r="A25" s="35">
        <v>21</v>
      </c>
      <c r="B25" s="59" t="s">
        <v>64</v>
      </c>
      <c r="C25" s="64" t="s">
        <v>70</v>
      </c>
      <c r="D25" s="48" t="s">
        <v>20</v>
      </c>
      <c r="E25" s="48" t="s">
        <v>71</v>
      </c>
      <c r="F25" s="61" t="s">
        <v>67</v>
      </c>
      <c r="G25" s="62">
        <v>6</v>
      </c>
      <c r="H25" s="63">
        <v>4255.68</v>
      </c>
      <c r="I25" s="63">
        <v>1835.4</v>
      </c>
      <c r="J25" s="63">
        <v>56.7</v>
      </c>
      <c r="K25" s="63">
        <f t="shared" si="3"/>
        <v>6147.78</v>
      </c>
      <c r="L25" s="62">
        <v>6</v>
      </c>
      <c r="M25" s="63">
        <v>8100</v>
      </c>
      <c r="N25" s="77">
        <f t="shared" si="2"/>
        <v>14247.779999999999</v>
      </c>
      <c r="O25" s="90"/>
      <c r="P25" s="82"/>
      <c r="Q25" s="82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</row>
    <row r="26" spans="1:30" s="4" customFormat="1" ht="19.5" customHeight="1">
      <c r="A26" s="35">
        <v>22</v>
      </c>
      <c r="B26" s="59" t="s">
        <v>64</v>
      </c>
      <c r="C26" s="64" t="s">
        <v>72</v>
      </c>
      <c r="D26" s="48" t="s">
        <v>20</v>
      </c>
      <c r="E26" s="210" t="s">
        <v>73</v>
      </c>
      <c r="F26" s="61" t="s">
        <v>67</v>
      </c>
      <c r="G26" s="62">
        <v>6</v>
      </c>
      <c r="H26" s="63">
        <v>4255.68</v>
      </c>
      <c r="I26" s="63">
        <v>1835.4</v>
      </c>
      <c r="J26" s="63">
        <v>56.7</v>
      </c>
      <c r="K26" s="63">
        <f t="shared" si="3"/>
        <v>6147.78</v>
      </c>
      <c r="L26" s="62">
        <v>6</v>
      </c>
      <c r="M26" s="63">
        <v>8100</v>
      </c>
      <c r="N26" s="77">
        <f t="shared" si="2"/>
        <v>14247.779999999999</v>
      </c>
      <c r="O26" s="90"/>
      <c r="P26" s="82"/>
      <c r="Q26" s="82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</row>
    <row r="27" spans="1:30" s="4" customFormat="1" ht="19.5" customHeight="1">
      <c r="A27" s="35">
        <v>23</v>
      </c>
      <c r="B27" s="59" t="s">
        <v>64</v>
      </c>
      <c r="C27" s="64" t="s">
        <v>74</v>
      </c>
      <c r="D27" s="48" t="s">
        <v>20</v>
      </c>
      <c r="E27" s="210" t="s">
        <v>75</v>
      </c>
      <c r="F27" s="61" t="s">
        <v>67</v>
      </c>
      <c r="G27" s="62">
        <v>6</v>
      </c>
      <c r="H27" s="63">
        <v>4255.68</v>
      </c>
      <c r="I27" s="63">
        <v>1835.4</v>
      </c>
      <c r="J27" s="63">
        <v>56.7</v>
      </c>
      <c r="K27" s="63">
        <f t="shared" si="3"/>
        <v>6147.78</v>
      </c>
      <c r="L27" s="62">
        <v>6</v>
      </c>
      <c r="M27" s="63">
        <v>8100</v>
      </c>
      <c r="N27" s="77">
        <f t="shared" si="2"/>
        <v>14247.779999999999</v>
      </c>
      <c r="O27" s="90"/>
      <c r="P27" s="82"/>
      <c r="Q27" s="82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</row>
    <row r="28" spans="1:30" s="4" customFormat="1" ht="19.5" customHeight="1">
      <c r="A28" s="35">
        <v>24</v>
      </c>
      <c r="B28" s="59" t="s">
        <v>64</v>
      </c>
      <c r="C28" s="64" t="s">
        <v>76</v>
      </c>
      <c r="D28" s="48" t="s">
        <v>35</v>
      </c>
      <c r="E28" s="210" t="s">
        <v>77</v>
      </c>
      <c r="F28" s="61" t="s">
        <v>67</v>
      </c>
      <c r="G28" s="62">
        <v>6</v>
      </c>
      <c r="H28" s="63">
        <v>4255.68</v>
      </c>
      <c r="I28" s="63">
        <v>1835.4</v>
      </c>
      <c r="J28" s="63">
        <v>56.7</v>
      </c>
      <c r="K28" s="63">
        <f t="shared" si="3"/>
        <v>6147.78</v>
      </c>
      <c r="L28" s="62">
        <v>6</v>
      </c>
      <c r="M28" s="63">
        <v>8100</v>
      </c>
      <c r="N28" s="77">
        <f t="shared" si="2"/>
        <v>14247.779999999999</v>
      </c>
      <c r="O28" s="90"/>
      <c r="P28" s="82"/>
      <c r="Q28" s="82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</row>
    <row r="29" spans="1:30" s="4" customFormat="1" ht="19.5" customHeight="1">
      <c r="A29" s="35">
        <v>25</v>
      </c>
      <c r="B29" s="59" t="s">
        <v>64</v>
      </c>
      <c r="C29" s="64" t="s">
        <v>78</v>
      </c>
      <c r="D29" s="48" t="s">
        <v>35</v>
      </c>
      <c r="E29" s="210" t="s">
        <v>79</v>
      </c>
      <c r="F29" s="61" t="s">
        <v>67</v>
      </c>
      <c r="G29" s="62">
        <v>6</v>
      </c>
      <c r="H29" s="63">
        <v>4255.68</v>
      </c>
      <c r="I29" s="63">
        <v>1835.4</v>
      </c>
      <c r="J29" s="63">
        <v>56.7</v>
      </c>
      <c r="K29" s="63">
        <f t="shared" si="3"/>
        <v>6147.78</v>
      </c>
      <c r="L29" s="62">
        <v>6</v>
      </c>
      <c r="M29" s="63">
        <v>8100</v>
      </c>
      <c r="N29" s="77">
        <f t="shared" si="2"/>
        <v>14247.779999999999</v>
      </c>
      <c r="O29" s="90"/>
      <c r="P29" s="82"/>
      <c r="Q29" s="82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</row>
    <row r="30" spans="1:30" s="4" customFormat="1" ht="19.5" customHeight="1">
      <c r="A30" s="35">
        <v>26</v>
      </c>
      <c r="B30" s="59" t="s">
        <v>64</v>
      </c>
      <c r="C30" s="64" t="s">
        <v>80</v>
      </c>
      <c r="D30" s="48" t="s">
        <v>20</v>
      </c>
      <c r="E30" s="210" t="s">
        <v>81</v>
      </c>
      <c r="F30" s="61" t="s">
        <v>67</v>
      </c>
      <c r="G30" s="62">
        <v>6</v>
      </c>
      <c r="H30" s="63">
        <v>4255.68</v>
      </c>
      <c r="I30" s="63">
        <v>1835.4</v>
      </c>
      <c r="J30" s="63">
        <v>56.7</v>
      </c>
      <c r="K30" s="63">
        <f t="shared" si="3"/>
        <v>6147.78</v>
      </c>
      <c r="L30" s="62">
        <v>6</v>
      </c>
      <c r="M30" s="63">
        <v>8100</v>
      </c>
      <c r="N30" s="77">
        <f t="shared" si="2"/>
        <v>14247.779999999999</v>
      </c>
      <c r="O30" s="90"/>
      <c r="P30" s="82"/>
      <c r="Q30" s="82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</row>
    <row r="31" spans="1:30" s="4" customFormat="1" ht="19.5" customHeight="1">
      <c r="A31" s="35">
        <v>27</v>
      </c>
      <c r="B31" s="59" t="s">
        <v>64</v>
      </c>
      <c r="C31" s="64" t="s">
        <v>82</v>
      </c>
      <c r="D31" s="48" t="s">
        <v>35</v>
      </c>
      <c r="E31" s="210" t="s">
        <v>83</v>
      </c>
      <c r="F31" s="61" t="s">
        <v>67</v>
      </c>
      <c r="G31" s="62">
        <v>6</v>
      </c>
      <c r="H31" s="63">
        <v>4255.68</v>
      </c>
      <c r="I31" s="63">
        <v>1835.4</v>
      </c>
      <c r="J31" s="63">
        <v>56.7</v>
      </c>
      <c r="K31" s="63">
        <f t="shared" si="3"/>
        <v>6147.78</v>
      </c>
      <c r="L31" s="62">
        <v>6</v>
      </c>
      <c r="M31" s="63">
        <v>8100</v>
      </c>
      <c r="N31" s="77">
        <f t="shared" si="2"/>
        <v>14247.779999999999</v>
      </c>
      <c r="O31" s="90"/>
      <c r="P31" s="82"/>
      <c r="Q31" s="82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</row>
    <row r="32" spans="1:30" s="4" customFormat="1" ht="19.5" customHeight="1">
      <c r="A32" s="35">
        <v>28</v>
      </c>
      <c r="B32" s="59" t="s">
        <v>64</v>
      </c>
      <c r="C32" s="64" t="s">
        <v>84</v>
      </c>
      <c r="D32" s="48" t="s">
        <v>20</v>
      </c>
      <c r="E32" s="210" t="s">
        <v>85</v>
      </c>
      <c r="F32" s="61" t="s">
        <v>67</v>
      </c>
      <c r="G32" s="62">
        <v>6</v>
      </c>
      <c r="H32" s="63">
        <v>4255.68</v>
      </c>
      <c r="I32" s="63">
        <v>1835.4</v>
      </c>
      <c r="J32" s="63">
        <v>56.7</v>
      </c>
      <c r="K32" s="63">
        <f t="shared" si="3"/>
        <v>6147.78</v>
      </c>
      <c r="L32" s="62">
        <v>6</v>
      </c>
      <c r="M32" s="63">
        <v>8100</v>
      </c>
      <c r="N32" s="77">
        <f t="shared" si="2"/>
        <v>14247.779999999999</v>
      </c>
      <c r="O32" s="90"/>
      <c r="P32" s="82"/>
      <c r="Q32" s="82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</row>
    <row r="33" spans="1:30" s="4" customFormat="1" ht="19.5" customHeight="1">
      <c r="A33" s="35">
        <v>29</v>
      </c>
      <c r="B33" s="59" t="s">
        <v>64</v>
      </c>
      <c r="C33" s="64" t="s">
        <v>86</v>
      </c>
      <c r="D33" s="48" t="s">
        <v>20</v>
      </c>
      <c r="E33" s="50" t="s">
        <v>87</v>
      </c>
      <c r="F33" s="61" t="s">
        <v>67</v>
      </c>
      <c r="G33" s="62">
        <v>6</v>
      </c>
      <c r="H33" s="63">
        <v>4255.68</v>
      </c>
      <c r="I33" s="63">
        <v>1835.4</v>
      </c>
      <c r="J33" s="63">
        <v>56.7</v>
      </c>
      <c r="K33" s="63">
        <f t="shared" si="3"/>
        <v>6147.78</v>
      </c>
      <c r="L33" s="62">
        <v>6</v>
      </c>
      <c r="M33" s="63">
        <v>8100</v>
      </c>
      <c r="N33" s="77">
        <f t="shared" si="2"/>
        <v>14247.779999999999</v>
      </c>
      <c r="O33" s="90"/>
      <c r="P33" s="82"/>
      <c r="Q33" s="82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</row>
    <row r="34" spans="1:30" s="4" customFormat="1" ht="19.5" customHeight="1">
      <c r="A34" s="35">
        <v>30</v>
      </c>
      <c r="B34" s="59" t="s">
        <v>64</v>
      </c>
      <c r="C34" s="64" t="s">
        <v>88</v>
      </c>
      <c r="D34" s="48" t="s">
        <v>20</v>
      </c>
      <c r="E34" s="210" t="s">
        <v>89</v>
      </c>
      <c r="F34" s="61" t="s">
        <v>67</v>
      </c>
      <c r="G34" s="62">
        <v>6</v>
      </c>
      <c r="H34" s="63">
        <v>4255.68</v>
      </c>
      <c r="I34" s="63">
        <v>1835.4</v>
      </c>
      <c r="J34" s="63">
        <v>56.7</v>
      </c>
      <c r="K34" s="63">
        <f t="shared" si="3"/>
        <v>6147.78</v>
      </c>
      <c r="L34" s="62">
        <v>6</v>
      </c>
      <c r="M34" s="63">
        <v>8100</v>
      </c>
      <c r="N34" s="77">
        <f t="shared" si="2"/>
        <v>14247.779999999999</v>
      </c>
      <c r="O34" s="90"/>
      <c r="P34" s="82"/>
      <c r="Q34" s="82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</row>
    <row r="35" spans="1:30" s="4" customFormat="1" ht="19.5" customHeight="1">
      <c r="A35" s="35">
        <v>31</v>
      </c>
      <c r="B35" s="59" t="s">
        <v>64</v>
      </c>
      <c r="C35" s="64" t="s">
        <v>90</v>
      </c>
      <c r="D35" s="48" t="s">
        <v>20</v>
      </c>
      <c r="E35" s="210" t="s">
        <v>91</v>
      </c>
      <c r="F35" s="61" t="s">
        <v>92</v>
      </c>
      <c r="G35" s="62">
        <v>5</v>
      </c>
      <c r="H35" s="63">
        <v>3652.48</v>
      </c>
      <c r="I35" s="91">
        <v>1529.5</v>
      </c>
      <c r="J35" s="63">
        <v>37.8</v>
      </c>
      <c r="K35" s="63">
        <f t="shared" si="3"/>
        <v>5219.78</v>
      </c>
      <c r="L35" s="62">
        <v>4</v>
      </c>
      <c r="M35" s="63">
        <v>5400</v>
      </c>
      <c r="N35" s="77">
        <f t="shared" si="2"/>
        <v>10619.779999999999</v>
      </c>
      <c r="O35" s="90"/>
      <c r="P35" s="82"/>
      <c r="Q35" s="82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</row>
    <row r="36" spans="1:30" s="4" customFormat="1" ht="19.5" customHeight="1">
      <c r="A36" s="35">
        <v>32</v>
      </c>
      <c r="B36" s="59" t="s">
        <v>64</v>
      </c>
      <c r="C36" s="60" t="s">
        <v>93</v>
      </c>
      <c r="D36" s="45" t="s">
        <v>35</v>
      </c>
      <c r="E36" s="210" t="s">
        <v>94</v>
      </c>
      <c r="F36" s="61" t="s">
        <v>95</v>
      </c>
      <c r="G36" s="62">
        <v>2</v>
      </c>
      <c r="H36" s="63">
        <v>212.16</v>
      </c>
      <c r="I36" s="63"/>
      <c r="J36" s="63"/>
      <c r="K36" s="63">
        <f t="shared" si="3"/>
        <v>212.16</v>
      </c>
      <c r="L36" s="62"/>
      <c r="M36" s="63"/>
      <c r="N36" s="77">
        <f t="shared" si="2"/>
        <v>212.16</v>
      </c>
      <c r="O36" s="90"/>
      <c r="P36" s="82"/>
      <c r="Q36" s="82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</row>
    <row r="37" spans="1:30" s="4" customFormat="1" ht="19.5" customHeight="1">
      <c r="A37" s="35">
        <v>33</v>
      </c>
      <c r="B37" s="59" t="s">
        <v>64</v>
      </c>
      <c r="C37" s="60" t="s">
        <v>96</v>
      </c>
      <c r="D37" s="45" t="s">
        <v>20</v>
      </c>
      <c r="E37" s="210" t="s">
        <v>97</v>
      </c>
      <c r="F37" s="61" t="s">
        <v>95</v>
      </c>
      <c r="G37" s="62">
        <v>2</v>
      </c>
      <c r="H37" s="63">
        <v>212.16</v>
      </c>
      <c r="I37" s="63"/>
      <c r="J37" s="63"/>
      <c r="K37" s="63">
        <f t="shared" si="3"/>
        <v>212.16</v>
      </c>
      <c r="L37" s="62"/>
      <c r="M37" s="63"/>
      <c r="N37" s="77">
        <f t="shared" si="2"/>
        <v>212.16</v>
      </c>
      <c r="O37" s="90"/>
      <c r="P37" s="82"/>
      <c r="Q37" s="82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</row>
    <row r="38" spans="1:30" s="4" customFormat="1" ht="19.5" customHeight="1">
      <c r="A38" s="35">
        <v>34</v>
      </c>
      <c r="B38" s="59" t="s">
        <v>64</v>
      </c>
      <c r="C38" s="60" t="s">
        <v>98</v>
      </c>
      <c r="D38" s="45" t="s">
        <v>20</v>
      </c>
      <c r="E38" s="210" t="s">
        <v>99</v>
      </c>
      <c r="F38" s="61" t="s">
        <v>95</v>
      </c>
      <c r="G38" s="62">
        <v>2</v>
      </c>
      <c r="H38" s="63">
        <v>212.16</v>
      </c>
      <c r="I38" s="63"/>
      <c r="J38" s="63"/>
      <c r="K38" s="63">
        <f t="shared" si="3"/>
        <v>212.16</v>
      </c>
      <c r="L38" s="62"/>
      <c r="M38" s="63"/>
      <c r="N38" s="77">
        <f t="shared" si="2"/>
        <v>212.16</v>
      </c>
      <c r="O38" s="90"/>
      <c r="P38" s="82"/>
      <c r="Q38" s="82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</row>
    <row r="39" spans="1:30" s="4" customFormat="1" ht="19.5" customHeight="1">
      <c r="A39" s="35">
        <v>35</v>
      </c>
      <c r="B39" s="59" t="s">
        <v>64</v>
      </c>
      <c r="C39" s="60" t="s">
        <v>100</v>
      </c>
      <c r="D39" s="45" t="s">
        <v>20</v>
      </c>
      <c r="E39" s="210" t="s">
        <v>101</v>
      </c>
      <c r="F39" s="61" t="s">
        <v>95</v>
      </c>
      <c r="G39" s="62">
        <v>2</v>
      </c>
      <c r="H39" s="63">
        <v>212.16</v>
      </c>
      <c r="I39" s="63"/>
      <c r="J39" s="63"/>
      <c r="K39" s="63">
        <f t="shared" si="3"/>
        <v>212.16</v>
      </c>
      <c r="L39" s="62"/>
      <c r="M39" s="63"/>
      <c r="N39" s="77">
        <f t="shared" si="2"/>
        <v>212.16</v>
      </c>
      <c r="O39" s="90"/>
      <c r="P39" s="82"/>
      <c r="Q39" s="82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</row>
    <row r="40" spans="1:30" s="4" customFormat="1" ht="19.5" customHeight="1">
      <c r="A40" s="35">
        <v>36</v>
      </c>
      <c r="B40" s="59" t="s">
        <v>64</v>
      </c>
      <c r="C40" s="64" t="s">
        <v>102</v>
      </c>
      <c r="D40" s="48" t="s">
        <v>20</v>
      </c>
      <c r="E40" s="210" t="s">
        <v>103</v>
      </c>
      <c r="F40" s="61" t="s">
        <v>95</v>
      </c>
      <c r="G40" s="62">
        <v>2</v>
      </c>
      <c r="H40" s="63">
        <v>212.16</v>
      </c>
      <c r="I40" s="63"/>
      <c r="J40" s="63"/>
      <c r="K40" s="63">
        <f t="shared" si="3"/>
        <v>212.16</v>
      </c>
      <c r="L40" s="62"/>
      <c r="M40" s="63"/>
      <c r="N40" s="77">
        <f t="shared" si="2"/>
        <v>212.16</v>
      </c>
      <c r="O40" s="90"/>
      <c r="P40" s="82"/>
      <c r="Q40" s="82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</row>
    <row r="41" spans="1:30" s="4" customFormat="1" ht="19.5" customHeight="1">
      <c r="A41" s="35">
        <v>37</v>
      </c>
      <c r="B41" s="59" t="s">
        <v>64</v>
      </c>
      <c r="C41" s="65" t="s">
        <v>104</v>
      </c>
      <c r="D41" s="66" t="s">
        <v>20</v>
      </c>
      <c r="E41" s="66" t="s">
        <v>105</v>
      </c>
      <c r="F41" s="61" t="s">
        <v>106</v>
      </c>
      <c r="G41" s="62">
        <v>3</v>
      </c>
      <c r="H41" s="63">
        <v>1809.6</v>
      </c>
      <c r="I41" s="63">
        <v>917.7</v>
      </c>
      <c r="J41" s="63">
        <v>18.9</v>
      </c>
      <c r="K41" s="63">
        <f t="shared" si="3"/>
        <v>2746.2000000000003</v>
      </c>
      <c r="L41" s="62">
        <v>3</v>
      </c>
      <c r="M41" s="63">
        <v>4050</v>
      </c>
      <c r="N41" s="77">
        <f t="shared" si="2"/>
        <v>6796.200000000001</v>
      </c>
      <c r="O41" s="90"/>
      <c r="P41" s="82"/>
      <c r="Q41" s="82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</row>
    <row r="42" spans="1:30" s="4" customFormat="1" ht="19.5" customHeight="1">
      <c r="A42" s="35">
        <v>38</v>
      </c>
      <c r="B42" s="59" t="s">
        <v>64</v>
      </c>
      <c r="C42" s="65" t="s">
        <v>107</v>
      </c>
      <c r="D42" s="66" t="s">
        <v>35</v>
      </c>
      <c r="E42" s="66" t="s">
        <v>108</v>
      </c>
      <c r="F42" s="61" t="s">
        <v>106</v>
      </c>
      <c r="G42" s="62">
        <v>3</v>
      </c>
      <c r="H42" s="63">
        <v>1809.6</v>
      </c>
      <c r="I42" s="63">
        <v>917.7</v>
      </c>
      <c r="J42" s="63">
        <v>18.9</v>
      </c>
      <c r="K42" s="63">
        <f t="shared" si="3"/>
        <v>2746.2000000000003</v>
      </c>
      <c r="L42" s="62">
        <v>3</v>
      </c>
      <c r="M42" s="63">
        <v>4050</v>
      </c>
      <c r="N42" s="77">
        <f t="shared" si="2"/>
        <v>6796.200000000001</v>
      </c>
      <c r="O42" s="90"/>
      <c r="P42" s="82"/>
      <c r="Q42" s="82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</row>
    <row r="43" spans="1:30" s="4" customFormat="1" ht="19.5" customHeight="1">
      <c r="A43" s="35">
        <v>39</v>
      </c>
      <c r="B43" s="59" t="s">
        <v>64</v>
      </c>
      <c r="C43" s="65" t="s">
        <v>109</v>
      </c>
      <c r="D43" s="66" t="s">
        <v>20</v>
      </c>
      <c r="E43" s="211" t="s">
        <v>110</v>
      </c>
      <c r="F43" s="61" t="s">
        <v>106</v>
      </c>
      <c r="G43" s="62">
        <v>3</v>
      </c>
      <c r="H43" s="63">
        <v>1809.6</v>
      </c>
      <c r="I43" s="63">
        <v>917.7</v>
      </c>
      <c r="J43" s="63">
        <v>18.9</v>
      </c>
      <c r="K43" s="63">
        <f t="shared" si="3"/>
        <v>2746.2000000000003</v>
      </c>
      <c r="L43" s="62">
        <v>3</v>
      </c>
      <c r="M43" s="63">
        <v>4050</v>
      </c>
      <c r="N43" s="77">
        <f t="shared" si="2"/>
        <v>6796.200000000001</v>
      </c>
      <c r="O43" s="90"/>
      <c r="P43" s="82"/>
      <c r="Q43" s="82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</row>
    <row r="44" spans="1:30" s="4" customFormat="1" ht="19.5" customHeight="1">
      <c r="A44" s="35">
        <v>40</v>
      </c>
      <c r="B44" s="43" t="s">
        <v>111</v>
      </c>
      <c r="C44" s="44" t="s">
        <v>112</v>
      </c>
      <c r="D44" s="67" t="s">
        <v>20</v>
      </c>
      <c r="E44" s="68" t="s">
        <v>113</v>
      </c>
      <c r="F44" s="69" t="s">
        <v>114</v>
      </c>
      <c r="G44" s="70">
        <v>5</v>
      </c>
      <c r="H44" s="71">
        <v>3758.5600000000004</v>
      </c>
      <c r="I44" s="77">
        <v>1529.5</v>
      </c>
      <c r="J44" s="77">
        <v>47.25</v>
      </c>
      <c r="K44" s="77">
        <f aca="true" t="shared" si="4" ref="K44:K67">H44+I44+J44</f>
        <v>5335.31</v>
      </c>
      <c r="L44" s="70">
        <v>5</v>
      </c>
      <c r="M44" s="77">
        <v>6750</v>
      </c>
      <c r="N44" s="77">
        <f t="shared" si="2"/>
        <v>12085.310000000001</v>
      </c>
      <c r="O44" s="67"/>
      <c r="P44" s="82"/>
      <c r="Q44" s="82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</row>
    <row r="45" spans="1:30" s="4" customFormat="1" ht="19.5" customHeight="1">
      <c r="A45" s="35">
        <v>41</v>
      </c>
      <c r="B45" s="43" t="s">
        <v>111</v>
      </c>
      <c r="C45" s="44" t="s">
        <v>115</v>
      </c>
      <c r="D45" s="67" t="s">
        <v>20</v>
      </c>
      <c r="E45" s="68" t="s">
        <v>116</v>
      </c>
      <c r="F45" s="69" t="s">
        <v>114</v>
      </c>
      <c r="G45" s="70">
        <v>5</v>
      </c>
      <c r="H45" s="71">
        <v>3758.5600000000004</v>
      </c>
      <c r="I45" s="77">
        <v>1529.5</v>
      </c>
      <c r="J45" s="77">
        <v>47.25</v>
      </c>
      <c r="K45" s="77">
        <f t="shared" si="4"/>
        <v>5335.31</v>
      </c>
      <c r="L45" s="70">
        <v>5</v>
      </c>
      <c r="M45" s="77">
        <v>6750</v>
      </c>
      <c r="N45" s="77">
        <f t="shared" si="2"/>
        <v>12085.310000000001</v>
      </c>
      <c r="O45" s="67"/>
      <c r="P45" s="82"/>
      <c r="Q45" s="82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</row>
    <row r="46" spans="1:30" s="4" customFormat="1" ht="19.5" customHeight="1">
      <c r="A46" s="35">
        <v>42</v>
      </c>
      <c r="B46" s="43" t="s">
        <v>111</v>
      </c>
      <c r="C46" s="44" t="s">
        <v>117</v>
      </c>
      <c r="D46" s="67" t="s">
        <v>20</v>
      </c>
      <c r="E46" s="68" t="s">
        <v>118</v>
      </c>
      <c r="F46" s="69" t="s">
        <v>114</v>
      </c>
      <c r="G46" s="70">
        <v>5</v>
      </c>
      <c r="H46" s="71">
        <v>3758.5600000000004</v>
      </c>
      <c r="I46" s="77">
        <v>1529.5</v>
      </c>
      <c r="J46" s="77">
        <v>47.25</v>
      </c>
      <c r="K46" s="77">
        <f t="shared" si="4"/>
        <v>5335.31</v>
      </c>
      <c r="L46" s="70">
        <v>5</v>
      </c>
      <c r="M46" s="77">
        <v>6750</v>
      </c>
      <c r="N46" s="77">
        <f t="shared" si="2"/>
        <v>12085.310000000001</v>
      </c>
      <c r="O46" s="67"/>
      <c r="P46" s="82"/>
      <c r="Q46" s="82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</row>
    <row r="47" spans="1:30" s="4" customFormat="1" ht="19.5" customHeight="1">
      <c r="A47" s="35">
        <v>43</v>
      </c>
      <c r="B47" s="43" t="s">
        <v>111</v>
      </c>
      <c r="C47" s="44" t="s">
        <v>119</v>
      </c>
      <c r="D47" s="67" t="s">
        <v>20</v>
      </c>
      <c r="E47" s="68" t="s">
        <v>120</v>
      </c>
      <c r="F47" s="69" t="s">
        <v>121</v>
      </c>
      <c r="G47" s="70">
        <v>5</v>
      </c>
      <c r="H47" s="71">
        <v>3546.3999999999996</v>
      </c>
      <c r="I47" s="77">
        <v>1529.5</v>
      </c>
      <c r="J47" s="77">
        <v>47.25</v>
      </c>
      <c r="K47" s="77">
        <f t="shared" si="4"/>
        <v>5123.15</v>
      </c>
      <c r="L47" s="70">
        <v>5</v>
      </c>
      <c r="M47" s="77">
        <v>6750</v>
      </c>
      <c r="N47" s="77">
        <f aca="true" t="shared" si="5" ref="N47:N110">K47+M47</f>
        <v>11873.15</v>
      </c>
      <c r="O47" s="67"/>
      <c r="P47" s="82"/>
      <c r="Q47" s="82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</row>
    <row r="48" spans="1:30" s="4" customFormat="1" ht="19.5" customHeight="1">
      <c r="A48" s="35">
        <v>44</v>
      </c>
      <c r="B48" s="43" t="s">
        <v>111</v>
      </c>
      <c r="C48" s="44" t="s">
        <v>122</v>
      </c>
      <c r="D48" s="67" t="s">
        <v>20</v>
      </c>
      <c r="E48" s="68" t="s">
        <v>123</v>
      </c>
      <c r="F48" s="69" t="s">
        <v>114</v>
      </c>
      <c r="G48" s="70">
        <v>5</v>
      </c>
      <c r="H48" s="71">
        <v>3758.5600000000004</v>
      </c>
      <c r="I48" s="77">
        <v>1529.5</v>
      </c>
      <c r="J48" s="77">
        <v>47.25</v>
      </c>
      <c r="K48" s="77">
        <f t="shared" si="4"/>
        <v>5335.31</v>
      </c>
      <c r="L48" s="70">
        <v>5</v>
      </c>
      <c r="M48" s="77">
        <v>6750</v>
      </c>
      <c r="N48" s="77">
        <f t="shared" si="5"/>
        <v>12085.310000000001</v>
      </c>
      <c r="O48" s="67"/>
      <c r="P48" s="82"/>
      <c r="Q48" s="82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</row>
    <row r="49" spans="1:30" s="4" customFormat="1" ht="19.5" customHeight="1">
      <c r="A49" s="35">
        <v>45</v>
      </c>
      <c r="B49" s="43" t="s">
        <v>111</v>
      </c>
      <c r="C49" s="44" t="s">
        <v>124</v>
      </c>
      <c r="D49" s="67" t="s">
        <v>20</v>
      </c>
      <c r="E49" s="69" t="s">
        <v>125</v>
      </c>
      <c r="F49" s="69" t="s">
        <v>114</v>
      </c>
      <c r="G49" s="70">
        <v>5</v>
      </c>
      <c r="H49" s="71">
        <v>3758.5600000000004</v>
      </c>
      <c r="I49" s="77">
        <v>1529.5</v>
      </c>
      <c r="J49" s="77">
        <v>47.25</v>
      </c>
      <c r="K49" s="77">
        <f t="shared" si="4"/>
        <v>5335.31</v>
      </c>
      <c r="L49" s="70">
        <v>5</v>
      </c>
      <c r="M49" s="77">
        <v>6750</v>
      </c>
      <c r="N49" s="77">
        <f t="shared" si="5"/>
        <v>12085.310000000001</v>
      </c>
      <c r="O49" s="67"/>
      <c r="P49" s="82"/>
      <c r="Q49" s="82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</row>
    <row r="50" spans="1:30" s="4" customFormat="1" ht="19.5" customHeight="1">
      <c r="A50" s="35">
        <v>46</v>
      </c>
      <c r="B50" s="43" t="s">
        <v>111</v>
      </c>
      <c r="C50" s="44" t="s">
        <v>126</v>
      </c>
      <c r="D50" s="67" t="s">
        <v>20</v>
      </c>
      <c r="E50" s="69" t="s">
        <v>127</v>
      </c>
      <c r="F50" s="69" t="s">
        <v>114</v>
      </c>
      <c r="G50" s="70">
        <v>5</v>
      </c>
      <c r="H50" s="71">
        <v>3758.5600000000004</v>
      </c>
      <c r="I50" s="77">
        <v>1529.5</v>
      </c>
      <c r="J50" s="77">
        <v>47.25</v>
      </c>
      <c r="K50" s="77">
        <f t="shared" si="4"/>
        <v>5335.31</v>
      </c>
      <c r="L50" s="70">
        <v>5</v>
      </c>
      <c r="M50" s="77">
        <v>6750</v>
      </c>
      <c r="N50" s="77">
        <f t="shared" si="5"/>
        <v>12085.310000000001</v>
      </c>
      <c r="O50" s="67"/>
      <c r="P50" s="82"/>
      <c r="Q50" s="82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</row>
    <row r="51" spans="1:30" s="4" customFormat="1" ht="19.5" customHeight="1">
      <c r="A51" s="35">
        <v>47</v>
      </c>
      <c r="B51" s="43" t="s">
        <v>111</v>
      </c>
      <c r="C51" s="44" t="s">
        <v>128</v>
      </c>
      <c r="D51" s="67" t="s">
        <v>35</v>
      </c>
      <c r="E51" s="69" t="s">
        <v>129</v>
      </c>
      <c r="F51" s="69" t="s">
        <v>114</v>
      </c>
      <c r="G51" s="70">
        <v>5</v>
      </c>
      <c r="H51" s="71">
        <v>3758.5600000000004</v>
      </c>
      <c r="I51" s="77">
        <v>1529.5</v>
      </c>
      <c r="J51" s="77">
        <v>47.25</v>
      </c>
      <c r="K51" s="77">
        <f t="shared" si="4"/>
        <v>5335.31</v>
      </c>
      <c r="L51" s="70">
        <v>5</v>
      </c>
      <c r="M51" s="77">
        <v>6750</v>
      </c>
      <c r="N51" s="77">
        <f t="shared" si="5"/>
        <v>12085.310000000001</v>
      </c>
      <c r="O51" s="67"/>
      <c r="P51" s="82"/>
      <c r="Q51" s="82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</row>
    <row r="52" spans="1:30" s="4" customFormat="1" ht="19.5" customHeight="1">
      <c r="A52" s="35">
        <v>48</v>
      </c>
      <c r="B52" s="43" t="s">
        <v>111</v>
      </c>
      <c r="C52" s="44" t="s">
        <v>130</v>
      </c>
      <c r="D52" s="67" t="s">
        <v>35</v>
      </c>
      <c r="E52" s="69" t="s">
        <v>131</v>
      </c>
      <c r="F52" s="69" t="s">
        <v>114</v>
      </c>
      <c r="G52" s="70">
        <v>5</v>
      </c>
      <c r="H52" s="71">
        <v>3758.5600000000004</v>
      </c>
      <c r="I52" s="77">
        <v>1529.5</v>
      </c>
      <c r="J52" s="77">
        <v>47.25</v>
      </c>
      <c r="K52" s="77">
        <f t="shared" si="4"/>
        <v>5335.31</v>
      </c>
      <c r="L52" s="70">
        <v>5</v>
      </c>
      <c r="M52" s="77">
        <v>6750</v>
      </c>
      <c r="N52" s="77">
        <f t="shared" si="5"/>
        <v>12085.310000000001</v>
      </c>
      <c r="O52" s="67"/>
      <c r="P52" s="82"/>
      <c r="Q52" s="82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</row>
    <row r="53" spans="1:30" s="4" customFormat="1" ht="19.5" customHeight="1">
      <c r="A53" s="35">
        <v>49</v>
      </c>
      <c r="B53" s="43" t="s">
        <v>111</v>
      </c>
      <c r="C53" s="44" t="s">
        <v>132</v>
      </c>
      <c r="D53" s="67" t="s">
        <v>20</v>
      </c>
      <c r="E53" s="69" t="s">
        <v>133</v>
      </c>
      <c r="F53" s="69" t="s">
        <v>114</v>
      </c>
      <c r="G53" s="70">
        <v>5</v>
      </c>
      <c r="H53" s="71">
        <v>3758.5600000000004</v>
      </c>
      <c r="I53" s="77">
        <v>1529.5</v>
      </c>
      <c r="J53" s="77">
        <v>47.25</v>
      </c>
      <c r="K53" s="77">
        <f t="shared" si="4"/>
        <v>5335.31</v>
      </c>
      <c r="L53" s="70">
        <v>5</v>
      </c>
      <c r="M53" s="77">
        <v>6750</v>
      </c>
      <c r="N53" s="77">
        <f t="shared" si="5"/>
        <v>12085.310000000001</v>
      </c>
      <c r="O53" s="67"/>
      <c r="P53" s="82"/>
      <c r="Q53" s="82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</row>
    <row r="54" spans="1:30" s="4" customFormat="1" ht="19.5" customHeight="1">
      <c r="A54" s="35">
        <v>50</v>
      </c>
      <c r="B54" s="43" t="s">
        <v>111</v>
      </c>
      <c r="C54" s="44" t="s">
        <v>134</v>
      </c>
      <c r="D54" s="67" t="s">
        <v>35</v>
      </c>
      <c r="E54" s="69" t="s">
        <v>135</v>
      </c>
      <c r="F54" s="69" t="s">
        <v>114</v>
      </c>
      <c r="G54" s="70">
        <v>5</v>
      </c>
      <c r="H54" s="71">
        <v>3758.5600000000004</v>
      </c>
      <c r="I54" s="77">
        <v>1529.5</v>
      </c>
      <c r="J54" s="77">
        <v>47.25</v>
      </c>
      <c r="K54" s="77">
        <f t="shared" si="4"/>
        <v>5335.31</v>
      </c>
      <c r="L54" s="70">
        <v>5</v>
      </c>
      <c r="M54" s="77">
        <v>6750</v>
      </c>
      <c r="N54" s="77">
        <f t="shared" si="5"/>
        <v>12085.310000000001</v>
      </c>
      <c r="O54" s="67"/>
      <c r="P54" s="82"/>
      <c r="Q54" s="82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</row>
    <row r="55" spans="1:30" s="4" customFormat="1" ht="19.5" customHeight="1">
      <c r="A55" s="35">
        <v>51</v>
      </c>
      <c r="B55" s="43" t="s">
        <v>111</v>
      </c>
      <c r="C55" s="44" t="s">
        <v>136</v>
      </c>
      <c r="D55" s="67" t="s">
        <v>20</v>
      </c>
      <c r="E55" s="69" t="s">
        <v>137</v>
      </c>
      <c r="F55" s="69" t="s">
        <v>114</v>
      </c>
      <c r="G55" s="70">
        <v>5</v>
      </c>
      <c r="H55" s="71">
        <v>3758.5600000000004</v>
      </c>
      <c r="I55" s="77">
        <v>1529.5</v>
      </c>
      <c r="J55" s="77">
        <v>47.25</v>
      </c>
      <c r="K55" s="77">
        <f t="shared" si="4"/>
        <v>5335.31</v>
      </c>
      <c r="L55" s="70">
        <v>5</v>
      </c>
      <c r="M55" s="77">
        <v>6750</v>
      </c>
      <c r="N55" s="77">
        <f t="shared" si="5"/>
        <v>12085.310000000001</v>
      </c>
      <c r="O55" s="67"/>
      <c r="P55" s="82"/>
      <c r="Q55" s="82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</row>
    <row r="56" spans="1:30" s="4" customFormat="1" ht="19.5" customHeight="1">
      <c r="A56" s="35">
        <v>52</v>
      </c>
      <c r="B56" s="43" t="s">
        <v>111</v>
      </c>
      <c r="C56" s="44" t="s">
        <v>138</v>
      </c>
      <c r="D56" s="67" t="s">
        <v>20</v>
      </c>
      <c r="E56" s="69" t="s">
        <v>139</v>
      </c>
      <c r="F56" s="69" t="s">
        <v>114</v>
      </c>
      <c r="G56" s="70">
        <v>5</v>
      </c>
      <c r="H56" s="71">
        <v>3758.5600000000004</v>
      </c>
      <c r="I56" s="77">
        <v>1529.5</v>
      </c>
      <c r="J56" s="77">
        <v>47.25</v>
      </c>
      <c r="K56" s="77">
        <f t="shared" si="4"/>
        <v>5335.31</v>
      </c>
      <c r="L56" s="70">
        <v>5</v>
      </c>
      <c r="M56" s="77">
        <v>6750</v>
      </c>
      <c r="N56" s="77">
        <f t="shared" si="5"/>
        <v>12085.310000000001</v>
      </c>
      <c r="O56" s="67"/>
      <c r="P56" s="82"/>
      <c r="Q56" s="82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</row>
    <row r="57" spans="1:30" s="3" customFormat="1" ht="19.5" customHeight="1">
      <c r="A57" s="35">
        <v>53</v>
      </c>
      <c r="B57" s="43" t="s">
        <v>111</v>
      </c>
      <c r="C57" s="44" t="s">
        <v>140</v>
      </c>
      <c r="D57" s="67" t="s">
        <v>35</v>
      </c>
      <c r="E57" s="69" t="s">
        <v>141</v>
      </c>
      <c r="F57" s="69" t="s">
        <v>114</v>
      </c>
      <c r="G57" s="70">
        <v>5</v>
      </c>
      <c r="H57" s="71">
        <v>3758.5600000000004</v>
      </c>
      <c r="I57" s="77">
        <v>1529.5</v>
      </c>
      <c r="J57" s="77">
        <v>47.25</v>
      </c>
      <c r="K57" s="77">
        <f t="shared" si="4"/>
        <v>5335.31</v>
      </c>
      <c r="L57" s="70">
        <v>5</v>
      </c>
      <c r="M57" s="77">
        <v>6750</v>
      </c>
      <c r="N57" s="77">
        <f t="shared" si="5"/>
        <v>12085.310000000001</v>
      </c>
      <c r="O57" s="67"/>
      <c r="P57" s="81"/>
      <c r="Q57" s="81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</row>
    <row r="58" spans="1:17" s="5" customFormat="1" ht="27.75" customHeight="1">
      <c r="A58" s="35">
        <v>54</v>
      </c>
      <c r="B58" s="43" t="s">
        <v>111</v>
      </c>
      <c r="C58" s="44" t="s">
        <v>142</v>
      </c>
      <c r="D58" s="67" t="s">
        <v>20</v>
      </c>
      <c r="E58" s="69" t="s">
        <v>143</v>
      </c>
      <c r="F58" s="69" t="s">
        <v>114</v>
      </c>
      <c r="G58" s="70">
        <v>5</v>
      </c>
      <c r="H58" s="71">
        <v>3758.5600000000004</v>
      </c>
      <c r="I58" s="77">
        <v>1529.5</v>
      </c>
      <c r="J58" s="77">
        <v>47.25</v>
      </c>
      <c r="K58" s="77">
        <f t="shared" si="4"/>
        <v>5335.31</v>
      </c>
      <c r="L58" s="70">
        <v>5</v>
      </c>
      <c r="M58" s="77">
        <v>6750</v>
      </c>
      <c r="N58" s="77">
        <f t="shared" si="5"/>
        <v>12085.310000000001</v>
      </c>
      <c r="O58" s="67"/>
      <c r="P58" s="92"/>
      <c r="Q58" s="92"/>
    </row>
    <row r="59" spans="1:17" s="5" customFormat="1" ht="27.75" customHeight="1">
      <c r="A59" s="35">
        <v>55</v>
      </c>
      <c r="B59" s="43" t="s">
        <v>111</v>
      </c>
      <c r="C59" s="44" t="s">
        <v>144</v>
      </c>
      <c r="D59" s="67" t="s">
        <v>20</v>
      </c>
      <c r="E59" s="69" t="s">
        <v>145</v>
      </c>
      <c r="F59" s="69" t="s">
        <v>114</v>
      </c>
      <c r="G59" s="70">
        <v>5</v>
      </c>
      <c r="H59" s="71">
        <v>3758.5600000000004</v>
      </c>
      <c r="I59" s="77">
        <v>1529.5</v>
      </c>
      <c r="J59" s="77">
        <v>47.25</v>
      </c>
      <c r="K59" s="77">
        <f t="shared" si="4"/>
        <v>5335.31</v>
      </c>
      <c r="L59" s="70">
        <v>5</v>
      </c>
      <c r="M59" s="77">
        <v>6750</v>
      </c>
      <c r="N59" s="77">
        <f t="shared" si="5"/>
        <v>12085.310000000001</v>
      </c>
      <c r="O59" s="67"/>
      <c r="P59" s="92"/>
      <c r="Q59" s="92"/>
    </row>
    <row r="60" spans="1:17" s="5" customFormat="1" ht="27.75" customHeight="1">
      <c r="A60" s="35">
        <v>56</v>
      </c>
      <c r="B60" s="43" t="s">
        <v>111</v>
      </c>
      <c r="C60" s="44" t="s">
        <v>146</v>
      </c>
      <c r="D60" s="67" t="s">
        <v>20</v>
      </c>
      <c r="E60" s="69" t="s">
        <v>147</v>
      </c>
      <c r="F60" s="69" t="s">
        <v>114</v>
      </c>
      <c r="G60" s="70">
        <v>5</v>
      </c>
      <c r="H60" s="71">
        <v>3758.5600000000004</v>
      </c>
      <c r="I60" s="77">
        <v>1529.5</v>
      </c>
      <c r="J60" s="77">
        <v>47.25</v>
      </c>
      <c r="K60" s="77">
        <f t="shared" si="4"/>
        <v>5335.31</v>
      </c>
      <c r="L60" s="70">
        <v>5</v>
      </c>
      <c r="M60" s="77">
        <v>6750</v>
      </c>
      <c r="N60" s="77">
        <f t="shared" si="5"/>
        <v>12085.310000000001</v>
      </c>
      <c r="O60" s="67"/>
      <c r="P60" s="92"/>
      <c r="Q60" s="92"/>
    </row>
    <row r="61" spans="1:17" s="5" customFormat="1" ht="27.75" customHeight="1">
      <c r="A61" s="35">
        <v>57</v>
      </c>
      <c r="B61" s="43" t="s">
        <v>111</v>
      </c>
      <c r="C61" s="44" t="s">
        <v>148</v>
      </c>
      <c r="D61" s="67" t="s">
        <v>20</v>
      </c>
      <c r="E61" s="69" t="s">
        <v>149</v>
      </c>
      <c r="F61" s="69" t="s">
        <v>114</v>
      </c>
      <c r="G61" s="70">
        <v>5</v>
      </c>
      <c r="H61" s="71">
        <v>3758.5600000000004</v>
      </c>
      <c r="I61" s="77">
        <v>1529.5</v>
      </c>
      <c r="J61" s="77">
        <v>47.25</v>
      </c>
      <c r="K61" s="77">
        <f t="shared" si="4"/>
        <v>5335.31</v>
      </c>
      <c r="L61" s="70">
        <v>5</v>
      </c>
      <c r="M61" s="77">
        <v>6750</v>
      </c>
      <c r="N61" s="77">
        <f t="shared" si="5"/>
        <v>12085.310000000001</v>
      </c>
      <c r="O61" s="67"/>
      <c r="P61" s="92"/>
      <c r="Q61" s="92"/>
    </row>
    <row r="62" spans="1:17" s="5" customFormat="1" ht="27.75" customHeight="1">
      <c r="A62" s="35">
        <v>58</v>
      </c>
      <c r="B62" s="48" t="s">
        <v>111</v>
      </c>
      <c r="C62" s="44" t="s">
        <v>150</v>
      </c>
      <c r="D62" s="44" t="s">
        <v>20</v>
      </c>
      <c r="E62" s="72" t="s">
        <v>151</v>
      </c>
      <c r="F62" s="69" t="s">
        <v>114</v>
      </c>
      <c r="G62" s="73">
        <v>5</v>
      </c>
      <c r="H62" s="71">
        <v>3758.5600000000004</v>
      </c>
      <c r="I62" s="77">
        <v>1529.5</v>
      </c>
      <c r="J62" s="77">
        <v>47.25</v>
      </c>
      <c r="K62" s="93">
        <f t="shared" si="4"/>
        <v>5335.31</v>
      </c>
      <c r="L62" s="70">
        <v>5</v>
      </c>
      <c r="M62" s="77">
        <v>6750</v>
      </c>
      <c r="N62" s="77">
        <f t="shared" si="5"/>
        <v>12085.310000000001</v>
      </c>
      <c r="O62" s="44"/>
      <c r="P62" s="92"/>
      <c r="Q62" s="92"/>
    </row>
    <row r="63" spans="1:17" s="5" customFormat="1" ht="27.75" customHeight="1">
      <c r="A63" s="35">
        <v>59</v>
      </c>
      <c r="B63" s="43" t="s">
        <v>111</v>
      </c>
      <c r="C63" s="44" t="s">
        <v>152</v>
      </c>
      <c r="D63" s="44" t="s">
        <v>20</v>
      </c>
      <c r="E63" s="72" t="s">
        <v>153</v>
      </c>
      <c r="F63" s="69" t="s">
        <v>154</v>
      </c>
      <c r="G63" s="74">
        <v>4</v>
      </c>
      <c r="H63" s="71">
        <v>2412.8</v>
      </c>
      <c r="I63" s="43">
        <v>1223.6</v>
      </c>
      <c r="J63" s="43">
        <v>37.8</v>
      </c>
      <c r="K63" s="77">
        <f t="shared" si="4"/>
        <v>3674.2000000000003</v>
      </c>
      <c r="L63" s="94">
        <v>4</v>
      </c>
      <c r="M63" s="95">
        <v>5400</v>
      </c>
      <c r="N63" s="77">
        <f t="shared" si="5"/>
        <v>9074.2</v>
      </c>
      <c r="O63" s="67"/>
      <c r="P63" s="92"/>
      <c r="Q63" s="92"/>
    </row>
    <row r="64" spans="1:17" s="5" customFormat="1" ht="27.75" customHeight="1">
      <c r="A64" s="35">
        <v>60</v>
      </c>
      <c r="B64" s="43" t="s">
        <v>111</v>
      </c>
      <c r="C64" s="44" t="s">
        <v>155</v>
      </c>
      <c r="D64" s="67" t="s">
        <v>20</v>
      </c>
      <c r="E64" s="72" t="s">
        <v>156</v>
      </c>
      <c r="F64" s="69" t="s">
        <v>154</v>
      </c>
      <c r="G64" s="74">
        <v>4</v>
      </c>
      <c r="H64" s="71">
        <v>2412.8</v>
      </c>
      <c r="I64" s="43">
        <v>1223.6</v>
      </c>
      <c r="J64" s="43">
        <v>37.8</v>
      </c>
      <c r="K64" s="77">
        <f t="shared" si="4"/>
        <v>3674.2000000000003</v>
      </c>
      <c r="L64" s="94">
        <v>4</v>
      </c>
      <c r="M64" s="95">
        <v>5400</v>
      </c>
      <c r="N64" s="77">
        <f t="shared" si="5"/>
        <v>9074.2</v>
      </c>
      <c r="O64" s="67"/>
      <c r="P64" s="92"/>
      <c r="Q64" s="92"/>
    </row>
    <row r="65" spans="1:17" s="5" customFormat="1" ht="27.75" customHeight="1">
      <c r="A65" s="35">
        <v>61</v>
      </c>
      <c r="B65" s="43" t="s">
        <v>111</v>
      </c>
      <c r="C65" s="44" t="s">
        <v>157</v>
      </c>
      <c r="D65" s="67" t="s">
        <v>35</v>
      </c>
      <c r="E65" s="72" t="s">
        <v>158</v>
      </c>
      <c r="F65" s="69" t="s">
        <v>159</v>
      </c>
      <c r="G65" s="74">
        <v>2</v>
      </c>
      <c r="H65" s="71">
        <v>1206.4</v>
      </c>
      <c r="I65" s="43">
        <v>611.8</v>
      </c>
      <c r="J65" s="43">
        <v>18.9</v>
      </c>
      <c r="K65" s="77">
        <f t="shared" si="4"/>
        <v>1837.1000000000001</v>
      </c>
      <c r="L65" s="94">
        <v>2</v>
      </c>
      <c r="M65" s="95">
        <v>2700</v>
      </c>
      <c r="N65" s="77">
        <f t="shared" si="5"/>
        <v>4537.1</v>
      </c>
      <c r="O65" s="67"/>
      <c r="P65" s="92"/>
      <c r="Q65" s="92"/>
    </row>
    <row r="66" spans="1:17" s="5" customFormat="1" ht="27.75" customHeight="1">
      <c r="A66" s="35">
        <v>62</v>
      </c>
      <c r="B66" s="43" t="s">
        <v>111</v>
      </c>
      <c r="C66" s="44" t="s">
        <v>160</v>
      </c>
      <c r="D66" s="67" t="s">
        <v>20</v>
      </c>
      <c r="E66" s="72" t="s">
        <v>161</v>
      </c>
      <c r="F66" s="69" t="s">
        <v>159</v>
      </c>
      <c r="G66" s="74">
        <v>2</v>
      </c>
      <c r="H66" s="71">
        <v>1206.4</v>
      </c>
      <c r="I66" s="43">
        <v>611.8</v>
      </c>
      <c r="J66" s="43">
        <v>18.9</v>
      </c>
      <c r="K66" s="77">
        <f t="shared" si="4"/>
        <v>1837.1000000000001</v>
      </c>
      <c r="L66" s="94">
        <v>2</v>
      </c>
      <c r="M66" s="95">
        <v>2700</v>
      </c>
      <c r="N66" s="77">
        <f t="shared" si="5"/>
        <v>4537.1</v>
      </c>
      <c r="O66" s="67"/>
      <c r="P66" s="92"/>
      <c r="Q66" s="92"/>
    </row>
    <row r="67" spans="1:17" s="5" customFormat="1" ht="27.75" customHeight="1">
      <c r="A67" s="35">
        <v>63</v>
      </c>
      <c r="B67" s="43" t="s">
        <v>111</v>
      </c>
      <c r="C67" s="44" t="s">
        <v>162</v>
      </c>
      <c r="D67" s="67" t="s">
        <v>20</v>
      </c>
      <c r="E67" s="72" t="s">
        <v>163</v>
      </c>
      <c r="F67" s="69" t="s">
        <v>154</v>
      </c>
      <c r="G67" s="74">
        <v>4</v>
      </c>
      <c r="H67" s="71">
        <v>2412.8</v>
      </c>
      <c r="I67" s="43">
        <v>1223.6</v>
      </c>
      <c r="J67" s="43">
        <v>37.8</v>
      </c>
      <c r="K67" s="77">
        <f t="shared" si="4"/>
        <v>3674.2000000000003</v>
      </c>
      <c r="L67" s="94">
        <v>4</v>
      </c>
      <c r="M67" s="95">
        <v>5400</v>
      </c>
      <c r="N67" s="77">
        <f t="shared" si="5"/>
        <v>9074.2</v>
      </c>
      <c r="O67" s="67"/>
      <c r="P67" s="92"/>
      <c r="Q67" s="92"/>
    </row>
    <row r="68" spans="1:17" s="5" customFormat="1" ht="27.75" customHeight="1">
      <c r="A68" s="35">
        <v>64</v>
      </c>
      <c r="B68" s="43" t="s">
        <v>111</v>
      </c>
      <c r="C68" s="44" t="s">
        <v>164</v>
      </c>
      <c r="D68" s="72" t="s">
        <v>20</v>
      </c>
      <c r="E68" s="72" t="s">
        <v>165</v>
      </c>
      <c r="F68" s="69" t="s">
        <v>166</v>
      </c>
      <c r="G68" s="74">
        <v>2</v>
      </c>
      <c r="H68" s="71">
        <v>212.16</v>
      </c>
      <c r="I68" s="111"/>
      <c r="J68" s="111"/>
      <c r="K68" s="71">
        <v>212.16</v>
      </c>
      <c r="L68" s="94"/>
      <c r="M68" s="95"/>
      <c r="N68" s="77">
        <f t="shared" si="5"/>
        <v>212.16</v>
      </c>
      <c r="O68" s="67"/>
      <c r="P68" s="92"/>
      <c r="Q68" s="92"/>
    </row>
    <row r="69" spans="1:17" s="5" customFormat="1" ht="27.75" customHeight="1">
      <c r="A69" s="35">
        <v>65</v>
      </c>
      <c r="B69" s="43" t="s">
        <v>167</v>
      </c>
      <c r="C69" s="98" t="s">
        <v>168</v>
      </c>
      <c r="D69" s="44" t="s">
        <v>20</v>
      </c>
      <c r="E69" s="72" t="s">
        <v>169</v>
      </c>
      <c r="F69" s="69" t="s">
        <v>166</v>
      </c>
      <c r="G69" s="51" t="s">
        <v>170</v>
      </c>
      <c r="H69" s="42">
        <v>1272.96</v>
      </c>
      <c r="I69" s="42"/>
      <c r="J69" s="42"/>
      <c r="K69" s="42">
        <v>1272.96</v>
      </c>
      <c r="L69" s="51"/>
      <c r="M69" s="77"/>
      <c r="N69" s="77">
        <f t="shared" si="5"/>
        <v>1272.96</v>
      </c>
      <c r="O69" s="67"/>
      <c r="P69" s="92"/>
      <c r="Q69" s="92"/>
    </row>
    <row r="70" spans="1:17" s="5" customFormat="1" ht="27.75" customHeight="1">
      <c r="A70" s="35">
        <v>66</v>
      </c>
      <c r="B70" s="43" t="s">
        <v>167</v>
      </c>
      <c r="C70" s="98" t="s">
        <v>171</v>
      </c>
      <c r="D70" s="44" t="s">
        <v>20</v>
      </c>
      <c r="E70" s="72" t="s">
        <v>172</v>
      </c>
      <c r="F70" s="69" t="s">
        <v>166</v>
      </c>
      <c r="G70" s="51" t="s">
        <v>170</v>
      </c>
      <c r="H70" s="42">
        <v>1272.96</v>
      </c>
      <c r="I70" s="42"/>
      <c r="J70" s="42"/>
      <c r="K70" s="42">
        <v>1272.96</v>
      </c>
      <c r="L70" s="51"/>
      <c r="M70" s="77"/>
      <c r="N70" s="77">
        <f t="shared" si="5"/>
        <v>1272.96</v>
      </c>
      <c r="O70" s="67"/>
      <c r="P70" s="92"/>
      <c r="Q70" s="92"/>
    </row>
    <row r="71" spans="1:17" s="5" customFormat="1" ht="27.75" customHeight="1">
      <c r="A71" s="35">
        <v>67</v>
      </c>
      <c r="B71" s="43" t="s">
        <v>167</v>
      </c>
      <c r="C71" s="98" t="s">
        <v>173</v>
      </c>
      <c r="D71" s="44" t="s">
        <v>20</v>
      </c>
      <c r="E71" s="72" t="s">
        <v>174</v>
      </c>
      <c r="F71" s="69" t="s">
        <v>166</v>
      </c>
      <c r="G71" s="51" t="s">
        <v>170</v>
      </c>
      <c r="H71" s="42">
        <v>1272.96</v>
      </c>
      <c r="I71" s="42"/>
      <c r="J71" s="42"/>
      <c r="K71" s="42">
        <v>1272.96</v>
      </c>
      <c r="L71" s="51"/>
      <c r="M71" s="77"/>
      <c r="N71" s="77">
        <f t="shared" si="5"/>
        <v>1272.96</v>
      </c>
      <c r="O71" s="67"/>
      <c r="P71" s="92"/>
      <c r="Q71" s="92"/>
    </row>
    <row r="72" spans="1:17" s="5" customFormat="1" ht="27.75" customHeight="1">
      <c r="A72" s="35">
        <v>68</v>
      </c>
      <c r="B72" s="43" t="s">
        <v>167</v>
      </c>
      <c r="C72" s="98" t="s">
        <v>175</v>
      </c>
      <c r="D72" s="44" t="s">
        <v>20</v>
      </c>
      <c r="E72" s="72" t="s">
        <v>176</v>
      </c>
      <c r="F72" s="69" t="s">
        <v>166</v>
      </c>
      <c r="G72" s="51" t="s">
        <v>170</v>
      </c>
      <c r="H72" s="42">
        <v>1272.96</v>
      </c>
      <c r="I72" s="42"/>
      <c r="J72" s="42"/>
      <c r="K72" s="42">
        <v>1272.96</v>
      </c>
      <c r="L72" s="51"/>
      <c r="M72" s="77"/>
      <c r="N72" s="77">
        <f t="shared" si="5"/>
        <v>1272.96</v>
      </c>
      <c r="O72" s="67"/>
      <c r="P72" s="92"/>
      <c r="Q72" s="92"/>
    </row>
    <row r="73" spans="1:17" s="5" customFormat="1" ht="27.75" customHeight="1">
      <c r="A73" s="35">
        <v>69</v>
      </c>
      <c r="B73" s="43" t="s">
        <v>167</v>
      </c>
      <c r="C73" s="99" t="s">
        <v>177</v>
      </c>
      <c r="D73" s="45" t="s">
        <v>35</v>
      </c>
      <c r="E73" s="209" t="s">
        <v>178</v>
      </c>
      <c r="F73" s="69" t="s">
        <v>166</v>
      </c>
      <c r="G73" s="51" t="s">
        <v>170</v>
      </c>
      <c r="H73" s="42">
        <v>1272.96</v>
      </c>
      <c r="I73" s="42"/>
      <c r="J73" s="42"/>
      <c r="K73" s="42">
        <v>1272.96</v>
      </c>
      <c r="L73" s="51"/>
      <c r="M73" s="77"/>
      <c r="N73" s="77">
        <f t="shared" si="5"/>
        <v>1272.96</v>
      </c>
      <c r="O73" s="67"/>
      <c r="P73" s="92"/>
      <c r="Q73" s="92"/>
    </row>
    <row r="74" spans="1:17" s="5" customFormat="1" ht="27.75" customHeight="1">
      <c r="A74" s="35">
        <v>70</v>
      </c>
      <c r="B74" s="43" t="s">
        <v>167</v>
      </c>
      <c r="C74" s="98" t="s">
        <v>179</v>
      </c>
      <c r="D74" s="45" t="s">
        <v>35</v>
      </c>
      <c r="E74" s="209" t="s">
        <v>180</v>
      </c>
      <c r="F74" s="69" t="s">
        <v>166</v>
      </c>
      <c r="G74" s="51" t="s">
        <v>170</v>
      </c>
      <c r="H74" s="42">
        <v>1272.96</v>
      </c>
      <c r="I74" s="42"/>
      <c r="J74" s="42"/>
      <c r="K74" s="42">
        <v>1272.96</v>
      </c>
      <c r="L74" s="51"/>
      <c r="M74" s="77"/>
      <c r="N74" s="77">
        <f t="shared" si="5"/>
        <v>1272.96</v>
      </c>
      <c r="O74" s="67"/>
      <c r="P74" s="92"/>
      <c r="Q74" s="92"/>
    </row>
    <row r="75" spans="1:17" s="5" customFormat="1" ht="27.75" customHeight="1">
      <c r="A75" s="35">
        <v>71</v>
      </c>
      <c r="B75" s="43" t="s">
        <v>167</v>
      </c>
      <c r="C75" s="98" t="s">
        <v>181</v>
      </c>
      <c r="D75" s="45" t="s">
        <v>35</v>
      </c>
      <c r="E75" s="209" t="s">
        <v>182</v>
      </c>
      <c r="F75" s="69" t="s">
        <v>166</v>
      </c>
      <c r="G75" s="51" t="s">
        <v>170</v>
      </c>
      <c r="H75" s="42">
        <v>1272.96</v>
      </c>
      <c r="I75" s="42"/>
      <c r="J75" s="42"/>
      <c r="K75" s="42">
        <v>1272.96</v>
      </c>
      <c r="L75" s="51"/>
      <c r="M75" s="77"/>
      <c r="N75" s="77">
        <f t="shared" si="5"/>
        <v>1272.96</v>
      </c>
      <c r="O75" s="67"/>
      <c r="P75" s="92"/>
      <c r="Q75" s="92"/>
    </row>
    <row r="76" spans="1:17" s="5" customFormat="1" ht="27.75" customHeight="1">
      <c r="A76" s="35">
        <v>72</v>
      </c>
      <c r="B76" s="43" t="s">
        <v>167</v>
      </c>
      <c r="C76" s="98" t="s">
        <v>183</v>
      </c>
      <c r="D76" s="45" t="s">
        <v>35</v>
      </c>
      <c r="E76" s="209" t="s">
        <v>184</v>
      </c>
      <c r="F76" s="69" t="s">
        <v>166</v>
      </c>
      <c r="G76" s="51" t="s">
        <v>170</v>
      </c>
      <c r="H76" s="42">
        <v>1272.96</v>
      </c>
      <c r="I76" s="42"/>
      <c r="J76" s="42"/>
      <c r="K76" s="42">
        <v>1272.96</v>
      </c>
      <c r="L76" s="51"/>
      <c r="M76" s="77"/>
      <c r="N76" s="77">
        <f t="shared" si="5"/>
        <v>1272.96</v>
      </c>
      <c r="O76" s="67"/>
      <c r="P76" s="92"/>
      <c r="Q76" s="92"/>
    </row>
    <row r="77" spans="1:17" s="5" customFormat="1" ht="27.75" customHeight="1">
      <c r="A77" s="35">
        <v>73</v>
      </c>
      <c r="B77" s="43" t="s">
        <v>167</v>
      </c>
      <c r="C77" s="99" t="s">
        <v>185</v>
      </c>
      <c r="D77" s="45" t="s">
        <v>20</v>
      </c>
      <c r="E77" s="209" t="s">
        <v>186</v>
      </c>
      <c r="F77" s="69" t="s">
        <v>166</v>
      </c>
      <c r="G77" s="51" t="s">
        <v>170</v>
      </c>
      <c r="H77" s="42">
        <v>1272.96</v>
      </c>
      <c r="I77" s="42"/>
      <c r="J77" s="42"/>
      <c r="K77" s="42">
        <v>1272.96</v>
      </c>
      <c r="L77" s="51"/>
      <c r="M77" s="77"/>
      <c r="N77" s="77">
        <f t="shared" si="5"/>
        <v>1272.96</v>
      </c>
      <c r="O77" s="67"/>
      <c r="P77" s="92"/>
      <c r="Q77" s="92"/>
    </row>
    <row r="78" spans="1:17" s="5" customFormat="1" ht="27.75" customHeight="1">
      <c r="A78" s="35">
        <v>74</v>
      </c>
      <c r="B78" s="43" t="s">
        <v>167</v>
      </c>
      <c r="C78" s="98" t="s">
        <v>187</v>
      </c>
      <c r="D78" s="45" t="s">
        <v>35</v>
      </c>
      <c r="E78" s="209" t="s">
        <v>188</v>
      </c>
      <c r="F78" s="69" t="s">
        <v>166</v>
      </c>
      <c r="G78" s="51" t="s">
        <v>170</v>
      </c>
      <c r="H78" s="42">
        <v>1272.96</v>
      </c>
      <c r="I78" s="42"/>
      <c r="J78" s="42"/>
      <c r="K78" s="42">
        <v>1272.96</v>
      </c>
      <c r="L78" s="51"/>
      <c r="M78" s="77"/>
      <c r="N78" s="77">
        <f t="shared" si="5"/>
        <v>1272.96</v>
      </c>
      <c r="O78" s="67"/>
      <c r="P78" s="92"/>
      <c r="Q78" s="92"/>
    </row>
    <row r="79" spans="1:17" s="5" customFormat="1" ht="27.75" customHeight="1">
      <c r="A79" s="35">
        <v>75</v>
      </c>
      <c r="B79" s="43" t="s">
        <v>167</v>
      </c>
      <c r="C79" s="98" t="s">
        <v>189</v>
      </c>
      <c r="D79" s="45" t="s">
        <v>35</v>
      </c>
      <c r="E79" s="209" t="s">
        <v>190</v>
      </c>
      <c r="F79" s="69" t="s">
        <v>166</v>
      </c>
      <c r="G79" s="51" t="s">
        <v>170</v>
      </c>
      <c r="H79" s="42">
        <v>1272.96</v>
      </c>
      <c r="I79" s="42"/>
      <c r="J79" s="42"/>
      <c r="K79" s="42">
        <v>1272.96</v>
      </c>
      <c r="L79" s="51"/>
      <c r="M79" s="77"/>
      <c r="N79" s="77">
        <f t="shared" si="5"/>
        <v>1272.96</v>
      </c>
      <c r="O79" s="67"/>
      <c r="P79" s="92"/>
      <c r="Q79" s="92"/>
    </row>
    <row r="80" spans="1:17" s="5" customFormat="1" ht="27.75" customHeight="1">
      <c r="A80" s="35">
        <v>76</v>
      </c>
      <c r="B80" s="43" t="s">
        <v>167</v>
      </c>
      <c r="C80" s="99" t="s">
        <v>191</v>
      </c>
      <c r="D80" s="45" t="s">
        <v>35</v>
      </c>
      <c r="E80" s="209" t="s">
        <v>192</v>
      </c>
      <c r="F80" s="69" t="s">
        <v>166</v>
      </c>
      <c r="G80" s="51" t="s">
        <v>170</v>
      </c>
      <c r="H80" s="42">
        <v>1272.96</v>
      </c>
      <c r="I80" s="42"/>
      <c r="J80" s="42"/>
      <c r="K80" s="42">
        <v>1272.96</v>
      </c>
      <c r="L80" s="51"/>
      <c r="M80" s="77"/>
      <c r="N80" s="77">
        <f t="shared" si="5"/>
        <v>1272.96</v>
      </c>
      <c r="O80" s="67"/>
      <c r="P80" s="92"/>
      <c r="Q80" s="92"/>
    </row>
    <row r="81" spans="1:17" s="5" customFormat="1" ht="27.75" customHeight="1">
      <c r="A81" s="35">
        <v>77</v>
      </c>
      <c r="B81" s="43" t="s">
        <v>167</v>
      </c>
      <c r="C81" s="98" t="s">
        <v>193</v>
      </c>
      <c r="D81" s="45" t="s">
        <v>35</v>
      </c>
      <c r="E81" s="209" t="s">
        <v>194</v>
      </c>
      <c r="F81" s="69" t="s">
        <v>166</v>
      </c>
      <c r="G81" s="51" t="s">
        <v>170</v>
      </c>
      <c r="H81" s="42">
        <v>1272.96</v>
      </c>
      <c r="I81" s="42"/>
      <c r="J81" s="42"/>
      <c r="K81" s="42">
        <v>1272.96</v>
      </c>
      <c r="L81" s="51"/>
      <c r="M81" s="77"/>
      <c r="N81" s="77">
        <f t="shared" si="5"/>
        <v>1272.96</v>
      </c>
      <c r="O81" s="67"/>
      <c r="P81" s="92"/>
      <c r="Q81" s="92"/>
    </row>
    <row r="82" spans="1:17" s="5" customFormat="1" ht="27.75" customHeight="1">
      <c r="A82" s="35">
        <v>78</v>
      </c>
      <c r="B82" s="43" t="s">
        <v>167</v>
      </c>
      <c r="C82" s="99" t="s">
        <v>195</v>
      </c>
      <c r="D82" s="45" t="s">
        <v>20</v>
      </c>
      <c r="E82" s="209" t="s">
        <v>196</v>
      </c>
      <c r="F82" s="69" t="s">
        <v>166</v>
      </c>
      <c r="G82" s="51" t="s">
        <v>170</v>
      </c>
      <c r="H82" s="42">
        <v>1272.96</v>
      </c>
      <c r="I82" s="42"/>
      <c r="J82" s="42"/>
      <c r="K82" s="42">
        <v>1272.96</v>
      </c>
      <c r="L82" s="51"/>
      <c r="M82" s="77"/>
      <c r="N82" s="77">
        <f t="shared" si="5"/>
        <v>1272.96</v>
      </c>
      <c r="O82" s="67"/>
      <c r="P82" s="92"/>
      <c r="Q82" s="92"/>
    </row>
    <row r="83" spans="1:17" s="5" customFormat="1" ht="27.75" customHeight="1">
      <c r="A83" s="35">
        <v>79</v>
      </c>
      <c r="B83" s="43" t="s">
        <v>167</v>
      </c>
      <c r="C83" s="99" t="s">
        <v>197</v>
      </c>
      <c r="D83" s="45" t="s">
        <v>20</v>
      </c>
      <c r="E83" s="209" t="s">
        <v>198</v>
      </c>
      <c r="F83" s="69" t="s">
        <v>166</v>
      </c>
      <c r="G83" s="51" t="s">
        <v>170</v>
      </c>
      <c r="H83" s="42">
        <v>1272.96</v>
      </c>
      <c r="I83" s="42"/>
      <c r="J83" s="42"/>
      <c r="K83" s="42">
        <v>1272.96</v>
      </c>
      <c r="L83" s="51"/>
      <c r="M83" s="77"/>
      <c r="N83" s="77">
        <f t="shared" si="5"/>
        <v>1272.96</v>
      </c>
      <c r="O83" s="67"/>
      <c r="P83" s="92"/>
      <c r="Q83" s="92"/>
    </row>
    <row r="84" spans="1:17" s="5" customFormat="1" ht="27.75" customHeight="1">
      <c r="A84" s="35">
        <v>80</v>
      </c>
      <c r="B84" s="43" t="s">
        <v>167</v>
      </c>
      <c r="C84" s="99" t="s">
        <v>199</v>
      </c>
      <c r="D84" s="45" t="s">
        <v>35</v>
      </c>
      <c r="E84" s="45" t="s">
        <v>200</v>
      </c>
      <c r="F84" s="39" t="s">
        <v>201</v>
      </c>
      <c r="G84" s="100">
        <v>8</v>
      </c>
      <c r="H84" s="101">
        <v>848.6400000000001</v>
      </c>
      <c r="I84" s="101"/>
      <c r="J84" s="101"/>
      <c r="K84" s="101">
        <v>848.6400000000001</v>
      </c>
      <c r="L84" s="112"/>
      <c r="M84" s="77"/>
      <c r="N84" s="77">
        <f t="shared" si="5"/>
        <v>848.6400000000001</v>
      </c>
      <c r="O84" s="67"/>
      <c r="P84" s="92"/>
      <c r="Q84" s="92"/>
    </row>
    <row r="85" spans="1:17" s="5" customFormat="1" ht="27.75" customHeight="1">
      <c r="A85" s="35">
        <v>81</v>
      </c>
      <c r="B85" s="43" t="s">
        <v>167</v>
      </c>
      <c r="C85" s="99" t="s">
        <v>202</v>
      </c>
      <c r="D85" s="45" t="s">
        <v>20</v>
      </c>
      <c r="E85" s="45" t="s">
        <v>203</v>
      </c>
      <c r="F85" s="39" t="s">
        <v>201</v>
      </c>
      <c r="G85" s="100">
        <v>8</v>
      </c>
      <c r="H85" s="101">
        <v>848.6400000000001</v>
      </c>
      <c r="I85" s="101"/>
      <c r="J85" s="101"/>
      <c r="K85" s="101">
        <v>848.6400000000001</v>
      </c>
      <c r="L85" s="112"/>
      <c r="M85" s="77"/>
      <c r="N85" s="77">
        <f t="shared" si="5"/>
        <v>848.6400000000001</v>
      </c>
      <c r="O85" s="67"/>
      <c r="P85" s="92"/>
      <c r="Q85" s="92"/>
    </row>
    <row r="86" spans="1:17" s="5" customFormat="1" ht="27.75" customHeight="1">
      <c r="A86" s="35">
        <v>82</v>
      </c>
      <c r="B86" s="43" t="s">
        <v>167</v>
      </c>
      <c r="C86" s="98" t="s">
        <v>168</v>
      </c>
      <c r="D86" s="44" t="s">
        <v>20</v>
      </c>
      <c r="E86" s="72" t="s">
        <v>169</v>
      </c>
      <c r="F86" s="39" t="s">
        <v>204</v>
      </c>
      <c r="G86" s="51" t="s">
        <v>205</v>
      </c>
      <c r="H86" s="42">
        <v>1809.6</v>
      </c>
      <c r="I86" s="42">
        <v>1131</v>
      </c>
      <c r="J86" s="42">
        <v>28.35</v>
      </c>
      <c r="K86" s="77">
        <f aca="true" t="shared" si="6" ref="K86:K100">H86+I86+J86</f>
        <v>2968.95</v>
      </c>
      <c r="L86" s="51" t="s">
        <v>205</v>
      </c>
      <c r="M86" s="77">
        <v>4050</v>
      </c>
      <c r="N86" s="77">
        <f t="shared" si="5"/>
        <v>7018.95</v>
      </c>
      <c r="O86" s="67"/>
      <c r="P86" s="92"/>
      <c r="Q86" s="92"/>
    </row>
    <row r="87" spans="1:17" s="5" customFormat="1" ht="27.75" customHeight="1">
      <c r="A87" s="35">
        <v>83</v>
      </c>
      <c r="B87" s="43" t="s">
        <v>167</v>
      </c>
      <c r="C87" s="98" t="s">
        <v>171</v>
      </c>
      <c r="D87" s="44" t="s">
        <v>20</v>
      </c>
      <c r="E87" s="72" t="s">
        <v>172</v>
      </c>
      <c r="F87" s="39" t="s">
        <v>204</v>
      </c>
      <c r="G87" s="51" t="s">
        <v>205</v>
      </c>
      <c r="H87" s="42">
        <v>1809.6</v>
      </c>
      <c r="I87" s="42">
        <v>1131</v>
      </c>
      <c r="J87" s="42">
        <v>28.35</v>
      </c>
      <c r="K87" s="77">
        <f t="shared" si="6"/>
        <v>2968.95</v>
      </c>
      <c r="L87" s="51" t="s">
        <v>205</v>
      </c>
      <c r="M87" s="77">
        <v>4050</v>
      </c>
      <c r="N87" s="77">
        <f t="shared" si="5"/>
        <v>7018.95</v>
      </c>
      <c r="O87" s="67"/>
      <c r="P87" s="92"/>
      <c r="Q87" s="92"/>
    </row>
    <row r="88" spans="1:17" s="5" customFormat="1" ht="27.75" customHeight="1">
      <c r="A88" s="35">
        <v>84</v>
      </c>
      <c r="B88" s="43" t="s">
        <v>167</v>
      </c>
      <c r="C88" s="98" t="s">
        <v>173</v>
      </c>
      <c r="D88" s="44" t="s">
        <v>20</v>
      </c>
      <c r="E88" s="72" t="s">
        <v>174</v>
      </c>
      <c r="F88" s="39" t="s">
        <v>204</v>
      </c>
      <c r="G88" s="51" t="s">
        <v>205</v>
      </c>
      <c r="H88" s="42">
        <v>1809.6</v>
      </c>
      <c r="I88" s="42">
        <v>1131</v>
      </c>
      <c r="J88" s="42">
        <v>28.35</v>
      </c>
      <c r="K88" s="77">
        <f t="shared" si="6"/>
        <v>2968.95</v>
      </c>
      <c r="L88" s="51" t="s">
        <v>205</v>
      </c>
      <c r="M88" s="77">
        <v>4050</v>
      </c>
      <c r="N88" s="77">
        <f t="shared" si="5"/>
        <v>7018.95</v>
      </c>
      <c r="O88" s="67"/>
      <c r="P88" s="92"/>
      <c r="Q88" s="92"/>
    </row>
    <row r="89" spans="1:17" s="5" customFormat="1" ht="27.75" customHeight="1">
      <c r="A89" s="35">
        <v>85</v>
      </c>
      <c r="B89" s="43" t="s">
        <v>167</v>
      </c>
      <c r="C89" s="98" t="s">
        <v>175</v>
      </c>
      <c r="D89" s="44" t="s">
        <v>20</v>
      </c>
      <c r="E89" s="72" t="s">
        <v>176</v>
      </c>
      <c r="F89" s="39" t="s">
        <v>204</v>
      </c>
      <c r="G89" s="51" t="s">
        <v>205</v>
      </c>
      <c r="H89" s="42">
        <v>1809.6</v>
      </c>
      <c r="I89" s="42">
        <v>1131</v>
      </c>
      <c r="J89" s="42">
        <v>28.35</v>
      </c>
      <c r="K89" s="77">
        <f t="shared" si="6"/>
        <v>2968.95</v>
      </c>
      <c r="L89" s="51" t="s">
        <v>205</v>
      </c>
      <c r="M89" s="77">
        <v>4050</v>
      </c>
      <c r="N89" s="77">
        <f t="shared" si="5"/>
        <v>7018.95</v>
      </c>
      <c r="O89" s="113"/>
      <c r="P89" s="92"/>
      <c r="Q89" s="92"/>
    </row>
    <row r="90" spans="1:17" s="5" customFormat="1" ht="27.75" customHeight="1">
      <c r="A90" s="35">
        <v>86</v>
      </c>
      <c r="B90" s="43" t="s">
        <v>167</v>
      </c>
      <c r="C90" s="99" t="s">
        <v>177</v>
      </c>
      <c r="D90" s="45" t="s">
        <v>35</v>
      </c>
      <c r="E90" s="209" t="s">
        <v>178</v>
      </c>
      <c r="F90" s="39" t="s">
        <v>204</v>
      </c>
      <c r="G90" s="51" t="s">
        <v>205</v>
      </c>
      <c r="H90" s="42">
        <v>1809.6</v>
      </c>
      <c r="I90" s="42">
        <v>1131</v>
      </c>
      <c r="J90" s="42">
        <v>28.35</v>
      </c>
      <c r="K90" s="77">
        <f t="shared" si="6"/>
        <v>2968.95</v>
      </c>
      <c r="L90" s="51" t="s">
        <v>205</v>
      </c>
      <c r="M90" s="77">
        <v>4050</v>
      </c>
      <c r="N90" s="77">
        <f t="shared" si="5"/>
        <v>7018.95</v>
      </c>
      <c r="O90" s="113"/>
      <c r="P90" s="92"/>
      <c r="Q90" s="92"/>
    </row>
    <row r="91" spans="1:17" s="5" customFormat="1" ht="27.75" customHeight="1">
      <c r="A91" s="35">
        <v>87</v>
      </c>
      <c r="B91" s="43" t="s">
        <v>167</v>
      </c>
      <c r="C91" s="98" t="s">
        <v>179</v>
      </c>
      <c r="D91" s="45" t="s">
        <v>35</v>
      </c>
      <c r="E91" s="209" t="s">
        <v>180</v>
      </c>
      <c r="F91" s="39" t="s">
        <v>204</v>
      </c>
      <c r="G91" s="51" t="s">
        <v>205</v>
      </c>
      <c r="H91" s="42">
        <v>1809.6</v>
      </c>
      <c r="I91" s="42">
        <v>1131</v>
      </c>
      <c r="J91" s="42">
        <v>28.35</v>
      </c>
      <c r="K91" s="77">
        <f t="shared" si="6"/>
        <v>2968.95</v>
      </c>
      <c r="L91" s="51" t="s">
        <v>205</v>
      </c>
      <c r="M91" s="77">
        <v>4050</v>
      </c>
      <c r="N91" s="77">
        <f t="shared" si="5"/>
        <v>7018.95</v>
      </c>
      <c r="O91" s="113"/>
      <c r="P91" s="92"/>
      <c r="Q91" s="92"/>
    </row>
    <row r="92" spans="1:17" s="5" customFormat="1" ht="27.75" customHeight="1">
      <c r="A92" s="35">
        <v>88</v>
      </c>
      <c r="B92" s="43" t="s">
        <v>167</v>
      </c>
      <c r="C92" s="98" t="s">
        <v>181</v>
      </c>
      <c r="D92" s="45" t="s">
        <v>35</v>
      </c>
      <c r="E92" s="209" t="s">
        <v>182</v>
      </c>
      <c r="F92" s="39" t="s">
        <v>204</v>
      </c>
      <c r="G92" s="51" t="s">
        <v>205</v>
      </c>
      <c r="H92" s="42">
        <v>1809.6</v>
      </c>
      <c r="I92" s="42">
        <v>1131</v>
      </c>
      <c r="J92" s="42">
        <v>28.35</v>
      </c>
      <c r="K92" s="77">
        <f t="shared" si="6"/>
        <v>2968.95</v>
      </c>
      <c r="L92" s="51" t="s">
        <v>205</v>
      </c>
      <c r="M92" s="77">
        <v>4050</v>
      </c>
      <c r="N92" s="77">
        <f t="shared" si="5"/>
        <v>7018.95</v>
      </c>
      <c r="O92" s="113"/>
      <c r="P92" s="92"/>
      <c r="Q92" s="92"/>
    </row>
    <row r="93" spans="1:17" s="5" customFormat="1" ht="27.75" customHeight="1">
      <c r="A93" s="35">
        <v>89</v>
      </c>
      <c r="B93" s="43" t="s">
        <v>167</v>
      </c>
      <c r="C93" s="98" t="s">
        <v>183</v>
      </c>
      <c r="D93" s="45" t="s">
        <v>35</v>
      </c>
      <c r="E93" s="209" t="s">
        <v>184</v>
      </c>
      <c r="F93" s="39" t="s">
        <v>204</v>
      </c>
      <c r="G93" s="51" t="s">
        <v>205</v>
      </c>
      <c r="H93" s="42">
        <v>1809.6</v>
      </c>
      <c r="I93" s="42">
        <v>1131</v>
      </c>
      <c r="J93" s="42">
        <v>28.35</v>
      </c>
      <c r="K93" s="77">
        <f t="shared" si="6"/>
        <v>2968.95</v>
      </c>
      <c r="L93" s="51" t="s">
        <v>205</v>
      </c>
      <c r="M93" s="77">
        <v>4050</v>
      </c>
      <c r="N93" s="77">
        <f t="shared" si="5"/>
        <v>7018.95</v>
      </c>
      <c r="O93" s="113"/>
      <c r="P93" s="92"/>
      <c r="Q93" s="92"/>
    </row>
    <row r="94" spans="1:17" s="5" customFormat="1" ht="27.75" customHeight="1">
      <c r="A94" s="35">
        <v>90</v>
      </c>
      <c r="B94" s="43" t="s">
        <v>167</v>
      </c>
      <c r="C94" s="99" t="s">
        <v>185</v>
      </c>
      <c r="D94" s="45" t="s">
        <v>20</v>
      </c>
      <c r="E94" s="209" t="s">
        <v>186</v>
      </c>
      <c r="F94" s="39" t="s">
        <v>204</v>
      </c>
      <c r="G94" s="51" t="s">
        <v>205</v>
      </c>
      <c r="H94" s="42">
        <v>1809.6</v>
      </c>
      <c r="I94" s="42">
        <v>1131</v>
      </c>
      <c r="J94" s="42">
        <v>28.35</v>
      </c>
      <c r="K94" s="77">
        <f t="shared" si="6"/>
        <v>2968.95</v>
      </c>
      <c r="L94" s="51" t="s">
        <v>205</v>
      </c>
      <c r="M94" s="77">
        <v>4050</v>
      </c>
      <c r="N94" s="77">
        <f t="shared" si="5"/>
        <v>7018.95</v>
      </c>
      <c r="O94" s="113"/>
      <c r="P94" s="92"/>
      <c r="Q94" s="92"/>
    </row>
    <row r="95" spans="1:17" s="5" customFormat="1" ht="27.75" customHeight="1">
      <c r="A95" s="35">
        <v>91</v>
      </c>
      <c r="B95" s="43" t="s">
        <v>167</v>
      </c>
      <c r="C95" s="98" t="s">
        <v>187</v>
      </c>
      <c r="D95" s="45" t="s">
        <v>35</v>
      </c>
      <c r="E95" s="209" t="s">
        <v>188</v>
      </c>
      <c r="F95" s="39" t="s">
        <v>204</v>
      </c>
      <c r="G95" s="51" t="s">
        <v>205</v>
      </c>
      <c r="H95" s="42">
        <v>1809.6</v>
      </c>
      <c r="I95" s="42">
        <v>1131</v>
      </c>
      <c r="J95" s="42">
        <v>28.35</v>
      </c>
      <c r="K95" s="77">
        <f t="shared" si="6"/>
        <v>2968.95</v>
      </c>
      <c r="L95" s="51" t="s">
        <v>205</v>
      </c>
      <c r="M95" s="77">
        <v>4050</v>
      </c>
      <c r="N95" s="77">
        <f t="shared" si="5"/>
        <v>7018.95</v>
      </c>
      <c r="O95" s="113"/>
      <c r="P95" s="92"/>
      <c r="Q95" s="92"/>
    </row>
    <row r="96" spans="1:17" s="5" customFormat="1" ht="27.75" customHeight="1">
      <c r="A96" s="35">
        <v>92</v>
      </c>
      <c r="B96" s="43" t="s">
        <v>167</v>
      </c>
      <c r="C96" s="98" t="s">
        <v>189</v>
      </c>
      <c r="D96" s="45" t="s">
        <v>35</v>
      </c>
      <c r="E96" s="209" t="s">
        <v>190</v>
      </c>
      <c r="F96" s="39" t="s">
        <v>204</v>
      </c>
      <c r="G96" s="51" t="s">
        <v>205</v>
      </c>
      <c r="H96" s="42">
        <v>1809.6</v>
      </c>
      <c r="I96" s="42">
        <v>1131</v>
      </c>
      <c r="J96" s="42">
        <v>28.35</v>
      </c>
      <c r="K96" s="77">
        <f t="shared" si="6"/>
        <v>2968.95</v>
      </c>
      <c r="L96" s="51" t="s">
        <v>205</v>
      </c>
      <c r="M96" s="77">
        <v>4050</v>
      </c>
      <c r="N96" s="77">
        <f t="shared" si="5"/>
        <v>7018.95</v>
      </c>
      <c r="O96" s="113"/>
      <c r="P96" s="92"/>
      <c r="Q96" s="92"/>
    </row>
    <row r="97" spans="1:17" s="5" customFormat="1" ht="27.75" customHeight="1">
      <c r="A97" s="35">
        <v>93</v>
      </c>
      <c r="B97" s="43" t="s">
        <v>167</v>
      </c>
      <c r="C97" s="99" t="s">
        <v>191</v>
      </c>
      <c r="D97" s="45" t="s">
        <v>35</v>
      </c>
      <c r="E97" s="209" t="s">
        <v>192</v>
      </c>
      <c r="F97" s="39" t="s">
        <v>204</v>
      </c>
      <c r="G97" s="51" t="s">
        <v>205</v>
      </c>
      <c r="H97" s="42">
        <v>1809.6</v>
      </c>
      <c r="I97" s="42">
        <v>1131</v>
      </c>
      <c r="J97" s="42">
        <v>28.35</v>
      </c>
      <c r="K97" s="77">
        <f t="shared" si="6"/>
        <v>2968.95</v>
      </c>
      <c r="L97" s="51" t="s">
        <v>205</v>
      </c>
      <c r="M97" s="77">
        <v>4050</v>
      </c>
      <c r="N97" s="77">
        <f t="shared" si="5"/>
        <v>7018.95</v>
      </c>
      <c r="O97" s="114"/>
      <c r="P97" s="92"/>
      <c r="Q97" s="92"/>
    </row>
    <row r="98" spans="1:17" s="5" customFormat="1" ht="27.75" customHeight="1">
      <c r="A98" s="35">
        <v>94</v>
      </c>
      <c r="B98" s="43" t="s">
        <v>167</v>
      </c>
      <c r="C98" s="98" t="s">
        <v>193</v>
      </c>
      <c r="D98" s="45" t="s">
        <v>35</v>
      </c>
      <c r="E98" s="209" t="s">
        <v>194</v>
      </c>
      <c r="F98" s="39" t="s">
        <v>204</v>
      </c>
      <c r="G98" s="51" t="s">
        <v>205</v>
      </c>
      <c r="H98" s="42">
        <v>1809.6</v>
      </c>
      <c r="I98" s="42">
        <v>1131</v>
      </c>
      <c r="J98" s="42">
        <v>28.35</v>
      </c>
      <c r="K98" s="77">
        <f t="shared" si="6"/>
        <v>2968.95</v>
      </c>
      <c r="L98" s="51" t="s">
        <v>205</v>
      </c>
      <c r="M98" s="77">
        <v>4050</v>
      </c>
      <c r="N98" s="77">
        <f t="shared" si="5"/>
        <v>7018.95</v>
      </c>
      <c r="O98" s="113"/>
      <c r="P98" s="92"/>
      <c r="Q98" s="92"/>
    </row>
    <row r="99" spans="1:17" s="5" customFormat="1" ht="27.75" customHeight="1">
      <c r="A99" s="35">
        <v>95</v>
      </c>
      <c r="B99" s="43" t="s">
        <v>167</v>
      </c>
      <c r="C99" s="99" t="s">
        <v>195</v>
      </c>
      <c r="D99" s="45" t="s">
        <v>20</v>
      </c>
      <c r="E99" s="209" t="s">
        <v>196</v>
      </c>
      <c r="F99" s="39" t="s">
        <v>204</v>
      </c>
      <c r="G99" s="51" t="s">
        <v>205</v>
      </c>
      <c r="H99" s="42">
        <v>1809.6</v>
      </c>
      <c r="I99" s="42">
        <v>1131</v>
      </c>
      <c r="J99" s="42">
        <v>28.35</v>
      </c>
      <c r="K99" s="77">
        <f t="shared" si="6"/>
        <v>2968.95</v>
      </c>
      <c r="L99" s="51" t="s">
        <v>205</v>
      </c>
      <c r="M99" s="77">
        <v>4050</v>
      </c>
      <c r="N99" s="77">
        <f t="shared" si="5"/>
        <v>7018.95</v>
      </c>
      <c r="O99" s="113"/>
      <c r="P99" s="92"/>
      <c r="Q99" s="92"/>
    </row>
    <row r="100" spans="1:17" s="5" customFormat="1" ht="27.75" customHeight="1">
      <c r="A100" s="35">
        <v>96</v>
      </c>
      <c r="B100" s="43" t="s">
        <v>167</v>
      </c>
      <c r="C100" s="99" t="s">
        <v>197</v>
      </c>
      <c r="D100" s="45" t="s">
        <v>20</v>
      </c>
      <c r="E100" s="209" t="s">
        <v>198</v>
      </c>
      <c r="F100" s="39" t="s">
        <v>204</v>
      </c>
      <c r="G100" s="51" t="s">
        <v>205</v>
      </c>
      <c r="H100" s="42">
        <v>1809.6</v>
      </c>
      <c r="I100" s="42">
        <v>1131</v>
      </c>
      <c r="J100" s="42">
        <v>28.35</v>
      </c>
      <c r="K100" s="77">
        <f t="shared" si="6"/>
        <v>2968.95</v>
      </c>
      <c r="L100" s="51" t="s">
        <v>205</v>
      </c>
      <c r="M100" s="77">
        <v>4050</v>
      </c>
      <c r="N100" s="77">
        <f t="shared" si="5"/>
        <v>7018.95</v>
      </c>
      <c r="O100" s="113"/>
      <c r="P100" s="92"/>
      <c r="Q100" s="92"/>
    </row>
    <row r="101" spans="1:17" s="5" customFormat="1" ht="27.75" customHeight="1">
      <c r="A101" s="35">
        <v>97</v>
      </c>
      <c r="B101" s="102" t="s">
        <v>206</v>
      </c>
      <c r="C101" s="44" t="s">
        <v>207</v>
      </c>
      <c r="D101" s="44" t="s">
        <v>35</v>
      </c>
      <c r="E101" s="72" t="s">
        <v>208</v>
      </c>
      <c r="F101" s="61" t="s">
        <v>26</v>
      </c>
      <c r="G101" s="62">
        <v>12</v>
      </c>
      <c r="H101" s="63">
        <v>2764.32</v>
      </c>
      <c r="I101" s="63">
        <v>917.7</v>
      </c>
      <c r="J101" s="63">
        <v>28.35</v>
      </c>
      <c r="K101" s="63">
        <f aca="true" t="shared" si="7" ref="K101:K103">SUM(H101:J101)</f>
        <v>3710.3700000000003</v>
      </c>
      <c r="L101" s="62">
        <v>3</v>
      </c>
      <c r="M101" s="63">
        <v>4050</v>
      </c>
      <c r="N101" s="77">
        <f t="shared" si="5"/>
        <v>7760.370000000001</v>
      </c>
      <c r="O101" s="90"/>
      <c r="P101" s="92"/>
      <c r="Q101" s="92"/>
    </row>
    <row r="102" spans="1:17" s="5" customFormat="1" ht="27.75" customHeight="1">
      <c r="A102" s="35">
        <v>98</v>
      </c>
      <c r="B102" s="102" t="s">
        <v>206</v>
      </c>
      <c r="C102" s="44" t="s">
        <v>209</v>
      </c>
      <c r="D102" s="44" t="s">
        <v>20</v>
      </c>
      <c r="E102" s="72" t="s">
        <v>210</v>
      </c>
      <c r="F102" s="61" t="s">
        <v>26</v>
      </c>
      <c r="G102" s="62">
        <v>12</v>
      </c>
      <c r="H102" s="63">
        <v>2764.32</v>
      </c>
      <c r="I102" s="63">
        <v>917.7</v>
      </c>
      <c r="J102" s="63">
        <v>28.35</v>
      </c>
      <c r="K102" s="63">
        <f t="shared" si="7"/>
        <v>3710.3700000000003</v>
      </c>
      <c r="L102" s="62">
        <v>3</v>
      </c>
      <c r="M102" s="63">
        <v>4050</v>
      </c>
      <c r="N102" s="77">
        <f t="shared" si="5"/>
        <v>7760.370000000001</v>
      </c>
      <c r="O102" s="90"/>
      <c r="P102" s="92"/>
      <c r="Q102" s="92"/>
    </row>
    <row r="103" spans="1:17" s="5" customFormat="1" ht="27.75" customHeight="1">
      <c r="A103" s="35">
        <v>99</v>
      </c>
      <c r="B103" s="102" t="s">
        <v>206</v>
      </c>
      <c r="C103" s="44" t="s">
        <v>211</v>
      </c>
      <c r="D103" s="44" t="s">
        <v>35</v>
      </c>
      <c r="E103" s="72" t="s">
        <v>212</v>
      </c>
      <c r="F103" s="61" t="s">
        <v>213</v>
      </c>
      <c r="G103" s="62">
        <v>1</v>
      </c>
      <c r="H103" s="63">
        <v>603.2</v>
      </c>
      <c r="I103" s="63">
        <v>305.9</v>
      </c>
      <c r="J103" s="63">
        <v>9.45</v>
      </c>
      <c r="K103" s="63">
        <f t="shared" si="7"/>
        <v>918.5500000000001</v>
      </c>
      <c r="L103" s="62">
        <v>1</v>
      </c>
      <c r="M103" s="63">
        <v>1350</v>
      </c>
      <c r="N103" s="77">
        <f t="shared" si="5"/>
        <v>2268.55</v>
      </c>
      <c r="O103" s="90"/>
      <c r="P103" s="92"/>
      <c r="Q103" s="92"/>
    </row>
    <row r="104" spans="1:17" s="5" customFormat="1" ht="27.75" customHeight="1">
      <c r="A104" s="35">
        <v>100</v>
      </c>
      <c r="B104" s="43" t="s">
        <v>214</v>
      </c>
      <c r="C104" s="44" t="s">
        <v>215</v>
      </c>
      <c r="D104" s="44" t="s">
        <v>35</v>
      </c>
      <c r="E104" s="212" t="s">
        <v>216</v>
      </c>
      <c r="F104" s="40" t="s">
        <v>114</v>
      </c>
      <c r="G104" s="41">
        <v>24</v>
      </c>
      <c r="H104" s="42">
        <v>4255.68</v>
      </c>
      <c r="I104" s="42">
        <v>1835.4</v>
      </c>
      <c r="J104" s="42">
        <v>56.7</v>
      </c>
      <c r="K104" s="77">
        <f aca="true" t="shared" si="8" ref="K104:K109">H104+I104+J104</f>
        <v>6147.78</v>
      </c>
      <c r="L104" s="70">
        <v>6</v>
      </c>
      <c r="M104" s="77">
        <v>8100</v>
      </c>
      <c r="N104" s="77">
        <f t="shared" si="5"/>
        <v>14247.779999999999</v>
      </c>
      <c r="O104" s="80"/>
      <c r="P104" s="92"/>
      <c r="Q104" s="92"/>
    </row>
    <row r="105" spans="1:17" s="5" customFormat="1" ht="27.75" customHeight="1">
      <c r="A105" s="35">
        <v>101</v>
      </c>
      <c r="B105" s="43" t="s">
        <v>214</v>
      </c>
      <c r="C105" s="44" t="s">
        <v>217</v>
      </c>
      <c r="D105" s="44" t="s">
        <v>20</v>
      </c>
      <c r="E105" s="212" t="s">
        <v>218</v>
      </c>
      <c r="F105" s="40" t="s">
        <v>114</v>
      </c>
      <c r="G105" s="41">
        <v>24</v>
      </c>
      <c r="H105" s="42">
        <v>4255.68</v>
      </c>
      <c r="I105" s="42">
        <v>1835.4</v>
      </c>
      <c r="J105" s="42">
        <v>56.7</v>
      </c>
      <c r="K105" s="77">
        <f t="shared" si="8"/>
        <v>6147.78</v>
      </c>
      <c r="L105" s="70">
        <v>6</v>
      </c>
      <c r="M105" s="77">
        <v>8100</v>
      </c>
      <c r="N105" s="77">
        <f t="shared" si="5"/>
        <v>14247.779999999999</v>
      </c>
      <c r="O105" s="80"/>
      <c r="P105" s="92"/>
      <c r="Q105" s="92"/>
    </row>
    <row r="106" spans="1:17" s="5" customFormat="1" ht="27.75" customHeight="1">
      <c r="A106" s="35">
        <v>102</v>
      </c>
      <c r="B106" s="43" t="s">
        <v>214</v>
      </c>
      <c r="C106" s="44" t="s">
        <v>219</v>
      </c>
      <c r="D106" s="44" t="s">
        <v>20</v>
      </c>
      <c r="E106" s="212" t="s">
        <v>220</v>
      </c>
      <c r="F106" s="40" t="s">
        <v>114</v>
      </c>
      <c r="G106" s="41">
        <v>24</v>
      </c>
      <c r="H106" s="42">
        <v>4255.68</v>
      </c>
      <c r="I106" s="42">
        <v>1835.4</v>
      </c>
      <c r="J106" s="42">
        <v>56.7</v>
      </c>
      <c r="K106" s="77">
        <f t="shared" si="8"/>
        <v>6147.78</v>
      </c>
      <c r="L106" s="70">
        <v>6</v>
      </c>
      <c r="M106" s="77">
        <v>8100</v>
      </c>
      <c r="N106" s="77">
        <f t="shared" si="5"/>
        <v>14247.779999999999</v>
      </c>
      <c r="O106" s="80"/>
      <c r="P106" s="92"/>
      <c r="Q106" s="92"/>
    </row>
    <row r="107" spans="1:17" s="5" customFormat="1" ht="27.75" customHeight="1">
      <c r="A107" s="35">
        <v>103</v>
      </c>
      <c r="B107" s="43" t="s">
        <v>214</v>
      </c>
      <c r="C107" s="44" t="s">
        <v>221</v>
      </c>
      <c r="D107" s="44" t="s">
        <v>20</v>
      </c>
      <c r="E107" s="212" t="s">
        <v>222</v>
      </c>
      <c r="F107" s="40" t="s">
        <v>114</v>
      </c>
      <c r="G107" s="41">
        <v>24</v>
      </c>
      <c r="H107" s="42">
        <v>4255.68</v>
      </c>
      <c r="I107" s="42">
        <v>1835.4</v>
      </c>
      <c r="J107" s="42">
        <v>56.7</v>
      </c>
      <c r="K107" s="77">
        <f t="shared" si="8"/>
        <v>6147.78</v>
      </c>
      <c r="L107" s="70">
        <v>6</v>
      </c>
      <c r="M107" s="77">
        <v>8100</v>
      </c>
      <c r="N107" s="77">
        <f t="shared" si="5"/>
        <v>14247.779999999999</v>
      </c>
      <c r="O107" s="80"/>
      <c r="P107" s="92"/>
      <c r="Q107" s="92"/>
    </row>
    <row r="108" spans="1:17" s="5" customFormat="1" ht="27.75" customHeight="1">
      <c r="A108" s="35">
        <v>104</v>
      </c>
      <c r="B108" s="43" t="s">
        <v>214</v>
      </c>
      <c r="C108" s="44" t="s">
        <v>223</v>
      </c>
      <c r="D108" s="44" t="s">
        <v>20</v>
      </c>
      <c r="E108" s="212" t="s">
        <v>224</v>
      </c>
      <c r="F108" s="40" t="s">
        <v>114</v>
      </c>
      <c r="G108" s="41">
        <v>24</v>
      </c>
      <c r="H108" s="42">
        <v>4255.68</v>
      </c>
      <c r="I108" s="42">
        <v>1835.4</v>
      </c>
      <c r="J108" s="42">
        <v>56.7</v>
      </c>
      <c r="K108" s="77">
        <f t="shared" si="8"/>
        <v>6147.78</v>
      </c>
      <c r="L108" s="70">
        <v>6</v>
      </c>
      <c r="M108" s="77">
        <v>8100</v>
      </c>
      <c r="N108" s="77">
        <f t="shared" si="5"/>
        <v>14247.779999999999</v>
      </c>
      <c r="O108" s="80"/>
      <c r="P108" s="92"/>
      <c r="Q108" s="92"/>
    </row>
    <row r="109" spans="1:17" s="5" customFormat="1" ht="27.75" customHeight="1">
      <c r="A109" s="35">
        <v>105</v>
      </c>
      <c r="B109" s="43" t="s">
        <v>214</v>
      </c>
      <c r="C109" s="44" t="s">
        <v>191</v>
      </c>
      <c r="D109" s="44" t="s">
        <v>35</v>
      </c>
      <c r="E109" s="212" t="s">
        <v>225</v>
      </c>
      <c r="F109" s="40" t="s">
        <v>114</v>
      </c>
      <c r="G109" s="41">
        <v>24</v>
      </c>
      <c r="H109" s="42">
        <v>4255.68</v>
      </c>
      <c r="I109" s="42">
        <v>1835.4</v>
      </c>
      <c r="J109" s="42">
        <v>56.7</v>
      </c>
      <c r="K109" s="77">
        <f t="shared" si="8"/>
        <v>6147.78</v>
      </c>
      <c r="L109" s="70">
        <v>6</v>
      </c>
      <c r="M109" s="77">
        <v>8100</v>
      </c>
      <c r="N109" s="77">
        <f t="shared" si="5"/>
        <v>14247.779999999999</v>
      </c>
      <c r="O109" s="80"/>
      <c r="P109" s="92"/>
      <c r="Q109" s="92"/>
    </row>
    <row r="110" spans="1:17" s="5" customFormat="1" ht="27.75" customHeight="1">
      <c r="A110" s="35">
        <v>106</v>
      </c>
      <c r="B110" s="43" t="s">
        <v>226</v>
      </c>
      <c r="C110" s="48" t="s">
        <v>227</v>
      </c>
      <c r="D110" s="104" t="s">
        <v>20</v>
      </c>
      <c r="E110" s="51" t="s">
        <v>228</v>
      </c>
      <c r="F110" s="105" t="s">
        <v>229</v>
      </c>
      <c r="G110" s="41">
        <v>3</v>
      </c>
      <c r="H110" s="106">
        <v>1809.6</v>
      </c>
      <c r="I110" s="106">
        <v>1131</v>
      </c>
      <c r="J110" s="106">
        <v>28.35</v>
      </c>
      <c r="K110" s="83">
        <f aca="true" t="shared" si="9" ref="K110:K127">SUM(H110:J110)</f>
        <v>2968.95</v>
      </c>
      <c r="L110" s="70"/>
      <c r="M110" s="115"/>
      <c r="N110" s="77">
        <f t="shared" si="5"/>
        <v>2968.95</v>
      </c>
      <c r="O110" s="43"/>
      <c r="P110" s="92"/>
      <c r="Q110" s="92"/>
    </row>
    <row r="111" spans="1:17" s="5" customFormat="1" ht="27.75" customHeight="1">
      <c r="A111" s="35">
        <v>107</v>
      </c>
      <c r="B111" s="43" t="s">
        <v>226</v>
      </c>
      <c r="C111" s="48" t="s">
        <v>230</v>
      </c>
      <c r="D111" s="104" t="s">
        <v>20</v>
      </c>
      <c r="E111" s="51" t="s">
        <v>231</v>
      </c>
      <c r="F111" s="105" t="s">
        <v>229</v>
      </c>
      <c r="G111" s="41">
        <v>3</v>
      </c>
      <c r="H111" s="106">
        <v>1809.6</v>
      </c>
      <c r="I111" s="106">
        <v>1131</v>
      </c>
      <c r="J111" s="106">
        <v>28.35</v>
      </c>
      <c r="K111" s="83">
        <f t="shared" si="9"/>
        <v>2968.95</v>
      </c>
      <c r="L111" s="70"/>
      <c r="M111" s="115"/>
      <c r="N111" s="77">
        <f aca="true" t="shared" si="10" ref="N111:N174">K111+M111</f>
        <v>2968.95</v>
      </c>
      <c r="O111" s="43"/>
      <c r="P111" s="92"/>
      <c r="Q111" s="92"/>
    </row>
    <row r="112" spans="1:17" s="5" customFormat="1" ht="27.75" customHeight="1">
      <c r="A112" s="35">
        <v>108</v>
      </c>
      <c r="B112" s="43" t="s">
        <v>226</v>
      </c>
      <c r="C112" s="48" t="s">
        <v>232</v>
      </c>
      <c r="D112" s="104" t="s">
        <v>20</v>
      </c>
      <c r="E112" s="51" t="s">
        <v>233</v>
      </c>
      <c r="F112" s="105" t="s">
        <v>229</v>
      </c>
      <c r="G112" s="41">
        <v>3</v>
      </c>
      <c r="H112" s="106">
        <v>1809.6</v>
      </c>
      <c r="I112" s="106">
        <v>1131</v>
      </c>
      <c r="J112" s="106">
        <v>28.35</v>
      </c>
      <c r="K112" s="83">
        <f t="shared" si="9"/>
        <v>2968.95</v>
      </c>
      <c r="L112" s="70"/>
      <c r="M112" s="115"/>
      <c r="N112" s="77">
        <f t="shared" si="10"/>
        <v>2968.95</v>
      </c>
      <c r="O112" s="43"/>
      <c r="P112" s="92"/>
      <c r="Q112" s="92"/>
    </row>
    <row r="113" spans="1:17" s="5" customFormat="1" ht="27.75" customHeight="1">
      <c r="A113" s="35">
        <v>109</v>
      </c>
      <c r="B113" s="43" t="s">
        <v>226</v>
      </c>
      <c r="C113" s="107" t="s">
        <v>234</v>
      </c>
      <c r="D113" s="108" t="s">
        <v>20</v>
      </c>
      <c r="E113" s="108" t="s">
        <v>235</v>
      </c>
      <c r="F113" s="105" t="s">
        <v>229</v>
      </c>
      <c r="G113" s="41">
        <v>3</v>
      </c>
      <c r="H113" s="58">
        <v>1809.6</v>
      </c>
      <c r="I113" s="116">
        <v>1131</v>
      </c>
      <c r="J113" s="43">
        <v>28.35</v>
      </c>
      <c r="K113" s="83">
        <f t="shared" si="9"/>
        <v>2968.95</v>
      </c>
      <c r="L113" s="43"/>
      <c r="M113" s="115"/>
      <c r="N113" s="77">
        <f t="shared" si="10"/>
        <v>2968.95</v>
      </c>
      <c r="O113" s="86"/>
      <c r="P113" s="92"/>
      <c r="Q113" s="92"/>
    </row>
    <row r="114" spans="1:17" s="5" customFormat="1" ht="27.75" customHeight="1">
      <c r="A114" s="35">
        <v>110</v>
      </c>
      <c r="B114" s="43" t="s">
        <v>226</v>
      </c>
      <c r="C114" s="107" t="s">
        <v>236</v>
      </c>
      <c r="D114" s="108" t="s">
        <v>20</v>
      </c>
      <c r="E114" s="108" t="s">
        <v>237</v>
      </c>
      <c r="F114" s="105" t="s">
        <v>229</v>
      </c>
      <c r="G114" s="41">
        <v>3</v>
      </c>
      <c r="H114" s="58">
        <v>1809.6</v>
      </c>
      <c r="I114" s="58">
        <v>1131</v>
      </c>
      <c r="J114" s="58">
        <v>28.35</v>
      </c>
      <c r="K114" s="83">
        <f t="shared" si="9"/>
        <v>2968.95</v>
      </c>
      <c r="L114" s="43"/>
      <c r="M114" s="115"/>
      <c r="N114" s="77">
        <f t="shared" si="10"/>
        <v>2968.95</v>
      </c>
      <c r="O114" s="86"/>
      <c r="P114" s="92"/>
      <c r="Q114" s="92"/>
    </row>
    <row r="115" spans="1:17" s="5" customFormat="1" ht="27.75" customHeight="1">
      <c r="A115" s="35">
        <v>111</v>
      </c>
      <c r="B115" s="43" t="s">
        <v>226</v>
      </c>
      <c r="C115" s="107" t="s">
        <v>238</v>
      </c>
      <c r="D115" s="108" t="s">
        <v>20</v>
      </c>
      <c r="E115" s="213" t="s">
        <v>239</v>
      </c>
      <c r="F115" s="105" t="s">
        <v>229</v>
      </c>
      <c r="G115" s="41">
        <v>3</v>
      </c>
      <c r="H115" s="58">
        <v>1809.6</v>
      </c>
      <c r="I115" s="116">
        <v>1131</v>
      </c>
      <c r="J115" s="43">
        <v>28.35</v>
      </c>
      <c r="K115" s="83">
        <f t="shared" si="9"/>
        <v>2968.95</v>
      </c>
      <c r="L115" s="43"/>
      <c r="M115" s="115"/>
      <c r="N115" s="77">
        <f t="shared" si="10"/>
        <v>2968.95</v>
      </c>
      <c r="O115" s="86"/>
      <c r="P115" s="92"/>
      <c r="Q115" s="92"/>
    </row>
    <row r="116" spans="1:17" s="5" customFormat="1" ht="27.75" customHeight="1">
      <c r="A116" s="35">
        <v>112</v>
      </c>
      <c r="B116" s="43" t="s">
        <v>226</v>
      </c>
      <c r="C116" s="107" t="s">
        <v>240</v>
      </c>
      <c r="D116" s="109" t="s">
        <v>20</v>
      </c>
      <c r="E116" s="213" t="s">
        <v>241</v>
      </c>
      <c r="F116" s="105" t="s">
        <v>229</v>
      </c>
      <c r="G116" s="41">
        <v>3</v>
      </c>
      <c r="H116" s="43">
        <v>1809.6</v>
      </c>
      <c r="I116" s="43">
        <v>1131</v>
      </c>
      <c r="J116" s="58">
        <v>28.35</v>
      </c>
      <c r="K116" s="83">
        <f t="shared" si="9"/>
        <v>2968.95</v>
      </c>
      <c r="L116" s="43"/>
      <c r="M116" s="115"/>
      <c r="N116" s="77">
        <f t="shared" si="10"/>
        <v>2968.95</v>
      </c>
      <c r="O116" s="86"/>
      <c r="P116" s="92"/>
      <c r="Q116" s="92"/>
    </row>
    <row r="117" spans="1:17" s="5" customFormat="1" ht="27.75" customHeight="1">
      <c r="A117" s="35">
        <v>113</v>
      </c>
      <c r="B117" s="43" t="s">
        <v>226</v>
      </c>
      <c r="C117" s="107" t="s">
        <v>242</v>
      </c>
      <c r="D117" s="108" t="s">
        <v>35</v>
      </c>
      <c r="E117" s="213" t="s">
        <v>243</v>
      </c>
      <c r="F117" s="105" t="s">
        <v>229</v>
      </c>
      <c r="G117" s="41">
        <v>3</v>
      </c>
      <c r="H117" s="58">
        <v>1809.6</v>
      </c>
      <c r="I117" s="58">
        <v>1131</v>
      </c>
      <c r="J117" s="43">
        <v>28.35</v>
      </c>
      <c r="K117" s="83">
        <f t="shared" si="9"/>
        <v>2968.95</v>
      </c>
      <c r="L117" s="70"/>
      <c r="M117" s="115"/>
      <c r="N117" s="77">
        <f t="shared" si="10"/>
        <v>2968.95</v>
      </c>
      <c r="O117" s="86"/>
      <c r="P117" s="92"/>
      <c r="Q117" s="92"/>
    </row>
    <row r="118" spans="1:17" s="5" customFormat="1" ht="27.75" customHeight="1">
      <c r="A118" s="35">
        <v>114</v>
      </c>
      <c r="B118" s="43" t="s">
        <v>226</v>
      </c>
      <c r="C118" s="107" t="s">
        <v>244</v>
      </c>
      <c r="D118" s="108" t="s">
        <v>20</v>
      </c>
      <c r="E118" s="213" t="s">
        <v>245</v>
      </c>
      <c r="F118" s="105" t="s">
        <v>229</v>
      </c>
      <c r="G118" s="41">
        <v>3</v>
      </c>
      <c r="H118" s="58">
        <v>1809.6</v>
      </c>
      <c r="I118" s="58">
        <v>1131</v>
      </c>
      <c r="J118" s="58">
        <v>28.35</v>
      </c>
      <c r="K118" s="83">
        <f t="shared" si="9"/>
        <v>2968.95</v>
      </c>
      <c r="L118" s="43"/>
      <c r="M118" s="115"/>
      <c r="N118" s="77">
        <f t="shared" si="10"/>
        <v>2968.95</v>
      </c>
      <c r="O118" s="86"/>
      <c r="P118" s="92"/>
      <c r="Q118" s="92"/>
    </row>
    <row r="119" spans="1:17" s="5" customFormat="1" ht="27.75" customHeight="1">
      <c r="A119" s="35">
        <v>115</v>
      </c>
      <c r="B119" s="43" t="s">
        <v>226</v>
      </c>
      <c r="C119" s="107" t="s">
        <v>246</v>
      </c>
      <c r="D119" s="108" t="s">
        <v>20</v>
      </c>
      <c r="E119" s="108" t="s">
        <v>247</v>
      </c>
      <c r="F119" s="105" t="s">
        <v>229</v>
      </c>
      <c r="G119" s="41">
        <v>3</v>
      </c>
      <c r="H119" s="58">
        <v>1809.6</v>
      </c>
      <c r="I119" s="58">
        <v>1131</v>
      </c>
      <c r="J119" s="43">
        <v>28.35</v>
      </c>
      <c r="K119" s="83">
        <f t="shared" si="9"/>
        <v>2968.95</v>
      </c>
      <c r="L119" s="70"/>
      <c r="M119" s="115"/>
      <c r="N119" s="77">
        <f t="shared" si="10"/>
        <v>2968.95</v>
      </c>
      <c r="O119" s="86"/>
      <c r="P119" s="92"/>
      <c r="Q119" s="92"/>
    </row>
    <row r="120" spans="1:17" s="5" customFormat="1" ht="27.75" customHeight="1">
      <c r="A120" s="35">
        <v>116</v>
      </c>
      <c r="B120" s="43" t="s">
        <v>226</v>
      </c>
      <c r="C120" s="107" t="s">
        <v>248</v>
      </c>
      <c r="D120" s="108" t="s">
        <v>35</v>
      </c>
      <c r="E120" s="108" t="s">
        <v>249</v>
      </c>
      <c r="F120" s="105" t="s">
        <v>229</v>
      </c>
      <c r="G120" s="41">
        <v>3</v>
      </c>
      <c r="H120" s="58">
        <v>1809.6</v>
      </c>
      <c r="I120" s="58">
        <v>1131</v>
      </c>
      <c r="J120" s="58">
        <v>28.35</v>
      </c>
      <c r="K120" s="83">
        <f t="shared" si="9"/>
        <v>2968.95</v>
      </c>
      <c r="L120" s="43"/>
      <c r="M120" s="115"/>
      <c r="N120" s="77">
        <f t="shared" si="10"/>
        <v>2968.95</v>
      </c>
      <c r="O120" s="86"/>
      <c r="P120" s="92"/>
      <c r="Q120" s="92"/>
    </row>
    <row r="121" spans="1:17" s="5" customFormat="1" ht="27.75" customHeight="1">
      <c r="A121" s="35">
        <v>117</v>
      </c>
      <c r="B121" s="89" t="s">
        <v>226</v>
      </c>
      <c r="C121" s="107" t="s">
        <v>250</v>
      </c>
      <c r="D121" s="110" t="s">
        <v>20</v>
      </c>
      <c r="E121" s="108" t="s">
        <v>251</v>
      </c>
      <c r="F121" s="105" t="s">
        <v>229</v>
      </c>
      <c r="G121" s="41">
        <v>3</v>
      </c>
      <c r="H121" s="58">
        <v>1809.6</v>
      </c>
      <c r="I121" s="58">
        <v>1131</v>
      </c>
      <c r="J121" s="58">
        <v>28.35</v>
      </c>
      <c r="K121" s="83">
        <f t="shared" si="9"/>
        <v>2968.95</v>
      </c>
      <c r="L121" s="89"/>
      <c r="M121" s="115"/>
      <c r="N121" s="77">
        <f t="shared" si="10"/>
        <v>2968.95</v>
      </c>
      <c r="O121" s="86"/>
      <c r="P121" s="92"/>
      <c r="Q121" s="92"/>
    </row>
    <row r="122" spans="1:17" s="5" customFormat="1" ht="27.75" customHeight="1">
      <c r="A122" s="35">
        <v>118</v>
      </c>
      <c r="B122" s="89" t="s">
        <v>226</v>
      </c>
      <c r="C122" s="107" t="s">
        <v>130</v>
      </c>
      <c r="D122" s="110" t="s">
        <v>35</v>
      </c>
      <c r="E122" s="108" t="s">
        <v>252</v>
      </c>
      <c r="F122" s="105" t="s">
        <v>229</v>
      </c>
      <c r="G122" s="41">
        <v>3</v>
      </c>
      <c r="H122" s="58">
        <v>1809.6</v>
      </c>
      <c r="I122" s="58">
        <v>1131</v>
      </c>
      <c r="J122" s="58">
        <v>28.35</v>
      </c>
      <c r="K122" s="83">
        <f t="shared" si="9"/>
        <v>2968.95</v>
      </c>
      <c r="L122" s="89"/>
      <c r="M122" s="115"/>
      <c r="N122" s="77">
        <f t="shared" si="10"/>
        <v>2968.95</v>
      </c>
      <c r="O122" s="117"/>
      <c r="P122" s="92"/>
      <c r="Q122" s="92"/>
    </row>
    <row r="123" spans="1:17" s="5" customFormat="1" ht="27.75" customHeight="1">
      <c r="A123" s="35">
        <v>119</v>
      </c>
      <c r="B123" s="89" t="s">
        <v>226</v>
      </c>
      <c r="C123" s="107" t="s">
        <v>253</v>
      </c>
      <c r="D123" s="110" t="s">
        <v>35</v>
      </c>
      <c r="E123" s="213" t="s">
        <v>254</v>
      </c>
      <c r="F123" s="105" t="s">
        <v>229</v>
      </c>
      <c r="G123" s="41">
        <v>3</v>
      </c>
      <c r="H123" s="58">
        <v>1809.6</v>
      </c>
      <c r="I123" s="58">
        <v>1131</v>
      </c>
      <c r="J123" s="58">
        <v>28.35</v>
      </c>
      <c r="K123" s="83">
        <f t="shared" si="9"/>
        <v>2968.95</v>
      </c>
      <c r="L123" s="43"/>
      <c r="M123" s="115"/>
      <c r="N123" s="77">
        <f t="shared" si="10"/>
        <v>2968.95</v>
      </c>
      <c r="O123" s="86"/>
      <c r="P123" s="92"/>
      <c r="Q123" s="92"/>
    </row>
    <row r="124" spans="1:17" s="5" customFormat="1" ht="27.75" customHeight="1">
      <c r="A124" s="35">
        <v>120</v>
      </c>
      <c r="B124" s="89" t="s">
        <v>226</v>
      </c>
      <c r="C124" s="107" t="s">
        <v>255</v>
      </c>
      <c r="D124" s="110" t="s">
        <v>35</v>
      </c>
      <c r="E124" s="213" t="s">
        <v>256</v>
      </c>
      <c r="F124" s="105" t="s">
        <v>229</v>
      </c>
      <c r="G124" s="41">
        <v>7</v>
      </c>
      <c r="H124" s="58">
        <v>1809.6</v>
      </c>
      <c r="I124" s="58">
        <v>1131</v>
      </c>
      <c r="J124" s="58">
        <v>66.14999999999999</v>
      </c>
      <c r="K124" s="83">
        <f t="shared" si="9"/>
        <v>3006.75</v>
      </c>
      <c r="L124" s="43"/>
      <c r="M124" s="115"/>
      <c r="N124" s="77">
        <f t="shared" si="10"/>
        <v>3006.75</v>
      </c>
      <c r="O124" s="86"/>
      <c r="P124" s="92"/>
      <c r="Q124" s="92"/>
    </row>
    <row r="125" spans="1:17" s="5" customFormat="1" ht="27.75" customHeight="1">
      <c r="A125" s="35">
        <v>121</v>
      </c>
      <c r="B125" s="89" t="s">
        <v>226</v>
      </c>
      <c r="C125" s="107" t="s">
        <v>257</v>
      </c>
      <c r="D125" s="110" t="s">
        <v>20</v>
      </c>
      <c r="E125" s="213" t="s">
        <v>258</v>
      </c>
      <c r="F125" s="105" t="s">
        <v>229</v>
      </c>
      <c r="G125" s="41">
        <v>7</v>
      </c>
      <c r="H125" s="58">
        <v>1809.6</v>
      </c>
      <c r="I125" s="58">
        <v>1131</v>
      </c>
      <c r="J125" s="58">
        <v>66.14999999999999</v>
      </c>
      <c r="K125" s="83">
        <f t="shared" si="9"/>
        <v>3006.75</v>
      </c>
      <c r="L125" s="43"/>
      <c r="M125" s="115"/>
      <c r="N125" s="77">
        <f t="shared" si="10"/>
        <v>3006.75</v>
      </c>
      <c r="O125" s="86"/>
      <c r="P125" s="92"/>
      <c r="Q125" s="92"/>
    </row>
    <row r="126" spans="1:17" s="5" customFormat="1" ht="27.75" customHeight="1">
      <c r="A126" s="35">
        <v>122</v>
      </c>
      <c r="B126" s="89" t="s">
        <v>226</v>
      </c>
      <c r="C126" s="107" t="s">
        <v>259</v>
      </c>
      <c r="D126" s="110" t="s">
        <v>35</v>
      </c>
      <c r="E126" s="213" t="s">
        <v>260</v>
      </c>
      <c r="F126" s="105" t="s">
        <v>229</v>
      </c>
      <c r="G126" s="41">
        <v>7</v>
      </c>
      <c r="H126" s="58">
        <v>1809.6</v>
      </c>
      <c r="I126" s="58">
        <v>1131</v>
      </c>
      <c r="J126" s="58">
        <v>66.14999999999999</v>
      </c>
      <c r="K126" s="83">
        <f t="shared" si="9"/>
        <v>3006.75</v>
      </c>
      <c r="L126" s="43"/>
      <c r="M126" s="115"/>
      <c r="N126" s="77">
        <f t="shared" si="10"/>
        <v>3006.75</v>
      </c>
      <c r="O126" s="86"/>
      <c r="P126" s="92"/>
      <c r="Q126" s="92"/>
    </row>
    <row r="127" spans="1:17" s="5" customFormat="1" ht="27.75" customHeight="1">
      <c r="A127" s="35">
        <v>123</v>
      </c>
      <c r="B127" s="89" t="s">
        <v>226</v>
      </c>
      <c r="C127" s="107" t="s">
        <v>261</v>
      </c>
      <c r="D127" s="110" t="s">
        <v>35</v>
      </c>
      <c r="E127" s="213" t="s">
        <v>262</v>
      </c>
      <c r="F127" s="105" t="s">
        <v>229</v>
      </c>
      <c r="G127" s="41">
        <v>7</v>
      </c>
      <c r="H127" s="58">
        <v>1809.6</v>
      </c>
      <c r="I127" s="58">
        <v>1131</v>
      </c>
      <c r="J127" s="58">
        <v>66.14999999999999</v>
      </c>
      <c r="K127" s="83">
        <f t="shared" si="9"/>
        <v>3006.75</v>
      </c>
      <c r="L127" s="43"/>
      <c r="M127" s="115"/>
      <c r="N127" s="77">
        <f t="shared" si="10"/>
        <v>3006.75</v>
      </c>
      <c r="O127" s="86"/>
      <c r="P127" s="92"/>
      <c r="Q127" s="92"/>
    </row>
    <row r="128" spans="1:17" s="5" customFormat="1" ht="27.75" customHeight="1">
      <c r="A128" s="35">
        <v>124</v>
      </c>
      <c r="B128" s="43" t="s">
        <v>263</v>
      </c>
      <c r="C128" s="44" t="s">
        <v>264</v>
      </c>
      <c r="D128" s="38" t="s">
        <v>20</v>
      </c>
      <c r="E128" s="214" t="s">
        <v>265</v>
      </c>
      <c r="F128" s="40" t="s">
        <v>266</v>
      </c>
      <c r="G128" s="41">
        <v>5</v>
      </c>
      <c r="H128" s="42">
        <v>530.4</v>
      </c>
      <c r="I128" s="42"/>
      <c r="J128" s="42"/>
      <c r="K128" s="77">
        <f>H128+I128+J128</f>
        <v>530.4</v>
      </c>
      <c r="L128" s="70"/>
      <c r="M128" s="77"/>
      <c r="N128" s="77">
        <f t="shared" si="10"/>
        <v>530.4</v>
      </c>
      <c r="O128" s="67"/>
      <c r="P128" s="92"/>
      <c r="Q128" s="92"/>
    </row>
    <row r="129" spans="1:17" s="5" customFormat="1" ht="27.75" customHeight="1">
      <c r="A129" s="35">
        <v>125</v>
      </c>
      <c r="B129" s="43" t="s">
        <v>263</v>
      </c>
      <c r="C129" s="44" t="s">
        <v>267</v>
      </c>
      <c r="D129" s="38" t="s">
        <v>20</v>
      </c>
      <c r="E129" s="214" t="s">
        <v>268</v>
      </c>
      <c r="F129" s="40" t="s">
        <v>266</v>
      </c>
      <c r="G129" s="41">
        <v>5</v>
      </c>
      <c r="H129" s="42">
        <v>530.4</v>
      </c>
      <c r="I129" s="42"/>
      <c r="J129" s="42"/>
      <c r="K129" s="77">
        <f>H129+I129+J129</f>
        <v>530.4</v>
      </c>
      <c r="L129" s="70"/>
      <c r="M129" s="77"/>
      <c r="N129" s="77">
        <f t="shared" si="10"/>
        <v>530.4</v>
      </c>
      <c r="O129" s="67"/>
      <c r="P129" s="92"/>
      <c r="Q129" s="92"/>
    </row>
    <row r="130" spans="1:17" s="5" customFormat="1" ht="27.75" customHeight="1">
      <c r="A130" s="35">
        <v>126</v>
      </c>
      <c r="B130" s="43" t="s">
        <v>269</v>
      </c>
      <c r="C130" s="44" t="s">
        <v>270</v>
      </c>
      <c r="D130" s="38" t="s">
        <v>35</v>
      </c>
      <c r="E130" s="72" t="s">
        <v>271</v>
      </c>
      <c r="F130" s="40" t="s">
        <v>272</v>
      </c>
      <c r="G130" s="41">
        <v>6</v>
      </c>
      <c r="H130" s="42">
        <v>3619.2</v>
      </c>
      <c r="I130" s="42">
        <v>1835.4</v>
      </c>
      <c r="J130" s="42">
        <v>56.7</v>
      </c>
      <c r="K130" s="77">
        <f aca="true" t="shared" si="11" ref="K130:K140">SUM(H130:J130)</f>
        <v>5511.3</v>
      </c>
      <c r="L130" s="70">
        <v>6</v>
      </c>
      <c r="M130" s="77">
        <v>8100</v>
      </c>
      <c r="N130" s="77">
        <f t="shared" si="10"/>
        <v>13611.3</v>
      </c>
      <c r="O130" s="67"/>
      <c r="P130" s="92"/>
      <c r="Q130" s="92"/>
    </row>
    <row r="131" spans="1:17" s="5" customFormat="1" ht="27.75" customHeight="1">
      <c r="A131" s="35">
        <v>127</v>
      </c>
      <c r="B131" s="43" t="s">
        <v>269</v>
      </c>
      <c r="C131" s="44" t="s">
        <v>273</v>
      </c>
      <c r="D131" s="38" t="s">
        <v>35</v>
      </c>
      <c r="E131" s="72" t="s">
        <v>274</v>
      </c>
      <c r="F131" s="40" t="s">
        <v>272</v>
      </c>
      <c r="G131" s="41">
        <v>6</v>
      </c>
      <c r="H131" s="42">
        <v>3619.2</v>
      </c>
      <c r="I131" s="42">
        <v>1835.4</v>
      </c>
      <c r="J131" s="42">
        <v>56.7</v>
      </c>
      <c r="K131" s="77">
        <f t="shared" si="11"/>
        <v>5511.3</v>
      </c>
      <c r="L131" s="70">
        <v>6</v>
      </c>
      <c r="M131" s="77">
        <v>8100</v>
      </c>
      <c r="N131" s="77">
        <f t="shared" si="10"/>
        <v>13611.3</v>
      </c>
      <c r="O131" s="67"/>
      <c r="P131" s="92"/>
      <c r="Q131" s="92"/>
    </row>
    <row r="132" spans="1:17" s="5" customFormat="1" ht="27.75" customHeight="1">
      <c r="A132" s="35">
        <v>128</v>
      </c>
      <c r="B132" s="43" t="s">
        <v>275</v>
      </c>
      <c r="C132" s="64" t="s">
        <v>276</v>
      </c>
      <c r="D132" s="118" t="s">
        <v>20</v>
      </c>
      <c r="E132" s="118" t="s">
        <v>277</v>
      </c>
      <c r="F132" s="118" t="s">
        <v>278</v>
      </c>
      <c r="G132" s="118">
        <v>3</v>
      </c>
      <c r="H132" s="119">
        <v>1809.6</v>
      </c>
      <c r="I132" s="119">
        <v>1131</v>
      </c>
      <c r="J132" s="119">
        <v>28.35</v>
      </c>
      <c r="K132" s="119">
        <f t="shared" si="11"/>
        <v>2968.95</v>
      </c>
      <c r="L132" s="118">
        <v>3</v>
      </c>
      <c r="M132" s="118">
        <v>4050</v>
      </c>
      <c r="N132" s="77">
        <f t="shared" si="10"/>
        <v>7018.95</v>
      </c>
      <c r="O132" s="67"/>
      <c r="P132" s="92"/>
      <c r="Q132" s="92"/>
    </row>
    <row r="133" spans="1:17" s="5" customFormat="1" ht="27.75" customHeight="1">
      <c r="A133" s="35">
        <v>129</v>
      </c>
      <c r="B133" s="43" t="s">
        <v>275</v>
      </c>
      <c r="C133" s="64" t="s">
        <v>279</v>
      </c>
      <c r="D133" s="118" t="s">
        <v>35</v>
      </c>
      <c r="E133" s="118" t="s">
        <v>280</v>
      </c>
      <c r="F133" s="118" t="s">
        <v>278</v>
      </c>
      <c r="G133" s="118">
        <v>3</v>
      </c>
      <c r="H133" s="119">
        <v>1809.6</v>
      </c>
      <c r="I133" s="119">
        <v>1131</v>
      </c>
      <c r="J133" s="119">
        <v>28.35</v>
      </c>
      <c r="K133" s="119">
        <f t="shared" si="11"/>
        <v>2968.95</v>
      </c>
      <c r="L133" s="118">
        <v>3</v>
      </c>
      <c r="M133" s="118">
        <v>4050</v>
      </c>
      <c r="N133" s="77">
        <f t="shared" si="10"/>
        <v>7018.95</v>
      </c>
      <c r="O133" s="67"/>
      <c r="P133" s="92"/>
      <c r="Q133" s="92"/>
    </row>
    <row r="134" spans="1:17" s="5" customFormat="1" ht="27.75" customHeight="1">
      <c r="A134" s="35">
        <v>130</v>
      </c>
      <c r="B134" s="43" t="s">
        <v>275</v>
      </c>
      <c r="C134" s="64" t="s">
        <v>281</v>
      </c>
      <c r="D134" s="118" t="s">
        <v>35</v>
      </c>
      <c r="E134" s="118" t="s">
        <v>282</v>
      </c>
      <c r="F134" s="118" t="s">
        <v>278</v>
      </c>
      <c r="G134" s="118">
        <v>3</v>
      </c>
      <c r="H134" s="119">
        <v>1809.6</v>
      </c>
      <c r="I134" s="119">
        <v>1131</v>
      </c>
      <c r="J134" s="119">
        <v>28.35</v>
      </c>
      <c r="K134" s="119">
        <f t="shared" si="11"/>
        <v>2968.95</v>
      </c>
      <c r="L134" s="118">
        <v>3</v>
      </c>
      <c r="M134" s="118">
        <v>4050</v>
      </c>
      <c r="N134" s="77">
        <f t="shared" si="10"/>
        <v>7018.95</v>
      </c>
      <c r="O134" s="67"/>
      <c r="P134" s="92"/>
      <c r="Q134" s="92"/>
    </row>
    <row r="135" spans="1:17" s="5" customFormat="1" ht="27.75" customHeight="1">
      <c r="A135" s="35">
        <v>131</v>
      </c>
      <c r="B135" s="43" t="s">
        <v>275</v>
      </c>
      <c r="C135" s="118" t="s">
        <v>276</v>
      </c>
      <c r="D135" s="118" t="s">
        <v>20</v>
      </c>
      <c r="E135" s="118" t="s">
        <v>277</v>
      </c>
      <c r="F135" s="118" t="s">
        <v>283</v>
      </c>
      <c r="G135" s="118">
        <v>12</v>
      </c>
      <c r="H135" s="120">
        <v>1770.0800000000002</v>
      </c>
      <c r="I135" s="119">
        <v>305.90000000000003</v>
      </c>
      <c r="J135" s="120">
        <v>9.45</v>
      </c>
      <c r="K135" s="118">
        <f t="shared" si="11"/>
        <v>2085.43</v>
      </c>
      <c r="L135" s="118">
        <v>1</v>
      </c>
      <c r="M135" s="118">
        <v>1350</v>
      </c>
      <c r="N135" s="77">
        <f t="shared" si="10"/>
        <v>3435.43</v>
      </c>
      <c r="O135" s="67"/>
      <c r="P135" s="92"/>
      <c r="Q135" s="92"/>
    </row>
    <row r="136" spans="1:17" s="5" customFormat="1" ht="27.75" customHeight="1">
      <c r="A136" s="35">
        <v>132</v>
      </c>
      <c r="B136" s="43" t="s">
        <v>275</v>
      </c>
      <c r="C136" s="118" t="s">
        <v>279</v>
      </c>
      <c r="D136" s="118" t="s">
        <v>35</v>
      </c>
      <c r="E136" s="118" t="s">
        <v>280</v>
      </c>
      <c r="F136" s="118" t="s">
        <v>283</v>
      </c>
      <c r="G136" s="118">
        <v>12</v>
      </c>
      <c r="H136" s="120">
        <v>1770.0800000000002</v>
      </c>
      <c r="I136" s="119">
        <v>305.90000000000003</v>
      </c>
      <c r="J136" s="120">
        <v>9.45</v>
      </c>
      <c r="K136" s="118">
        <f t="shared" si="11"/>
        <v>2085.43</v>
      </c>
      <c r="L136" s="118">
        <v>1</v>
      </c>
      <c r="M136" s="118">
        <v>1350</v>
      </c>
      <c r="N136" s="77">
        <f t="shared" si="10"/>
        <v>3435.43</v>
      </c>
      <c r="O136" s="67"/>
      <c r="P136" s="92"/>
      <c r="Q136" s="92"/>
    </row>
    <row r="137" spans="1:17" s="5" customFormat="1" ht="27.75" customHeight="1">
      <c r="A137" s="35">
        <v>133</v>
      </c>
      <c r="B137" s="43" t="s">
        <v>275</v>
      </c>
      <c r="C137" s="118" t="s">
        <v>281</v>
      </c>
      <c r="D137" s="118" t="s">
        <v>35</v>
      </c>
      <c r="E137" s="118" t="s">
        <v>282</v>
      </c>
      <c r="F137" s="118" t="s">
        <v>283</v>
      </c>
      <c r="G137" s="118">
        <v>12</v>
      </c>
      <c r="H137" s="120">
        <v>1770.0800000000002</v>
      </c>
      <c r="I137" s="119">
        <v>305.90000000000003</v>
      </c>
      <c r="J137" s="120">
        <v>9.45</v>
      </c>
      <c r="K137" s="118">
        <f t="shared" si="11"/>
        <v>2085.43</v>
      </c>
      <c r="L137" s="118">
        <v>1</v>
      </c>
      <c r="M137" s="118">
        <v>1350</v>
      </c>
      <c r="N137" s="77">
        <f t="shared" si="10"/>
        <v>3435.43</v>
      </c>
      <c r="O137" s="67"/>
      <c r="P137" s="92"/>
      <c r="Q137" s="92"/>
    </row>
    <row r="138" spans="1:17" s="5" customFormat="1" ht="27.75" customHeight="1">
      <c r="A138" s="35">
        <v>134</v>
      </c>
      <c r="B138" s="43" t="s">
        <v>284</v>
      </c>
      <c r="C138" s="121" t="s">
        <v>285</v>
      </c>
      <c r="D138" s="121" t="s">
        <v>20</v>
      </c>
      <c r="E138" s="122" t="s">
        <v>286</v>
      </c>
      <c r="F138" s="123" t="s">
        <v>287</v>
      </c>
      <c r="G138" s="124">
        <v>8</v>
      </c>
      <c r="H138" s="124">
        <v>848.64</v>
      </c>
      <c r="I138" s="138"/>
      <c r="J138" s="139"/>
      <c r="K138" s="140">
        <f aca="true" t="shared" si="12" ref="K138:K172">J138+I138+H138</f>
        <v>848.64</v>
      </c>
      <c r="L138" s="138"/>
      <c r="M138" s="140"/>
      <c r="N138" s="77">
        <f t="shared" si="10"/>
        <v>848.64</v>
      </c>
      <c r="O138" s="64"/>
      <c r="P138" s="92"/>
      <c r="Q138" s="92"/>
    </row>
    <row r="139" spans="1:17" s="5" customFormat="1" ht="27.75" customHeight="1">
      <c r="A139" s="35">
        <v>135</v>
      </c>
      <c r="B139" s="43" t="s">
        <v>288</v>
      </c>
      <c r="C139" s="121" t="s">
        <v>289</v>
      </c>
      <c r="D139" s="121" t="s">
        <v>20</v>
      </c>
      <c r="E139" s="122" t="s">
        <v>290</v>
      </c>
      <c r="F139" s="123" t="s">
        <v>154</v>
      </c>
      <c r="G139" s="124">
        <v>12</v>
      </c>
      <c r="H139" s="124">
        <v>1272.96</v>
      </c>
      <c r="I139" s="138"/>
      <c r="J139" s="139"/>
      <c r="K139" s="140">
        <f t="shared" si="12"/>
        <v>1272.96</v>
      </c>
      <c r="L139" s="138"/>
      <c r="M139" s="140"/>
      <c r="N139" s="77">
        <f t="shared" si="10"/>
        <v>1272.96</v>
      </c>
      <c r="O139" s="64"/>
      <c r="P139" s="92"/>
      <c r="Q139" s="92"/>
    </row>
    <row r="140" spans="1:17" s="5" customFormat="1" ht="27.75" customHeight="1">
      <c r="A140" s="35">
        <v>136</v>
      </c>
      <c r="B140" s="43" t="s">
        <v>291</v>
      </c>
      <c r="C140" s="121" t="s">
        <v>292</v>
      </c>
      <c r="D140" s="121" t="s">
        <v>20</v>
      </c>
      <c r="E140" s="122" t="s">
        <v>293</v>
      </c>
      <c r="F140" s="123" t="s">
        <v>166</v>
      </c>
      <c r="G140" s="124">
        <v>2</v>
      </c>
      <c r="H140" s="124">
        <v>212.16</v>
      </c>
      <c r="I140" s="138"/>
      <c r="J140" s="139"/>
      <c r="K140" s="140">
        <f t="shared" si="12"/>
        <v>212.16</v>
      </c>
      <c r="L140" s="138"/>
      <c r="M140" s="140"/>
      <c r="N140" s="77">
        <f t="shared" si="10"/>
        <v>212.16</v>
      </c>
      <c r="O140" s="64"/>
      <c r="P140" s="92"/>
      <c r="Q140" s="92"/>
    </row>
    <row r="141" spans="1:17" s="5" customFormat="1" ht="27.75" customHeight="1">
      <c r="A141" s="35">
        <v>137</v>
      </c>
      <c r="B141" s="43" t="s">
        <v>294</v>
      </c>
      <c r="C141" s="121" t="s">
        <v>295</v>
      </c>
      <c r="D141" s="121" t="s">
        <v>20</v>
      </c>
      <c r="E141" s="122" t="s">
        <v>296</v>
      </c>
      <c r="F141" s="123" t="s">
        <v>154</v>
      </c>
      <c r="G141" s="124">
        <v>12</v>
      </c>
      <c r="H141" s="124">
        <v>1272.96</v>
      </c>
      <c r="I141" s="138"/>
      <c r="J141" s="139"/>
      <c r="K141" s="140">
        <f t="shared" si="12"/>
        <v>1272.96</v>
      </c>
      <c r="L141" s="138"/>
      <c r="M141" s="140"/>
      <c r="N141" s="77">
        <f t="shared" si="10"/>
        <v>1272.96</v>
      </c>
      <c r="O141" s="64"/>
      <c r="P141" s="92"/>
      <c r="Q141" s="92"/>
    </row>
    <row r="142" spans="1:17" s="5" customFormat="1" ht="27.75" customHeight="1">
      <c r="A142" s="35">
        <v>138</v>
      </c>
      <c r="B142" s="43" t="s">
        <v>297</v>
      </c>
      <c r="C142" s="121" t="s">
        <v>298</v>
      </c>
      <c r="D142" s="121" t="s">
        <v>20</v>
      </c>
      <c r="E142" s="122" t="s">
        <v>299</v>
      </c>
      <c r="F142" s="123" t="s">
        <v>166</v>
      </c>
      <c r="G142" s="124">
        <v>2</v>
      </c>
      <c r="H142" s="124">
        <v>212.16</v>
      </c>
      <c r="I142" s="138"/>
      <c r="J142" s="139"/>
      <c r="K142" s="140">
        <f t="shared" si="12"/>
        <v>212.16</v>
      </c>
      <c r="L142" s="138"/>
      <c r="M142" s="140"/>
      <c r="N142" s="77">
        <f t="shared" si="10"/>
        <v>212.16</v>
      </c>
      <c r="O142" s="64"/>
      <c r="P142" s="92"/>
      <c r="Q142" s="92"/>
    </row>
    <row r="143" spans="1:17" s="5" customFormat="1" ht="27.75" customHeight="1">
      <c r="A143" s="35">
        <v>139</v>
      </c>
      <c r="B143" s="43" t="s">
        <v>300</v>
      </c>
      <c r="C143" s="125" t="s">
        <v>301</v>
      </c>
      <c r="D143" s="125" t="s">
        <v>20</v>
      </c>
      <c r="E143" s="126" t="s">
        <v>302</v>
      </c>
      <c r="F143" s="127" t="s">
        <v>303</v>
      </c>
      <c r="G143" s="128">
        <v>1</v>
      </c>
      <c r="H143" s="128">
        <v>106.08</v>
      </c>
      <c r="I143" s="141"/>
      <c r="J143" s="142"/>
      <c r="K143" s="143">
        <f t="shared" si="12"/>
        <v>106.08</v>
      </c>
      <c r="L143" s="141"/>
      <c r="M143" s="143"/>
      <c r="N143" s="77">
        <f t="shared" si="10"/>
        <v>106.08</v>
      </c>
      <c r="O143" s="144"/>
      <c r="P143" s="92"/>
      <c r="Q143" s="92"/>
    </row>
    <row r="144" spans="1:17" s="5" customFormat="1" ht="27.75" customHeight="1">
      <c r="A144" s="35">
        <v>140</v>
      </c>
      <c r="B144" s="43" t="s">
        <v>284</v>
      </c>
      <c r="C144" s="121" t="s">
        <v>304</v>
      </c>
      <c r="D144" s="121" t="s">
        <v>20</v>
      </c>
      <c r="E144" s="122" t="s">
        <v>305</v>
      </c>
      <c r="F144" s="123" t="s">
        <v>166</v>
      </c>
      <c r="G144" s="124">
        <v>2</v>
      </c>
      <c r="H144" s="124">
        <v>212.16</v>
      </c>
      <c r="I144" s="138"/>
      <c r="J144" s="139"/>
      <c r="K144" s="140">
        <f t="shared" si="12"/>
        <v>212.16</v>
      </c>
      <c r="L144" s="138"/>
      <c r="M144" s="140"/>
      <c r="N144" s="77">
        <f t="shared" si="10"/>
        <v>212.16</v>
      </c>
      <c r="O144" s="64"/>
      <c r="P144" s="92"/>
      <c r="Q144" s="92"/>
    </row>
    <row r="145" spans="1:17" s="5" customFormat="1" ht="27.75" customHeight="1">
      <c r="A145" s="35">
        <v>141</v>
      </c>
      <c r="B145" s="43" t="s">
        <v>294</v>
      </c>
      <c r="C145" s="121" t="s">
        <v>306</v>
      </c>
      <c r="D145" s="121" t="s">
        <v>20</v>
      </c>
      <c r="E145" s="122" t="s">
        <v>307</v>
      </c>
      <c r="F145" s="123" t="s">
        <v>154</v>
      </c>
      <c r="G145" s="124">
        <v>12</v>
      </c>
      <c r="H145" s="124">
        <v>1272.96</v>
      </c>
      <c r="I145" s="138"/>
      <c r="J145" s="139"/>
      <c r="K145" s="140">
        <f t="shared" si="12"/>
        <v>1272.96</v>
      </c>
      <c r="L145" s="138"/>
      <c r="M145" s="140"/>
      <c r="N145" s="77">
        <f t="shared" si="10"/>
        <v>1272.96</v>
      </c>
      <c r="O145" s="64"/>
      <c r="P145" s="92"/>
      <c r="Q145" s="92"/>
    </row>
    <row r="146" spans="1:17" s="5" customFormat="1" ht="27.75" customHeight="1">
      <c r="A146" s="35">
        <v>142</v>
      </c>
      <c r="B146" s="43" t="s">
        <v>300</v>
      </c>
      <c r="C146" s="121" t="s">
        <v>308</v>
      </c>
      <c r="D146" s="121" t="s">
        <v>20</v>
      </c>
      <c r="E146" s="122" t="s">
        <v>309</v>
      </c>
      <c r="F146" s="123" t="s">
        <v>154</v>
      </c>
      <c r="G146" s="124">
        <v>12</v>
      </c>
      <c r="H146" s="124">
        <v>1272.96</v>
      </c>
      <c r="I146" s="138"/>
      <c r="J146" s="139"/>
      <c r="K146" s="140">
        <f t="shared" si="12"/>
        <v>1272.96</v>
      </c>
      <c r="L146" s="138"/>
      <c r="M146" s="140"/>
      <c r="N146" s="77">
        <f t="shared" si="10"/>
        <v>1272.96</v>
      </c>
      <c r="O146" s="64"/>
      <c r="P146" s="92"/>
      <c r="Q146" s="92"/>
    </row>
    <row r="147" spans="1:17" s="5" customFormat="1" ht="27.75" customHeight="1">
      <c r="A147" s="35">
        <v>143</v>
      </c>
      <c r="B147" s="43" t="s">
        <v>310</v>
      </c>
      <c r="C147" s="60" t="s">
        <v>311</v>
      </c>
      <c r="D147" s="60" t="s">
        <v>20</v>
      </c>
      <c r="E147" s="215" t="s">
        <v>312</v>
      </c>
      <c r="F147" s="123" t="s">
        <v>154</v>
      </c>
      <c r="G147" s="124">
        <v>12</v>
      </c>
      <c r="H147" s="124">
        <v>1272.96</v>
      </c>
      <c r="I147" s="138"/>
      <c r="J147" s="139"/>
      <c r="K147" s="140">
        <f t="shared" si="12"/>
        <v>1272.96</v>
      </c>
      <c r="L147" s="138"/>
      <c r="M147" s="140"/>
      <c r="N147" s="77">
        <f t="shared" si="10"/>
        <v>1272.96</v>
      </c>
      <c r="O147" s="64"/>
      <c r="P147" s="92"/>
      <c r="Q147" s="92"/>
    </row>
    <row r="148" spans="1:17" s="5" customFormat="1" ht="27.75" customHeight="1">
      <c r="A148" s="35">
        <v>144</v>
      </c>
      <c r="B148" s="43" t="s">
        <v>310</v>
      </c>
      <c r="C148" s="60" t="s">
        <v>313</v>
      </c>
      <c r="D148" s="60" t="s">
        <v>20</v>
      </c>
      <c r="E148" s="215" t="s">
        <v>314</v>
      </c>
      <c r="F148" s="123" t="s">
        <v>154</v>
      </c>
      <c r="G148" s="124">
        <v>12</v>
      </c>
      <c r="H148" s="124">
        <v>1272.96</v>
      </c>
      <c r="I148" s="138"/>
      <c r="J148" s="139"/>
      <c r="K148" s="140">
        <f t="shared" si="12"/>
        <v>1272.96</v>
      </c>
      <c r="L148" s="138"/>
      <c r="M148" s="140"/>
      <c r="N148" s="77">
        <f t="shared" si="10"/>
        <v>1272.96</v>
      </c>
      <c r="O148" s="64"/>
      <c r="P148" s="92"/>
      <c r="Q148" s="92"/>
    </row>
    <row r="149" spans="1:17" s="5" customFormat="1" ht="27.75" customHeight="1">
      <c r="A149" s="35">
        <v>145</v>
      </c>
      <c r="B149" s="43" t="s">
        <v>310</v>
      </c>
      <c r="C149" s="60" t="s">
        <v>315</v>
      </c>
      <c r="D149" s="60" t="s">
        <v>35</v>
      </c>
      <c r="E149" s="215" t="s">
        <v>316</v>
      </c>
      <c r="F149" s="123" t="s">
        <v>154</v>
      </c>
      <c r="G149" s="124">
        <v>12</v>
      </c>
      <c r="H149" s="124">
        <v>1272.96</v>
      </c>
      <c r="I149" s="138"/>
      <c r="J149" s="139"/>
      <c r="K149" s="140">
        <f t="shared" si="12"/>
        <v>1272.96</v>
      </c>
      <c r="L149" s="138"/>
      <c r="M149" s="140"/>
      <c r="N149" s="77">
        <f t="shared" si="10"/>
        <v>1272.96</v>
      </c>
      <c r="O149" s="64"/>
      <c r="P149" s="92"/>
      <c r="Q149" s="92"/>
    </row>
    <row r="150" spans="1:17" s="5" customFormat="1" ht="27.75" customHeight="1">
      <c r="A150" s="35">
        <v>146</v>
      </c>
      <c r="B150" s="43" t="s">
        <v>310</v>
      </c>
      <c r="C150" s="60" t="s">
        <v>317</v>
      </c>
      <c r="D150" s="60" t="s">
        <v>20</v>
      </c>
      <c r="E150" s="215" t="s">
        <v>318</v>
      </c>
      <c r="F150" s="123" t="s">
        <v>154</v>
      </c>
      <c r="G150" s="124">
        <v>12</v>
      </c>
      <c r="H150" s="124">
        <v>1272.96</v>
      </c>
      <c r="I150" s="138"/>
      <c r="J150" s="139"/>
      <c r="K150" s="140">
        <f t="shared" si="12"/>
        <v>1272.96</v>
      </c>
      <c r="L150" s="138"/>
      <c r="M150" s="140"/>
      <c r="N150" s="77">
        <f t="shared" si="10"/>
        <v>1272.96</v>
      </c>
      <c r="O150" s="64"/>
      <c r="P150" s="92"/>
      <c r="Q150" s="92"/>
    </row>
    <row r="151" spans="1:17" s="5" customFormat="1" ht="27.75" customHeight="1">
      <c r="A151" s="35">
        <v>147</v>
      </c>
      <c r="B151" s="43" t="s">
        <v>284</v>
      </c>
      <c r="C151" s="60" t="s">
        <v>319</v>
      </c>
      <c r="D151" s="60" t="s">
        <v>35</v>
      </c>
      <c r="E151" s="215" t="s">
        <v>320</v>
      </c>
      <c r="F151" s="123" t="s">
        <v>321</v>
      </c>
      <c r="G151" s="124">
        <v>6</v>
      </c>
      <c r="H151" s="130">
        <v>636.48</v>
      </c>
      <c r="I151" s="138"/>
      <c r="J151" s="139"/>
      <c r="K151" s="140">
        <f t="shared" si="12"/>
        <v>636.48</v>
      </c>
      <c r="L151" s="138"/>
      <c r="M151" s="140"/>
      <c r="N151" s="77">
        <f t="shared" si="10"/>
        <v>636.48</v>
      </c>
      <c r="O151" s="64"/>
      <c r="P151" s="92"/>
      <c r="Q151" s="92"/>
    </row>
    <row r="152" spans="1:17" s="5" customFormat="1" ht="27.75" customHeight="1">
      <c r="A152" s="35">
        <v>148</v>
      </c>
      <c r="B152" s="43" t="s">
        <v>284</v>
      </c>
      <c r="C152" s="60" t="s">
        <v>322</v>
      </c>
      <c r="D152" s="60" t="s">
        <v>20</v>
      </c>
      <c r="E152" s="215" t="s">
        <v>323</v>
      </c>
      <c r="F152" s="123" t="s">
        <v>154</v>
      </c>
      <c r="G152" s="124">
        <v>12</v>
      </c>
      <c r="H152" s="124">
        <v>1272.96</v>
      </c>
      <c r="I152" s="138"/>
      <c r="J152" s="139"/>
      <c r="K152" s="140">
        <f t="shared" si="12"/>
        <v>1272.96</v>
      </c>
      <c r="L152" s="138"/>
      <c r="M152" s="140"/>
      <c r="N152" s="77">
        <f t="shared" si="10"/>
        <v>1272.96</v>
      </c>
      <c r="O152" s="64"/>
      <c r="P152" s="92"/>
      <c r="Q152" s="92"/>
    </row>
    <row r="153" spans="1:17" s="5" customFormat="1" ht="27.75" customHeight="1">
      <c r="A153" s="35">
        <v>149</v>
      </c>
      <c r="B153" s="43" t="s">
        <v>284</v>
      </c>
      <c r="C153" s="60" t="s">
        <v>324</v>
      </c>
      <c r="D153" s="60" t="s">
        <v>20</v>
      </c>
      <c r="E153" s="215" t="s">
        <v>325</v>
      </c>
      <c r="F153" s="123" t="s">
        <v>326</v>
      </c>
      <c r="G153" s="124">
        <v>5</v>
      </c>
      <c r="H153" s="130">
        <v>530.4</v>
      </c>
      <c r="I153" s="138"/>
      <c r="J153" s="139"/>
      <c r="K153" s="140">
        <f t="shared" si="12"/>
        <v>530.4</v>
      </c>
      <c r="L153" s="138"/>
      <c r="M153" s="140"/>
      <c r="N153" s="77">
        <f t="shared" si="10"/>
        <v>530.4</v>
      </c>
      <c r="O153" s="64"/>
      <c r="P153" s="92"/>
      <c r="Q153" s="92"/>
    </row>
    <row r="154" spans="1:17" s="5" customFormat="1" ht="27.75" customHeight="1">
      <c r="A154" s="35">
        <v>150</v>
      </c>
      <c r="B154" s="43" t="s">
        <v>284</v>
      </c>
      <c r="C154" s="60" t="s">
        <v>327</v>
      </c>
      <c r="D154" s="60" t="s">
        <v>35</v>
      </c>
      <c r="E154" s="215" t="s">
        <v>328</v>
      </c>
      <c r="F154" s="123" t="s">
        <v>154</v>
      </c>
      <c r="G154" s="124">
        <v>12</v>
      </c>
      <c r="H154" s="124">
        <v>1272.96</v>
      </c>
      <c r="I154" s="138"/>
      <c r="J154" s="139"/>
      <c r="K154" s="140">
        <f t="shared" si="12"/>
        <v>1272.96</v>
      </c>
      <c r="L154" s="138"/>
      <c r="M154" s="140"/>
      <c r="N154" s="77">
        <f t="shared" si="10"/>
        <v>1272.96</v>
      </c>
      <c r="O154" s="64"/>
      <c r="P154" s="92"/>
      <c r="Q154" s="92"/>
    </row>
    <row r="155" spans="1:17" s="5" customFormat="1" ht="27.75" customHeight="1">
      <c r="A155" s="35">
        <v>151</v>
      </c>
      <c r="B155" s="43" t="s">
        <v>284</v>
      </c>
      <c r="C155" s="60" t="s">
        <v>329</v>
      </c>
      <c r="D155" s="60" t="s">
        <v>20</v>
      </c>
      <c r="E155" s="215" t="s">
        <v>330</v>
      </c>
      <c r="F155" s="123" t="s">
        <v>154</v>
      </c>
      <c r="G155" s="124">
        <v>12</v>
      </c>
      <c r="H155" s="124">
        <v>1272.96</v>
      </c>
      <c r="I155" s="138"/>
      <c r="J155" s="139"/>
      <c r="K155" s="140">
        <f t="shared" si="12"/>
        <v>1272.96</v>
      </c>
      <c r="L155" s="138"/>
      <c r="M155" s="140"/>
      <c r="N155" s="77">
        <f t="shared" si="10"/>
        <v>1272.96</v>
      </c>
      <c r="O155" s="64"/>
      <c r="P155" s="92"/>
      <c r="Q155" s="92"/>
    </row>
    <row r="156" spans="1:17" s="5" customFormat="1" ht="27.75" customHeight="1">
      <c r="A156" s="35">
        <v>152</v>
      </c>
      <c r="B156" s="43" t="s">
        <v>284</v>
      </c>
      <c r="C156" s="60" t="s">
        <v>331</v>
      </c>
      <c r="D156" s="60" t="s">
        <v>20</v>
      </c>
      <c r="E156" s="215" t="s">
        <v>332</v>
      </c>
      <c r="F156" s="123" t="s">
        <v>154</v>
      </c>
      <c r="G156" s="124">
        <v>12</v>
      </c>
      <c r="H156" s="124">
        <v>1272.96</v>
      </c>
      <c r="I156" s="138"/>
      <c r="J156" s="139"/>
      <c r="K156" s="140">
        <f t="shared" si="12"/>
        <v>1272.96</v>
      </c>
      <c r="L156" s="138"/>
      <c r="M156" s="140"/>
      <c r="N156" s="77">
        <f t="shared" si="10"/>
        <v>1272.96</v>
      </c>
      <c r="O156" s="64"/>
      <c r="P156" s="92"/>
      <c r="Q156" s="92"/>
    </row>
    <row r="157" spans="1:17" s="5" customFormat="1" ht="27.75" customHeight="1">
      <c r="A157" s="35">
        <v>153</v>
      </c>
      <c r="B157" s="43" t="s">
        <v>333</v>
      </c>
      <c r="C157" s="60" t="s">
        <v>334</v>
      </c>
      <c r="D157" s="60" t="s">
        <v>35</v>
      </c>
      <c r="E157" s="215" t="s">
        <v>335</v>
      </c>
      <c r="F157" s="123" t="s">
        <v>154</v>
      </c>
      <c r="G157" s="124">
        <v>12</v>
      </c>
      <c r="H157" s="124">
        <v>1272.96</v>
      </c>
      <c r="I157" s="138"/>
      <c r="J157" s="139"/>
      <c r="K157" s="140">
        <f t="shared" si="12"/>
        <v>1272.96</v>
      </c>
      <c r="L157" s="138"/>
      <c r="M157" s="140"/>
      <c r="N157" s="77">
        <f t="shared" si="10"/>
        <v>1272.96</v>
      </c>
      <c r="O157" s="64"/>
      <c r="P157" s="92"/>
      <c r="Q157" s="92"/>
    </row>
    <row r="158" spans="1:17" s="5" customFormat="1" ht="27.75" customHeight="1">
      <c r="A158" s="35">
        <v>154</v>
      </c>
      <c r="B158" s="43" t="s">
        <v>288</v>
      </c>
      <c r="C158" s="60" t="s">
        <v>336</v>
      </c>
      <c r="D158" s="60" t="s">
        <v>20</v>
      </c>
      <c r="E158" s="215" t="s">
        <v>337</v>
      </c>
      <c r="F158" s="123" t="s">
        <v>326</v>
      </c>
      <c r="G158" s="124">
        <v>5</v>
      </c>
      <c r="H158" s="130">
        <v>530.4</v>
      </c>
      <c r="I158" s="138"/>
      <c r="J158" s="139"/>
      <c r="K158" s="140">
        <f t="shared" si="12"/>
        <v>530.4</v>
      </c>
      <c r="L158" s="138"/>
      <c r="M158" s="140"/>
      <c r="N158" s="77">
        <f t="shared" si="10"/>
        <v>530.4</v>
      </c>
      <c r="O158" s="64"/>
      <c r="P158" s="92"/>
      <c r="Q158" s="92"/>
    </row>
    <row r="159" spans="1:17" s="5" customFormat="1" ht="27.75" customHeight="1">
      <c r="A159" s="35">
        <v>155</v>
      </c>
      <c r="B159" s="43" t="s">
        <v>288</v>
      </c>
      <c r="C159" s="60" t="s">
        <v>338</v>
      </c>
      <c r="D159" s="60" t="s">
        <v>35</v>
      </c>
      <c r="E159" s="215" t="s">
        <v>339</v>
      </c>
      <c r="F159" s="123" t="s">
        <v>154</v>
      </c>
      <c r="G159" s="124">
        <v>12</v>
      </c>
      <c r="H159" s="124">
        <v>1272.96</v>
      </c>
      <c r="I159" s="138"/>
      <c r="J159" s="139"/>
      <c r="K159" s="140">
        <f t="shared" si="12"/>
        <v>1272.96</v>
      </c>
      <c r="L159" s="138"/>
      <c r="M159" s="140"/>
      <c r="N159" s="77">
        <f t="shared" si="10"/>
        <v>1272.96</v>
      </c>
      <c r="O159" s="64"/>
      <c r="P159" s="92"/>
      <c r="Q159" s="92"/>
    </row>
    <row r="160" spans="1:17" s="5" customFormat="1" ht="27.75" customHeight="1">
      <c r="A160" s="35">
        <v>156</v>
      </c>
      <c r="B160" s="43" t="s">
        <v>288</v>
      </c>
      <c r="C160" s="60" t="s">
        <v>340</v>
      </c>
      <c r="D160" s="60" t="s">
        <v>35</v>
      </c>
      <c r="E160" s="215" t="s">
        <v>341</v>
      </c>
      <c r="F160" s="123" t="s">
        <v>154</v>
      </c>
      <c r="G160" s="124">
        <v>12</v>
      </c>
      <c r="H160" s="124">
        <v>1272.96</v>
      </c>
      <c r="I160" s="138"/>
      <c r="J160" s="139"/>
      <c r="K160" s="140">
        <f t="shared" si="12"/>
        <v>1272.96</v>
      </c>
      <c r="L160" s="138"/>
      <c r="M160" s="140"/>
      <c r="N160" s="77">
        <f t="shared" si="10"/>
        <v>1272.96</v>
      </c>
      <c r="O160" s="64"/>
      <c r="P160" s="92"/>
      <c r="Q160" s="92"/>
    </row>
    <row r="161" spans="1:17" s="5" customFormat="1" ht="27.75" customHeight="1">
      <c r="A161" s="35">
        <v>157</v>
      </c>
      <c r="B161" s="43" t="s">
        <v>288</v>
      </c>
      <c r="C161" s="60" t="s">
        <v>342</v>
      </c>
      <c r="D161" s="60" t="s">
        <v>20</v>
      </c>
      <c r="E161" s="215" t="s">
        <v>343</v>
      </c>
      <c r="F161" s="123" t="s">
        <v>154</v>
      </c>
      <c r="G161" s="124">
        <v>12</v>
      </c>
      <c r="H161" s="124">
        <v>1272.96</v>
      </c>
      <c r="I161" s="138"/>
      <c r="J161" s="139"/>
      <c r="K161" s="140">
        <f t="shared" si="12"/>
        <v>1272.96</v>
      </c>
      <c r="L161" s="138"/>
      <c r="M161" s="140"/>
      <c r="N161" s="77">
        <f t="shared" si="10"/>
        <v>1272.96</v>
      </c>
      <c r="O161" s="64"/>
      <c r="P161" s="92"/>
      <c r="Q161" s="92"/>
    </row>
    <row r="162" spans="1:17" s="5" customFormat="1" ht="27.75" customHeight="1">
      <c r="A162" s="35">
        <v>158</v>
      </c>
      <c r="B162" s="43" t="s">
        <v>288</v>
      </c>
      <c r="C162" s="60" t="s">
        <v>344</v>
      </c>
      <c r="D162" s="60" t="s">
        <v>20</v>
      </c>
      <c r="E162" s="215" t="s">
        <v>345</v>
      </c>
      <c r="F162" s="123" t="s">
        <v>154</v>
      </c>
      <c r="G162" s="124">
        <v>12</v>
      </c>
      <c r="H162" s="124">
        <v>1272.96</v>
      </c>
      <c r="I162" s="138"/>
      <c r="J162" s="139"/>
      <c r="K162" s="140">
        <f t="shared" si="12"/>
        <v>1272.96</v>
      </c>
      <c r="L162" s="138"/>
      <c r="M162" s="140"/>
      <c r="N162" s="77">
        <f t="shared" si="10"/>
        <v>1272.96</v>
      </c>
      <c r="O162" s="64"/>
      <c r="P162" s="92"/>
      <c r="Q162" s="92"/>
    </row>
    <row r="163" spans="1:17" s="5" customFormat="1" ht="27.75" customHeight="1">
      <c r="A163" s="35">
        <v>159</v>
      </c>
      <c r="B163" s="43" t="s">
        <v>291</v>
      </c>
      <c r="C163" s="60" t="s">
        <v>346</v>
      </c>
      <c r="D163" s="60" t="s">
        <v>20</v>
      </c>
      <c r="E163" s="215" t="s">
        <v>347</v>
      </c>
      <c r="F163" s="123" t="s">
        <v>154</v>
      </c>
      <c r="G163" s="124">
        <v>12</v>
      </c>
      <c r="H163" s="124">
        <v>1272.96</v>
      </c>
      <c r="I163" s="138"/>
      <c r="J163" s="139"/>
      <c r="K163" s="140">
        <f t="shared" si="12"/>
        <v>1272.96</v>
      </c>
      <c r="L163" s="138"/>
      <c r="M163" s="140"/>
      <c r="N163" s="77">
        <f t="shared" si="10"/>
        <v>1272.96</v>
      </c>
      <c r="O163" s="64"/>
      <c r="P163" s="92"/>
      <c r="Q163" s="92"/>
    </row>
    <row r="164" spans="1:17" s="5" customFormat="1" ht="27.75" customHeight="1">
      <c r="A164" s="35">
        <v>160</v>
      </c>
      <c r="B164" s="43" t="s">
        <v>294</v>
      </c>
      <c r="C164" s="60" t="s">
        <v>348</v>
      </c>
      <c r="D164" s="60" t="s">
        <v>35</v>
      </c>
      <c r="E164" s="215" t="s">
        <v>349</v>
      </c>
      <c r="F164" s="123" t="s">
        <v>287</v>
      </c>
      <c r="G164" s="124">
        <v>8</v>
      </c>
      <c r="H164" s="130">
        <v>848.64</v>
      </c>
      <c r="I164" s="138"/>
      <c r="J164" s="139"/>
      <c r="K164" s="140">
        <f t="shared" si="12"/>
        <v>848.64</v>
      </c>
      <c r="L164" s="138"/>
      <c r="M164" s="140"/>
      <c r="N164" s="77">
        <f t="shared" si="10"/>
        <v>848.64</v>
      </c>
      <c r="O164" s="64"/>
      <c r="P164" s="92"/>
      <c r="Q164" s="92"/>
    </row>
    <row r="165" spans="1:17" s="5" customFormat="1" ht="27.75" customHeight="1">
      <c r="A165" s="35">
        <v>161</v>
      </c>
      <c r="B165" s="43" t="s">
        <v>294</v>
      </c>
      <c r="C165" s="60" t="s">
        <v>350</v>
      </c>
      <c r="D165" s="60" t="s">
        <v>20</v>
      </c>
      <c r="E165" s="215" t="s">
        <v>351</v>
      </c>
      <c r="F165" s="123" t="s">
        <v>166</v>
      </c>
      <c r="G165" s="124">
        <v>2</v>
      </c>
      <c r="H165" s="130">
        <v>212.16</v>
      </c>
      <c r="I165" s="138"/>
      <c r="J165" s="139"/>
      <c r="K165" s="140">
        <f t="shared" si="12"/>
        <v>212.16</v>
      </c>
      <c r="L165" s="138"/>
      <c r="M165" s="140"/>
      <c r="N165" s="77">
        <f t="shared" si="10"/>
        <v>212.16</v>
      </c>
      <c r="O165" s="64"/>
      <c r="P165" s="92"/>
      <c r="Q165" s="92"/>
    </row>
    <row r="166" spans="1:17" s="5" customFormat="1" ht="27.75" customHeight="1">
      <c r="A166" s="35">
        <v>162</v>
      </c>
      <c r="B166" s="43" t="s">
        <v>294</v>
      </c>
      <c r="C166" s="60" t="s">
        <v>352</v>
      </c>
      <c r="D166" s="60" t="s">
        <v>35</v>
      </c>
      <c r="E166" s="215" t="s">
        <v>353</v>
      </c>
      <c r="F166" s="123" t="s">
        <v>166</v>
      </c>
      <c r="G166" s="124">
        <v>2</v>
      </c>
      <c r="H166" s="130">
        <v>212.16</v>
      </c>
      <c r="I166" s="138"/>
      <c r="J166" s="139"/>
      <c r="K166" s="140">
        <f t="shared" si="12"/>
        <v>212.16</v>
      </c>
      <c r="L166" s="138"/>
      <c r="M166" s="140"/>
      <c r="N166" s="77">
        <f t="shared" si="10"/>
        <v>212.16</v>
      </c>
      <c r="O166" s="64"/>
      <c r="P166" s="92"/>
      <c r="Q166" s="92"/>
    </row>
    <row r="167" spans="1:17" s="5" customFormat="1" ht="27.75" customHeight="1">
      <c r="A167" s="35">
        <v>163</v>
      </c>
      <c r="B167" s="43" t="s">
        <v>294</v>
      </c>
      <c r="C167" s="60" t="s">
        <v>354</v>
      </c>
      <c r="D167" s="60" t="s">
        <v>20</v>
      </c>
      <c r="E167" s="215" t="s">
        <v>355</v>
      </c>
      <c r="F167" s="123" t="s">
        <v>154</v>
      </c>
      <c r="G167" s="124">
        <v>12</v>
      </c>
      <c r="H167" s="124">
        <v>1272.96</v>
      </c>
      <c r="I167" s="138"/>
      <c r="J167" s="139"/>
      <c r="K167" s="140">
        <f t="shared" si="12"/>
        <v>1272.96</v>
      </c>
      <c r="L167" s="138"/>
      <c r="M167" s="140"/>
      <c r="N167" s="77">
        <f t="shared" si="10"/>
        <v>1272.96</v>
      </c>
      <c r="O167" s="145"/>
      <c r="P167" s="92"/>
      <c r="Q167" s="92"/>
    </row>
    <row r="168" spans="1:17" s="5" customFormat="1" ht="27.75" customHeight="1">
      <c r="A168" s="35">
        <v>164</v>
      </c>
      <c r="B168" s="43" t="s">
        <v>297</v>
      </c>
      <c r="C168" s="64" t="s">
        <v>356</v>
      </c>
      <c r="D168" s="64" t="s">
        <v>20</v>
      </c>
      <c r="E168" s="215" t="s">
        <v>357</v>
      </c>
      <c r="F168" s="123" t="s">
        <v>154</v>
      </c>
      <c r="G168" s="124">
        <v>12</v>
      </c>
      <c r="H168" s="124">
        <v>1272.96</v>
      </c>
      <c r="I168" s="138"/>
      <c r="J168" s="139"/>
      <c r="K168" s="140">
        <f t="shared" si="12"/>
        <v>1272.96</v>
      </c>
      <c r="L168" s="138"/>
      <c r="M168" s="140"/>
      <c r="N168" s="77">
        <f t="shared" si="10"/>
        <v>1272.96</v>
      </c>
      <c r="O168" s="145"/>
      <c r="P168" s="92"/>
      <c r="Q168" s="92"/>
    </row>
    <row r="169" spans="1:17" s="5" customFormat="1" ht="27.75" customHeight="1">
      <c r="A169" s="35">
        <v>165</v>
      </c>
      <c r="B169" s="43" t="s">
        <v>297</v>
      </c>
      <c r="C169" s="64" t="s">
        <v>358</v>
      </c>
      <c r="D169" s="64" t="s">
        <v>20</v>
      </c>
      <c r="E169" s="215" t="s">
        <v>359</v>
      </c>
      <c r="F169" s="123" t="s">
        <v>154</v>
      </c>
      <c r="G169" s="124">
        <v>12</v>
      </c>
      <c r="H169" s="124">
        <v>1272.96</v>
      </c>
      <c r="I169" s="138"/>
      <c r="J169" s="139"/>
      <c r="K169" s="140">
        <f t="shared" si="12"/>
        <v>1272.96</v>
      </c>
      <c r="L169" s="138"/>
      <c r="M169" s="140"/>
      <c r="N169" s="77">
        <f t="shared" si="10"/>
        <v>1272.96</v>
      </c>
      <c r="O169" s="145"/>
      <c r="P169" s="92"/>
      <c r="Q169" s="92"/>
    </row>
    <row r="170" spans="1:17" s="5" customFormat="1" ht="27.75" customHeight="1">
      <c r="A170" s="35">
        <v>166</v>
      </c>
      <c r="B170" s="43" t="s">
        <v>300</v>
      </c>
      <c r="C170" s="60" t="s">
        <v>360</v>
      </c>
      <c r="D170" s="60" t="s">
        <v>20</v>
      </c>
      <c r="E170" s="215" t="s">
        <v>361</v>
      </c>
      <c r="F170" s="123" t="s">
        <v>154</v>
      </c>
      <c r="G170" s="124">
        <v>12</v>
      </c>
      <c r="H170" s="124">
        <v>1272.96</v>
      </c>
      <c r="I170" s="138"/>
      <c r="J170" s="139"/>
      <c r="K170" s="140">
        <f t="shared" si="12"/>
        <v>1272.96</v>
      </c>
      <c r="L170" s="138"/>
      <c r="M170" s="140"/>
      <c r="N170" s="77">
        <f t="shared" si="10"/>
        <v>1272.96</v>
      </c>
      <c r="O170" s="145"/>
      <c r="P170" s="92"/>
      <c r="Q170" s="92"/>
    </row>
    <row r="171" spans="1:17" s="5" customFormat="1" ht="27.75" customHeight="1">
      <c r="A171" s="35">
        <v>167</v>
      </c>
      <c r="B171" s="43" t="s">
        <v>362</v>
      </c>
      <c r="C171" s="64" t="s">
        <v>363</v>
      </c>
      <c r="D171" s="64" t="s">
        <v>20</v>
      </c>
      <c r="E171" s="215" t="s">
        <v>364</v>
      </c>
      <c r="F171" s="123" t="s">
        <v>154</v>
      </c>
      <c r="G171" s="124">
        <v>12</v>
      </c>
      <c r="H171" s="124">
        <v>1272.96</v>
      </c>
      <c r="I171" s="138"/>
      <c r="J171" s="139"/>
      <c r="K171" s="140">
        <f t="shared" si="12"/>
        <v>1272.96</v>
      </c>
      <c r="L171" s="138"/>
      <c r="M171" s="140"/>
      <c r="N171" s="77">
        <f t="shared" si="10"/>
        <v>1272.96</v>
      </c>
      <c r="O171" s="145"/>
      <c r="P171" s="92"/>
      <c r="Q171" s="92"/>
    </row>
    <row r="172" spans="1:17" s="5" customFormat="1" ht="27.75" customHeight="1">
      <c r="A172" s="35">
        <v>168</v>
      </c>
      <c r="B172" s="43" t="s">
        <v>284</v>
      </c>
      <c r="C172" s="60" t="s">
        <v>365</v>
      </c>
      <c r="D172" s="60" t="s">
        <v>20</v>
      </c>
      <c r="E172" s="215" t="s">
        <v>366</v>
      </c>
      <c r="F172" s="123" t="s">
        <v>154</v>
      </c>
      <c r="G172" s="124">
        <v>12</v>
      </c>
      <c r="H172" s="124">
        <v>1272.96</v>
      </c>
      <c r="I172" s="138"/>
      <c r="J172" s="139"/>
      <c r="K172" s="140">
        <f t="shared" si="12"/>
        <v>1272.96</v>
      </c>
      <c r="L172" s="138"/>
      <c r="M172" s="140"/>
      <c r="N172" s="77">
        <f t="shared" si="10"/>
        <v>1272.96</v>
      </c>
      <c r="O172" s="145"/>
      <c r="P172" s="92"/>
      <c r="Q172" s="92"/>
    </row>
    <row r="173" spans="1:17" s="5" customFormat="1" ht="27.75" customHeight="1">
      <c r="A173" s="35">
        <v>169</v>
      </c>
      <c r="B173" s="131" t="s">
        <v>367</v>
      </c>
      <c r="C173" s="132" t="s">
        <v>368</v>
      </c>
      <c r="D173" s="132" t="s">
        <v>20</v>
      </c>
      <c r="E173" s="133" t="s">
        <v>369</v>
      </c>
      <c r="F173" s="134" t="s">
        <v>370</v>
      </c>
      <c r="G173" s="135">
        <v>2</v>
      </c>
      <c r="H173" s="136">
        <v>1206.4</v>
      </c>
      <c r="I173" s="136">
        <v>754</v>
      </c>
      <c r="J173" s="146">
        <v>18.9</v>
      </c>
      <c r="K173" s="136">
        <v>1979.3000000000002</v>
      </c>
      <c r="L173" s="135">
        <v>2</v>
      </c>
      <c r="M173" s="136">
        <v>2700</v>
      </c>
      <c r="N173" s="77">
        <f t="shared" si="10"/>
        <v>4679.3</v>
      </c>
      <c r="O173" s="147"/>
      <c r="P173" s="92"/>
      <c r="Q173" s="92"/>
    </row>
    <row r="174" spans="1:17" s="5" customFormat="1" ht="27.75" customHeight="1">
      <c r="A174" s="35">
        <v>170</v>
      </c>
      <c r="B174" s="131" t="s">
        <v>367</v>
      </c>
      <c r="C174" s="132" t="s">
        <v>371</v>
      </c>
      <c r="D174" s="132" t="s">
        <v>20</v>
      </c>
      <c r="E174" s="133" t="s">
        <v>372</v>
      </c>
      <c r="F174" s="134" t="s">
        <v>370</v>
      </c>
      <c r="G174" s="135">
        <v>2</v>
      </c>
      <c r="H174" s="136">
        <v>1206.4</v>
      </c>
      <c r="I174" s="136">
        <v>754</v>
      </c>
      <c r="J174" s="146">
        <v>18.9</v>
      </c>
      <c r="K174" s="136">
        <v>1979.3000000000002</v>
      </c>
      <c r="L174" s="135">
        <v>2</v>
      </c>
      <c r="M174" s="136">
        <v>2700</v>
      </c>
      <c r="N174" s="77">
        <f t="shared" si="10"/>
        <v>4679.3</v>
      </c>
      <c r="O174" s="147"/>
      <c r="P174" s="92"/>
      <c r="Q174" s="92"/>
    </row>
    <row r="175" spans="1:17" s="5" customFormat="1" ht="27.75" customHeight="1">
      <c r="A175" s="35">
        <v>171</v>
      </c>
      <c r="B175" s="131" t="s">
        <v>367</v>
      </c>
      <c r="C175" s="132" t="s">
        <v>373</v>
      </c>
      <c r="D175" s="132" t="s">
        <v>20</v>
      </c>
      <c r="E175" s="216" t="s">
        <v>374</v>
      </c>
      <c r="F175" s="134" t="s">
        <v>370</v>
      </c>
      <c r="G175" s="135">
        <v>2</v>
      </c>
      <c r="H175" s="136">
        <v>1206.4</v>
      </c>
      <c r="I175" s="136">
        <v>754</v>
      </c>
      <c r="J175" s="146">
        <v>18.9</v>
      </c>
      <c r="K175" s="136">
        <v>1979.3000000000002</v>
      </c>
      <c r="L175" s="135">
        <v>2</v>
      </c>
      <c r="M175" s="136">
        <v>2700</v>
      </c>
      <c r="N175" s="77">
        <f>K175+M175</f>
        <v>4679.3</v>
      </c>
      <c r="O175" s="147"/>
      <c r="P175" s="92"/>
      <c r="Q175" s="92"/>
    </row>
    <row r="176" spans="1:17" s="2" customFormat="1" ht="19.5" customHeight="1">
      <c r="A176" s="35">
        <v>172</v>
      </c>
      <c r="B176" s="118" t="s">
        <v>375</v>
      </c>
      <c r="C176" s="67" t="s">
        <v>376</v>
      </c>
      <c r="D176" s="38" t="s">
        <v>20</v>
      </c>
      <c r="E176" s="46" t="s">
        <v>377</v>
      </c>
      <c r="F176" s="40" t="s">
        <v>378</v>
      </c>
      <c r="G176" s="41">
        <v>2</v>
      </c>
      <c r="H176" s="42">
        <v>1206.4</v>
      </c>
      <c r="I176" s="42">
        <v>754</v>
      </c>
      <c r="J176" s="42">
        <v>18.9</v>
      </c>
      <c r="K176" s="77">
        <f aca="true" t="shared" si="13" ref="K176:K221">SUM(H176:J176)</f>
        <v>1979.3000000000002</v>
      </c>
      <c r="L176" s="70">
        <v>2</v>
      </c>
      <c r="M176" s="77">
        <v>2700</v>
      </c>
      <c r="N176" s="77">
        <f aca="true" t="shared" si="14" ref="N176:N186">K176+M176</f>
        <v>4679.3</v>
      </c>
      <c r="O176" s="79"/>
      <c r="P176" s="79"/>
      <c r="Q176" s="79"/>
    </row>
    <row r="177" spans="1:17" s="2" customFormat="1" ht="19.5" customHeight="1">
      <c r="A177" s="35">
        <v>173</v>
      </c>
      <c r="B177" s="118" t="s">
        <v>375</v>
      </c>
      <c r="C177" s="67" t="s">
        <v>379</v>
      </c>
      <c r="D177" s="38" t="s">
        <v>20</v>
      </c>
      <c r="E177" s="46" t="s">
        <v>380</v>
      </c>
      <c r="F177" s="40" t="s">
        <v>378</v>
      </c>
      <c r="G177" s="41">
        <v>2</v>
      </c>
      <c r="H177" s="42">
        <v>1206.4</v>
      </c>
      <c r="I177" s="42">
        <v>754</v>
      </c>
      <c r="J177" s="42">
        <v>18.9</v>
      </c>
      <c r="K177" s="77">
        <f t="shared" si="13"/>
        <v>1979.3000000000002</v>
      </c>
      <c r="L177" s="70">
        <v>2</v>
      </c>
      <c r="M177" s="77">
        <v>2700</v>
      </c>
      <c r="N177" s="77">
        <f t="shared" si="14"/>
        <v>4679.3</v>
      </c>
      <c r="O177" s="79"/>
      <c r="P177" s="79"/>
      <c r="Q177" s="79"/>
    </row>
    <row r="178" spans="1:17" s="2" customFormat="1" ht="19.5" customHeight="1">
      <c r="A178" s="35">
        <v>174</v>
      </c>
      <c r="B178" s="118" t="s">
        <v>375</v>
      </c>
      <c r="C178" s="67" t="s">
        <v>381</v>
      </c>
      <c r="D178" s="38" t="s">
        <v>20</v>
      </c>
      <c r="E178" s="46" t="s">
        <v>382</v>
      </c>
      <c r="F178" s="40" t="s">
        <v>378</v>
      </c>
      <c r="G178" s="41">
        <v>2</v>
      </c>
      <c r="H178" s="42">
        <v>1206.4</v>
      </c>
      <c r="I178" s="42">
        <v>754</v>
      </c>
      <c r="J178" s="42">
        <v>18.9</v>
      </c>
      <c r="K178" s="77">
        <f t="shared" si="13"/>
        <v>1979.3000000000002</v>
      </c>
      <c r="L178" s="70">
        <v>2</v>
      </c>
      <c r="M178" s="77">
        <v>2700</v>
      </c>
      <c r="N178" s="77">
        <f t="shared" si="14"/>
        <v>4679.3</v>
      </c>
      <c r="O178" s="79"/>
      <c r="P178" s="79"/>
      <c r="Q178" s="79"/>
    </row>
    <row r="179" spans="1:17" s="2" customFormat="1" ht="19.5" customHeight="1">
      <c r="A179" s="35">
        <v>175</v>
      </c>
      <c r="B179" s="118" t="s">
        <v>375</v>
      </c>
      <c r="C179" s="137" t="s">
        <v>383</v>
      </c>
      <c r="D179" s="38" t="s">
        <v>20</v>
      </c>
      <c r="E179" s="137" t="s">
        <v>384</v>
      </c>
      <c r="F179" s="40" t="s">
        <v>378</v>
      </c>
      <c r="G179" s="41">
        <v>2</v>
      </c>
      <c r="H179" s="42">
        <v>1206.4</v>
      </c>
      <c r="I179" s="42">
        <v>754</v>
      </c>
      <c r="J179" s="42">
        <v>18.9</v>
      </c>
      <c r="K179" s="77">
        <f t="shared" si="13"/>
        <v>1979.3000000000002</v>
      </c>
      <c r="L179" s="70">
        <v>2</v>
      </c>
      <c r="M179" s="77">
        <v>2700</v>
      </c>
      <c r="N179" s="77">
        <f t="shared" si="14"/>
        <v>4679.3</v>
      </c>
      <c r="O179" s="79"/>
      <c r="P179" s="79"/>
      <c r="Q179" s="79"/>
    </row>
    <row r="180" spans="1:17" s="2" customFormat="1" ht="19.5" customHeight="1">
      <c r="A180" s="35">
        <v>176</v>
      </c>
      <c r="B180" s="118" t="s">
        <v>375</v>
      </c>
      <c r="C180" s="137" t="s">
        <v>385</v>
      </c>
      <c r="D180" s="38" t="s">
        <v>35</v>
      </c>
      <c r="E180" s="137" t="s">
        <v>386</v>
      </c>
      <c r="F180" s="40" t="s">
        <v>378</v>
      </c>
      <c r="G180" s="41">
        <v>2</v>
      </c>
      <c r="H180" s="42">
        <v>1206.4</v>
      </c>
      <c r="I180" s="42">
        <v>754</v>
      </c>
      <c r="J180" s="42">
        <v>18.9</v>
      </c>
      <c r="K180" s="77">
        <f t="shared" si="13"/>
        <v>1979.3000000000002</v>
      </c>
      <c r="L180" s="70">
        <v>2</v>
      </c>
      <c r="M180" s="77">
        <v>2700</v>
      </c>
      <c r="N180" s="77">
        <f t="shared" si="14"/>
        <v>4679.3</v>
      </c>
      <c r="O180" s="79"/>
      <c r="P180" s="79"/>
      <c r="Q180" s="79"/>
    </row>
    <row r="181" spans="1:17" s="2" customFormat="1" ht="19.5" customHeight="1">
      <c r="A181" s="35">
        <v>177</v>
      </c>
      <c r="B181" s="118" t="s">
        <v>375</v>
      </c>
      <c r="C181" s="137" t="s">
        <v>387</v>
      </c>
      <c r="D181" s="38" t="s">
        <v>20</v>
      </c>
      <c r="E181" s="137" t="s">
        <v>388</v>
      </c>
      <c r="F181" s="40" t="s">
        <v>378</v>
      </c>
      <c r="G181" s="41">
        <v>2</v>
      </c>
      <c r="H181" s="42">
        <v>1206.4</v>
      </c>
      <c r="I181" s="42">
        <v>754</v>
      </c>
      <c r="J181" s="42">
        <v>18.9</v>
      </c>
      <c r="K181" s="77">
        <f t="shared" si="13"/>
        <v>1979.3000000000002</v>
      </c>
      <c r="L181" s="70">
        <v>2</v>
      </c>
      <c r="M181" s="77">
        <v>2700</v>
      </c>
      <c r="N181" s="77">
        <f t="shared" si="14"/>
        <v>4679.3</v>
      </c>
      <c r="O181" s="148"/>
      <c r="P181" s="149"/>
      <c r="Q181" s="149"/>
    </row>
    <row r="182" spans="1:17" s="6" customFormat="1" ht="19.5" customHeight="1">
      <c r="A182" s="35">
        <v>178</v>
      </c>
      <c r="B182" s="118" t="s">
        <v>375</v>
      </c>
      <c r="C182" s="137" t="s">
        <v>389</v>
      </c>
      <c r="D182" s="38" t="s">
        <v>20</v>
      </c>
      <c r="E182" s="137" t="s">
        <v>390</v>
      </c>
      <c r="F182" s="40" t="s">
        <v>378</v>
      </c>
      <c r="G182" s="41">
        <v>2</v>
      </c>
      <c r="H182" s="42">
        <v>1206.4</v>
      </c>
      <c r="I182" s="42">
        <v>754</v>
      </c>
      <c r="J182" s="42">
        <v>18.9</v>
      </c>
      <c r="K182" s="77">
        <f t="shared" si="13"/>
        <v>1979.3000000000002</v>
      </c>
      <c r="L182" s="70">
        <v>2</v>
      </c>
      <c r="M182" s="77">
        <v>2700</v>
      </c>
      <c r="N182" s="77">
        <f t="shared" si="14"/>
        <v>4679.3</v>
      </c>
      <c r="O182" s="148"/>
      <c r="P182" s="149"/>
      <c r="Q182" s="149"/>
    </row>
    <row r="183" spans="1:30" s="6" customFormat="1" ht="19.5" customHeight="1">
      <c r="A183" s="35">
        <v>179</v>
      </c>
      <c r="B183" s="118" t="s">
        <v>375</v>
      </c>
      <c r="C183" s="137" t="s">
        <v>391</v>
      </c>
      <c r="D183" s="38" t="s">
        <v>20</v>
      </c>
      <c r="E183" s="217" t="s">
        <v>392</v>
      </c>
      <c r="F183" s="40" t="s">
        <v>378</v>
      </c>
      <c r="G183" s="41">
        <v>2</v>
      </c>
      <c r="H183" s="42">
        <v>1206.4</v>
      </c>
      <c r="I183" s="42">
        <v>754</v>
      </c>
      <c r="J183" s="42">
        <v>18.9</v>
      </c>
      <c r="K183" s="77">
        <f t="shared" si="13"/>
        <v>1979.3000000000002</v>
      </c>
      <c r="L183" s="70">
        <v>2</v>
      </c>
      <c r="M183" s="77">
        <v>2700</v>
      </c>
      <c r="N183" s="77">
        <f t="shared" si="14"/>
        <v>4679.3</v>
      </c>
      <c r="O183" s="148"/>
      <c r="P183" s="149"/>
      <c r="Q183" s="149"/>
      <c r="R183" s="150"/>
      <c r="S183" s="150"/>
      <c r="T183" s="150"/>
      <c r="U183" s="150"/>
      <c r="V183" s="150"/>
      <c r="W183" s="150"/>
      <c r="X183" s="150"/>
      <c r="Y183" s="150"/>
      <c r="Z183" s="150"/>
      <c r="AA183" s="150"/>
      <c r="AB183" s="150"/>
      <c r="AC183" s="150"/>
      <c r="AD183" s="150"/>
    </row>
    <row r="184" spans="1:30" s="6" customFormat="1" ht="19.5" customHeight="1">
      <c r="A184" s="35">
        <v>180</v>
      </c>
      <c r="B184" s="118" t="s">
        <v>375</v>
      </c>
      <c r="C184" s="137" t="s">
        <v>393</v>
      </c>
      <c r="D184" s="38" t="s">
        <v>20</v>
      </c>
      <c r="E184" s="217" t="s">
        <v>394</v>
      </c>
      <c r="F184" s="40" t="s">
        <v>378</v>
      </c>
      <c r="G184" s="41">
        <v>2</v>
      </c>
      <c r="H184" s="42">
        <v>1206.4</v>
      </c>
      <c r="I184" s="42">
        <v>754</v>
      </c>
      <c r="J184" s="42">
        <v>18.9</v>
      </c>
      <c r="K184" s="77">
        <f t="shared" si="13"/>
        <v>1979.3000000000002</v>
      </c>
      <c r="L184" s="70">
        <v>2</v>
      </c>
      <c r="M184" s="77">
        <v>2700</v>
      </c>
      <c r="N184" s="77">
        <f t="shared" si="14"/>
        <v>4679.3</v>
      </c>
      <c r="O184" s="148"/>
      <c r="P184" s="149"/>
      <c r="Q184" s="149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</row>
    <row r="185" spans="1:30" s="7" customFormat="1" ht="19.5" customHeight="1">
      <c r="A185" s="35">
        <v>181</v>
      </c>
      <c r="B185" s="118" t="s">
        <v>375</v>
      </c>
      <c r="C185" s="137" t="s">
        <v>395</v>
      </c>
      <c r="D185" s="38" t="s">
        <v>35</v>
      </c>
      <c r="E185" s="217" t="s">
        <v>396</v>
      </c>
      <c r="F185" s="40" t="s">
        <v>378</v>
      </c>
      <c r="G185" s="41">
        <v>2</v>
      </c>
      <c r="H185" s="42">
        <v>1206.4</v>
      </c>
      <c r="I185" s="42">
        <v>754</v>
      </c>
      <c r="J185" s="42">
        <v>18.9</v>
      </c>
      <c r="K185" s="77">
        <f t="shared" si="13"/>
        <v>1979.3000000000002</v>
      </c>
      <c r="L185" s="70">
        <v>2</v>
      </c>
      <c r="M185" s="77">
        <v>2700</v>
      </c>
      <c r="N185" s="77">
        <f t="shared" si="14"/>
        <v>4679.3</v>
      </c>
      <c r="O185" s="148"/>
      <c r="P185" s="149"/>
      <c r="Q185" s="149"/>
      <c r="R185" s="151"/>
      <c r="S185" s="151"/>
      <c r="T185" s="151"/>
      <c r="U185" s="151"/>
      <c r="V185" s="151"/>
      <c r="W185" s="151"/>
      <c r="X185" s="151"/>
      <c r="Y185" s="151"/>
      <c r="Z185" s="151"/>
      <c r="AA185" s="151"/>
      <c r="AB185" s="151"/>
      <c r="AC185" s="151"/>
      <c r="AD185" s="151"/>
    </row>
    <row r="186" spans="1:30" s="7" customFormat="1" ht="19.5" customHeight="1">
      <c r="A186" s="35">
        <v>182</v>
      </c>
      <c r="B186" s="118" t="s">
        <v>375</v>
      </c>
      <c r="C186" s="137" t="s">
        <v>397</v>
      </c>
      <c r="D186" s="38" t="s">
        <v>20</v>
      </c>
      <c r="E186" s="217" t="s">
        <v>398</v>
      </c>
      <c r="F186" s="40" t="s">
        <v>378</v>
      </c>
      <c r="G186" s="41">
        <v>2</v>
      </c>
      <c r="H186" s="42">
        <v>1206.4</v>
      </c>
      <c r="I186" s="42">
        <v>754</v>
      </c>
      <c r="J186" s="42">
        <v>18.9</v>
      </c>
      <c r="K186" s="77">
        <f t="shared" si="13"/>
        <v>1979.3000000000002</v>
      </c>
      <c r="L186" s="70">
        <v>2</v>
      </c>
      <c r="M186" s="77">
        <v>2700</v>
      </c>
      <c r="N186" s="77">
        <f t="shared" si="14"/>
        <v>4679.3</v>
      </c>
      <c r="O186" s="148"/>
      <c r="P186" s="149"/>
      <c r="Q186" s="149"/>
      <c r="R186" s="151"/>
      <c r="S186" s="151"/>
      <c r="T186" s="151"/>
      <c r="U186" s="151"/>
      <c r="V186" s="151"/>
      <c r="W186" s="151"/>
      <c r="X186" s="151"/>
      <c r="Y186" s="151"/>
      <c r="Z186" s="151"/>
      <c r="AA186" s="151"/>
      <c r="AB186" s="151"/>
      <c r="AC186" s="151"/>
      <c r="AD186" s="151"/>
    </row>
    <row r="187" spans="1:17" s="2" customFormat="1" ht="19.5" customHeight="1">
      <c r="A187" s="35">
        <v>183</v>
      </c>
      <c r="B187" s="118" t="s">
        <v>375</v>
      </c>
      <c r="C187" s="67" t="s">
        <v>376</v>
      </c>
      <c r="D187" s="38" t="s">
        <v>20</v>
      </c>
      <c r="E187" s="46" t="s">
        <v>377</v>
      </c>
      <c r="F187" s="40" t="s">
        <v>399</v>
      </c>
      <c r="G187" s="41">
        <v>12</v>
      </c>
      <c r="H187" s="42">
        <v>1272.96</v>
      </c>
      <c r="I187" s="42">
        <v>0</v>
      </c>
      <c r="J187" s="42">
        <v>0</v>
      </c>
      <c r="K187" s="77">
        <f t="shared" si="13"/>
        <v>1272.96</v>
      </c>
      <c r="L187" s="70"/>
      <c r="M187" s="77"/>
      <c r="N187" s="77">
        <f aca="true" t="shared" si="15" ref="N187:N198">K187+M187</f>
        <v>1272.96</v>
      </c>
      <c r="O187" s="79"/>
      <c r="P187" s="79"/>
      <c r="Q187" s="79"/>
    </row>
    <row r="188" spans="1:17" s="2" customFormat="1" ht="19.5" customHeight="1">
      <c r="A188" s="35">
        <v>184</v>
      </c>
      <c r="B188" s="118" t="s">
        <v>375</v>
      </c>
      <c r="C188" s="67" t="s">
        <v>379</v>
      </c>
      <c r="D188" s="38" t="s">
        <v>20</v>
      </c>
      <c r="E188" s="46" t="s">
        <v>380</v>
      </c>
      <c r="F188" s="40" t="s">
        <v>399</v>
      </c>
      <c r="G188" s="41">
        <v>12</v>
      </c>
      <c r="H188" s="42">
        <v>1272.96</v>
      </c>
      <c r="I188" s="42">
        <v>0</v>
      </c>
      <c r="J188" s="42">
        <v>0</v>
      </c>
      <c r="K188" s="77">
        <f t="shared" si="13"/>
        <v>1272.96</v>
      </c>
      <c r="L188" s="70"/>
      <c r="M188" s="77"/>
      <c r="N188" s="77">
        <f t="shared" si="15"/>
        <v>1272.96</v>
      </c>
      <c r="O188" s="79"/>
      <c r="P188" s="79"/>
      <c r="Q188" s="79"/>
    </row>
    <row r="189" spans="1:17" s="2" customFormat="1" ht="19.5" customHeight="1">
      <c r="A189" s="35">
        <v>185</v>
      </c>
      <c r="B189" s="118" t="s">
        <v>375</v>
      </c>
      <c r="C189" s="67" t="s">
        <v>381</v>
      </c>
      <c r="D189" s="38" t="s">
        <v>20</v>
      </c>
      <c r="E189" s="46" t="s">
        <v>382</v>
      </c>
      <c r="F189" s="40" t="s">
        <v>399</v>
      </c>
      <c r="G189" s="41">
        <v>12</v>
      </c>
      <c r="H189" s="42">
        <v>1272.96</v>
      </c>
      <c r="I189" s="42">
        <v>0</v>
      </c>
      <c r="J189" s="42">
        <v>0</v>
      </c>
      <c r="K189" s="77">
        <f t="shared" si="13"/>
        <v>1272.96</v>
      </c>
      <c r="L189" s="70"/>
      <c r="M189" s="77"/>
      <c r="N189" s="77">
        <f t="shared" si="15"/>
        <v>1272.96</v>
      </c>
      <c r="O189" s="79"/>
      <c r="P189" s="79"/>
      <c r="Q189" s="79"/>
    </row>
    <row r="190" spans="1:17" s="2" customFormat="1" ht="19.5" customHeight="1">
      <c r="A190" s="35">
        <v>186</v>
      </c>
      <c r="B190" s="118" t="s">
        <v>375</v>
      </c>
      <c r="C190" s="137" t="s">
        <v>383</v>
      </c>
      <c r="D190" s="38" t="s">
        <v>20</v>
      </c>
      <c r="E190" s="137" t="s">
        <v>384</v>
      </c>
      <c r="F190" s="40" t="s">
        <v>399</v>
      </c>
      <c r="G190" s="41">
        <v>12</v>
      </c>
      <c r="H190" s="42">
        <v>1272.96</v>
      </c>
      <c r="I190" s="42">
        <v>0</v>
      </c>
      <c r="J190" s="42">
        <v>0</v>
      </c>
      <c r="K190" s="77">
        <f t="shared" si="13"/>
        <v>1272.96</v>
      </c>
      <c r="L190" s="70"/>
      <c r="M190" s="77"/>
      <c r="N190" s="77">
        <f t="shared" si="15"/>
        <v>1272.96</v>
      </c>
      <c r="O190" s="79"/>
      <c r="P190" s="79"/>
      <c r="Q190" s="79"/>
    </row>
    <row r="191" spans="1:17" s="2" customFormat="1" ht="19.5" customHeight="1">
      <c r="A191" s="35">
        <v>187</v>
      </c>
      <c r="B191" s="118" t="s">
        <v>375</v>
      </c>
      <c r="C191" s="137" t="s">
        <v>385</v>
      </c>
      <c r="D191" s="38" t="s">
        <v>35</v>
      </c>
      <c r="E191" s="137" t="s">
        <v>386</v>
      </c>
      <c r="F191" s="40" t="s">
        <v>399</v>
      </c>
      <c r="G191" s="41">
        <v>12</v>
      </c>
      <c r="H191" s="42">
        <v>1272.96</v>
      </c>
      <c r="I191" s="42">
        <v>0</v>
      </c>
      <c r="J191" s="42">
        <v>0</v>
      </c>
      <c r="K191" s="77">
        <f t="shared" si="13"/>
        <v>1272.96</v>
      </c>
      <c r="L191" s="70"/>
      <c r="M191" s="77"/>
      <c r="N191" s="77">
        <f t="shared" si="15"/>
        <v>1272.96</v>
      </c>
      <c r="O191" s="79"/>
      <c r="P191" s="79"/>
      <c r="Q191" s="79"/>
    </row>
    <row r="192" spans="1:17" s="2" customFormat="1" ht="19.5" customHeight="1">
      <c r="A192" s="35">
        <v>188</v>
      </c>
      <c r="B192" s="118" t="s">
        <v>375</v>
      </c>
      <c r="C192" s="137" t="s">
        <v>387</v>
      </c>
      <c r="D192" s="38" t="s">
        <v>20</v>
      </c>
      <c r="E192" s="137" t="s">
        <v>388</v>
      </c>
      <c r="F192" s="40" t="s">
        <v>399</v>
      </c>
      <c r="G192" s="41">
        <v>12</v>
      </c>
      <c r="H192" s="42">
        <v>1272.96</v>
      </c>
      <c r="I192" s="42">
        <v>0</v>
      </c>
      <c r="J192" s="42">
        <v>0</v>
      </c>
      <c r="K192" s="77">
        <f t="shared" si="13"/>
        <v>1272.96</v>
      </c>
      <c r="L192" s="70"/>
      <c r="M192" s="77"/>
      <c r="N192" s="77">
        <f t="shared" si="15"/>
        <v>1272.96</v>
      </c>
      <c r="O192" s="148"/>
      <c r="P192" s="149"/>
      <c r="Q192" s="149"/>
    </row>
    <row r="193" spans="1:17" s="6" customFormat="1" ht="19.5" customHeight="1">
      <c r="A193" s="35">
        <v>189</v>
      </c>
      <c r="B193" s="118" t="s">
        <v>375</v>
      </c>
      <c r="C193" s="137" t="s">
        <v>389</v>
      </c>
      <c r="D193" s="38" t="s">
        <v>20</v>
      </c>
      <c r="E193" s="137" t="s">
        <v>390</v>
      </c>
      <c r="F193" s="40" t="s">
        <v>399</v>
      </c>
      <c r="G193" s="41">
        <v>12</v>
      </c>
      <c r="H193" s="42">
        <v>1272.96</v>
      </c>
      <c r="I193" s="42">
        <v>0</v>
      </c>
      <c r="J193" s="42">
        <v>0</v>
      </c>
      <c r="K193" s="77">
        <f t="shared" si="13"/>
        <v>1272.96</v>
      </c>
      <c r="L193" s="70"/>
      <c r="M193" s="77"/>
      <c r="N193" s="77">
        <f t="shared" si="15"/>
        <v>1272.96</v>
      </c>
      <c r="O193" s="148"/>
      <c r="P193" s="149"/>
      <c r="Q193" s="149"/>
    </row>
    <row r="194" spans="1:30" s="6" customFormat="1" ht="19.5" customHeight="1">
      <c r="A194" s="35">
        <v>190</v>
      </c>
      <c r="B194" s="118" t="s">
        <v>375</v>
      </c>
      <c r="C194" s="137" t="s">
        <v>391</v>
      </c>
      <c r="D194" s="38" t="s">
        <v>20</v>
      </c>
      <c r="E194" s="217" t="s">
        <v>392</v>
      </c>
      <c r="F194" s="40" t="s">
        <v>399</v>
      </c>
      <c r="G194" s="41">
        <v>12</v>
      </c>
      <c r="H194" s="42">
        <v>1272.96</v>
      </c>
      <c r="I194" s="42">
        <v>0</v>
      </c>
      <c r="J194" s="42">
        <v>0</v>
      </c>
      <c r="K194" s="77">
        <f t="shared" si="13"/>
        <v>1272.96</v>
      </c>
      <c r="L194" s="70"/>
      <c r="M194" s="77"/>
      <c r="N194" s="77">
        <f t="shared" si="15"/>
        <v>1272.96</v>
      </c>
      <c r="O194" s="148"/>
      <c r="P194" s="149"/>
      <c r="Q194" s="149"/>
      <c r="R194" s="150"/>
      <c r="S194" s="150"/>
      <c r="T194" s="150"/>
      <c r="U194" s="150"/>
      <c r="V194" s="150"/>
      <c r="W194" s="150"/>
      <c r="X194" s="150"/>
      <c r="Y194" s="150"/>
      <c r="Z194" s="150"/>
      <c r="AA194" s="150"/>
      <c r="AB194" s="150"/>
      <c r="AC194" s="150"/>
      <c r="AD194" s="150"/>
    </row>
    <row r="195" spans="1:30" s="6" customFormat="1" ht="19.5" customHeight="1">
      <c r="A195" s="35">
        <v>191</v>
      </c>
      <c r="B195" s="118" t="s">
        <v>375</v>
      </c>
      <c r="C195" s="137" t="s">
        <v>393</v>
      </c>
      <c r="D195" s="38" t="s">
        <v>20</v>
      </c>
      <c r="E195" s="217" t="s">
        <v>394</v>
      </c>
      <c r="F195" s="40" t="s">
        <v>399</v>
      </c>
      <c r="G195" s="41">
        <v>12</v>
      </c>
      <c r="H195" s="42">
        <v>1272.96</v>
      </c>
      <c r="I195" s="42">
        <v>0</v>
      </c>
      <c r="J195" s="42">
        <v>0</v>
      </c>
      <c r="K195" s="77">
        <f t="shared" si="13"/>
        <v>1272.96</v>
      </c>
      <c r="L195" s="70"/>
      <c r="M195" s="77"/>
      <c r="N195" s="77">
        <f t="shared" si="15"/>
        <v>1272.96</v>
      </c>
      <c r="O195" s="148"/>
      <c r="P195" s="149"/>
      <c r="Q195" s="149"/>
      <c r="R195" s="150"/>
      <c r="S195" s="150"/>
      <c r="T195" s="150"/>
      <c r="U195" s="150"/>
      <c r="V195" s="150"/>
      <c r="W195" s="150"/>
      <c r="X195" s="150"/>
      <c r="Y195" s="150"/>
      <c r="Z195" s="150"/>
      <c r="AA195" s="150"/>
      <c r="AB195" s="150"/>
      <c r="AC195" s="150"/>
      <c r="AD195" s="150"/>
    </row>
    <row r="196" spans="1:30" s="7" customFormat="1" ht="19.5" customHeight="1">
      <c r="A196" s="35">
        <v>192</v>
      </c>
      <c r="B196" s="118" t="s">
        <v>375</v>
      </c>
      <c r="C196" s="137" t="s">
        <v>395</v>
      </c>
      <c r="D196" s="38" t="s">
        <v>35</v>
      </c>
      <c r="E196" s="217" t="s">
        <v>396</v>
      </c>
      <c r="F196" s="40" t="s">
        <v>399</v>
      </c>
      <c r="G196" s="41">
        <v>12</v>
      </c>
      <c r="H196" s="42">
        <v>1272.96</v>
      </c>
      <c r="I196" s="42">
        <v>0</v>
      </c>
      <c r="J196" s="42">
        <v>0</v>
      </c>
      <c r="K196" s="77">
        <f t="shared" si="13"/>
        <v>1272.96</v>
      </c>
      <c r="L196" s="70"/>
      <c r="M196" s="77"/>
      <c r="N196" s="77">
        <f t="shared" si="15"/>
        <v>1272.96</v>
      </c>
      <c r="O196" s="148"/>
      <c r="P196" s="149"/>
      <c r="Q196" s="149"/>
      <c r="R196" s="151"/>
      <c r="S196" s="151"/>
      <c r="T196" s="151"/>
      <c r="U196" s="151"/>
      <c r="V196" s="151"/>
      <c r="W196" s="151"/>
      <c r="X196" s="151"/>
      <c r="Y196" s="151"/>
      <c r="Z196" s="151"/>
      <c r="AA196" s="151"/>
      <c r="AB196" s="151"/>
      <c r="AC196" s="151"/>
      <c r="AD196" s="151"/>
    </row>
    <row r="197" spans="1:30" s="7" customFormat="1" ht="19.5" customHeight="1">
      <c r="A197" s="35">
        <v>193</v>
      </c>
      <c r="B197" s="118" t="s">
        <v>375</v>
      </c>
      <c r="C197" s="137" t="s">
        <v>397</v>
      </c>
      <c r="D197" s="38" t="s">
        <v>20</v>
      </c>
      <c r="E197" s="217" t="s">
        <v>398</v>
      </c>
      <c r="F197" s="40" t="s">
        <v>399</v>
      </c>
      <c r="G197" s="41">
        <v>12</v>
      </c>
      <c r="H197" s="42">
        <v>1272.96</v>
      </c>
      <c r="I197" s="42">
        <v>0</v>
      </c>
      <c r="J197" s="42">
        <v>0</v>
      </c>
      <c r="K197" s="77">
        <f t="shared" si="13"/>
        <v>1272.96</v>
      </c>
      <c r="L197" s="70"/>
      <c r="M197" s="77"/>
      <c r="N197" s="77">
        <f t="shared" si="15"/>
        <v>1272.96</v>
      </c>
      <c r="O197" s="148"/>
      <c r="P197" s="149"/>
      <c r="Q197" s="149"/>
      <c r="R197" s="151"/>
      <c r="S197" s="151"/>
      <c r="T197" s="151"/>
      <c r="U197" s="151"/>
      <c r="V197" s="151"/>
      <c r="W197" s="151"/>
      <c r="X197" s="151"/>
      <c r="Y197" s="151"/>
      <c r="Z197" s="151"/>
      <c r="AA197" s="151"/>
      <c r="AB197" s="151"/>
      <c r="AC197" s="151"/>
      <c r="AD197" s="151"/>
    </row>
    <row r="198" spans="1:30" s="8" customFormat="1" ht="19.5" customHeight="1">
      <c r="A198" s="35">
        <v>194</v>
      </c>
      <c r="B198" s="152" t="s">
        <v>375</v>
      </c>
      <c r="C198" s="137" t="s">
        <v>400</v>
      </c>
      <c r="D198" s="153" t="s">
        <v>20</v>
      </c>
      <c r="E198" s="217" t="s">
        <v>401</v>
      </c>
      <c r="F198" s="154" t="s">
        <v>402</v>
      </c>
      <c r="G198" s="100">
        <v>8</v>
      </c>
      <c r="H198" s="101">
        <v>848.64</v>
      </c>
      <c r="I198" s="101">
        <v>0</v>
      </c>
      <c r="J198" s="101">
        <v>0</v>
      </c>
      <c r="K198" s="77">
        <f t="shared" si="13"/>
        <v>848.64</v>
      </c>
      <c r="L198" s="70"/>
      <c r="M198" s="89"/>
      <c r="N198" s="77">
        <f t="shared" si="15"/>
        <v>848.64</v>
      </c>
      <c r="O198" s="189"/>
      <c r="P198" s="190"/>
      <c r="Q198" s="190"/>
      <c r="R198" s="205"/>
      <c r="S198" s="205"/>
      <c r="T198" s="205"/>
      <c r="U198" s="205"/>
      <c r="V198" s="205"/>
      <c r="W198" s="205"/>
      <c r="X198" s="205"/>
      <c r="Y198" s="205"/>
      <c r="Z198" s="205"/>
      <c r="AA198" s="205"/>
      <c r="AB198" s="205"/>
      <c r="AC198" s="205"/>
      <c r="AD198" s="205"/>
    </row>
    <row r="199" spans="1:17" s="9" customFormat="1" ht="19.5" customHeight="1">
      <c r="A199" s="35">
        <v>195</v>
      </c>
      <c r="B199" s="155" t="s">
        <v>403</v>
      </c>
      <c r="C199" s="156" t="s">
        <v>404</v>
      </c>
      <c r="D199" s="157" t="s">
        <v>20</v>
      </c>
      <c r="E199" s="158" t="s">
        <v>405</v>
      </c>
      <c r="F199" s="159" t="s">
        <v>406</v>
      </c>
      <c r="G199" s="160">
        <v>3</v>
      </c>
      <c r="H199" s="161">
        <v>1809.6</v>
      </c>
      <c r="I199" s="161">
        <v>1131</v>
      </c>
      <c r="J199" s="161">
        <v>28.35</v>
      </c>
      <c r="K199" s="161">
        <f t="shared" si="13"/>
        <v>2968.95</v>
      </c>
      <c r="L199" s="160">
        <v>3</v>
      </c>
      <c r="M199" s="161">
        <v>4050</v>
      </c>
      <c r="N199" s="77">
        <f aca="true" t="shared" si="16" ref="N199:N221">K199+M199</f>
        <v>7018.95</v>
      </c>
      <c r="O199" s="191"/>
      <c r="P199" s="10"/>
      <c r="Q199" s="206"/>
    </row>
    <row r="200" spans="1:17" s="9" customFormat="1" ht="19.5" customHeight="1">
      <c r="A200" s="35">
        <v>196</v>
      </c>
      <c r="B200" s="155" t="s">
        <v>403</v>
      </c>
      <c r="C200" s="156" t="s">
        <v>407</v>
      </c>
      <c r="D200" s="157" t="s">
        <v>20</v>
      </c>
      <c r="E200" s="162" t="s">
        <v>408</v>
      </c>
      <c r="F200" s="159" t="s">
        <v>406</v>
      </c>
      <c r="G200" s="160">
        <v>3</v>
      </c>
      <c r="H200" s="161">
        <v>1809.6</v>
      </c>
      <c r="I200" s="161">
        <v>1131</v>
      </c>
      <c r="J200" s="161">
        <v>28.35</v>
      </c>
      <c r="K200" s="161">
        <f t="shared" si="13"/>
        <v>2968.95</v>
      </c>
      <c r="L200" s="160">
        <v>3</v>
      </c>
      <c r="M200" s="161">
        <v>4050</v>
      </c>
      <c r="N200" s="77">
        <f t="shared" si="16"/>
        <v>7018.95</v>
      </c>
      <c r="O200" s="191"/>
      <c r="P200" s="10"/>
      <c r="Q200" s="206"/>
    </row>
    <row r="201" spans="1:17" s="9" customFormat="1" ht="19.5" customHeight="1">
      <c r="A201" s="35">
        <v>197</v>
      </c>
      <c r="B201" s="155" t="s">
        <v>403</v>
      </c>
      <c r="C201" s="156" t="s">
        <v>409</v>
      </c>
      <c r="D201" s="157" t="s">
        <v>20</v>
      </c>
      <c r="E201" s="158" t="s">
        <v>410</v>
      </c>
      <c r="F201" s="159" t="s">
        <v>406</v>
      </c>
      <c r="G201" s="160">
        <v>3</v>
      </c>
      <c r="H201" s="161">
        <v>1809.6</v>
      </c>
      <c r="I201" s="161">
        <v>1131</v>
      </c>
      <c r="J201" s="161">
        <v>28.35</v>
      </c>
      <c r="K201" s="161">
        <f t="shared" si="13"/>
        <v>2968.95</v>
      </c>
      <c r="L201" s="160">
        <v>3</v>
      </c>
      <c r="M201" s="161">
        <v>4050</v>
      </c>
      <c r="N201" s="77">
        <f t="shared" si="16"/>
        <v>7018.95</v>
      </c>
      <c r="O201" s="191"/>
      <c r="P201" s="10"/>
      <c r="Q201" s="206"/>
    </row>
    <row r="202" spans="1:17" s="9" customFormat="1" ht="19.5" customHeight="1">
      <c r="A202" s="35">
        <v>198</v>
      </c>
      <c r="B202" s="155" t="s">
        <v>403</v>
      </c>
      <c r="C202" s="163" t="s">
        <v>411</v>
      </c>
      <c r="D202" s="157" t="s">
        <v>35</v>
      </c>
      <c r="E202" s="162" t="s">
        <v>412</v>
      </c>
      <c r="F202" s="159" t="s">
        <v>406</v>
      </c>
      <c r="G202" s="160">
        <v>3</v>
      </c>
      <c r="H202" s="161">
        <v>1809.6</v>
      </c>
      <c r="I202" s="161">
        <v>1131</v>
      </c>
      <c r="J202" s="161">
        <v>28.35</v>
      </c>
      <c r="K202" s="161">
        <f t="shared" si="13"/>
        <v>2968.95</v>
      </c>
      <c r="L202" s="160">
        <v>3</v>
      </c>
      <c r="M202" s="161">
        <v>4050</v>
      </c>
      <c r="N202" s="77">
        <f t="shared" si="16"/>
        <v>7018.95</v>
      </c>
      <c r="O202" s="191"/>
      <c r="P202" s="10"/>
      <c r="Q202" s="206"/>
    </row>
    <row r="203" spans="1:16" s="9" customFormat="1" ht="19.5" customHeight="1">
      <c r="A203" s="35">
        <v>199</v>
      </c>
      <c r="B203" s="155" t="s">
        <v>403</v>
      </c>
      <c r="C203" s="163" t="s">
        <v>413</v>
      </c>
      <c r="D203" s="164" t="s">
        <v>35</v>
      </c>
      <c r="E203" s="162" t="s">
        <v>414</v>
      </c>
      <c r="F203" s="159" t="s">
        <v>406</v>
      </c>
      <c r="G203" s="160">
        <v>3</v>
      </c>
      <c r="H203" s="161">
        <v>1809.6</v>
      </c>
      <c r="I203" s="161">
        <v>1131</v>
      </c>
      <c r="J203" s="161">
        <v>28.35</v>
      </c>
      <c r="K203" s="161">
        <f t="shared" si="13"/>
        <v>2968.95</v>
      </c>
      <c r="L203" s="160">
        <v>3</v>
      </c>
      <c r="M203" s="161">
        <v>4050</v>
      </c>
      <c r="N203" s="77">
        <f t="shared" si="16"/>
        <v>7018.95</v>
      </c>
      <c r="O203" s="191"/>
      <c r="P203" s="10"/>
    </row>
    <row r="204" spans="1:29" s="10" customFormat="1" ht="19.5" customHeight="1">
      <c r="A204" s="35">
        <v>200</v>
      </c>
      <c r="B204" s="155" t="s">
        <v>403</v>
      </c>
      <c r="C204" s="156" t="s">
        <v>415</v>
      </c>
      <c r="D204" s="157" t="s">
        <v>20</v>
      </c>
      <c r="E204" s="162" t="s">
        <v>416</v>
      </c>
      <c r="F204" s="159" t="s">
        <v>406</v>
      </c>
      <c r="G204" s="160">
        <v>3</v>
      </c>
      <c r="H204" s="161">
        <v>1809.6</v>
      </c>
      <c r="I204" s="161">
        <v>1131</v>
      </c>
      <c r="J204" s="161">
        <v>28.35</v>
      </c>
      <c r="K204" s="161">
        <f t="shared" si="13"/>
        <v>2968.95</v>
      </c>
      <c r="L204" s="160">
        <v>3</v>
      </c>
      <c r="M204" s="161">
        <v>4050</v>
      </c>
      <c r="N204" s="77">
        <f t="shared" si="16"/>
        <v>7018.95</v>
      </c>
      <c r="O204" s="191"/>
      <c r="P204" s="192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</row>
    <row r="205" spans="1:29" s="10" customFormat="1" ht="19.5" customHeight="1">
      <c r="A205" s="35">
        <v>201</v>
      </c>
      <c r="B205" s="155" t="s">
        <v>403</v>
      </c>
      <c r="C205" s="165" t="s">
        <v>417</v>
      </c>
      <c r="D205" s="157" t="s">
        <v>20</v>
      </c>
      <c r="E205" s="162" t="s">
        <v>418</v>
      </c>
      <c r="F205" s="159" t="s">
        <v>406</v>
      </c>
      <c r="G205" s="160">
        <v>3</v>
      </c>
      <c r="H205" s="161">
        <v>1809.6</v>
      </c>
      <c r="I205" s="161">
        <v>1131</v>
      </c>
      <c r="J205" s="161">
        <v>28.35</v>
      </c>
      <c r="K205" s="161">
        <f t="shared" si="13"/>
        <v>2968.95</v>
      </c>
      <c r="L205" s="160">
        <v>3</v>
      </c>
      <c r="M205" s="161">
        <v>4050</v>
      </c>
      <c r="N205" s="77">
        <f t="shared" si="16"/>
        <v>7018.95</v>
      </c>
      <c r="O205" s="191"/>
      <c r="P205" s="192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</row>
    <row r="206" spans="1:17" s="9" customFormat="1" ht="19.5" customHeight="1">
      <c r="A206" s="35">
        <v>202</v>
      </c>
      <c r="B206" s="155" t="s">
        <v>403</v>
      </c>
      <c r="C206" s="165" t="s">
        <v>419</v>
      </c>
      <c r="D206" s="157" t="s">
        <v>20</v>
      </c>
      <c r="E206" s="218" t="s">
        <v>420</v>
      </c>
      <c r="F206" s="159" t="s">
        <v>406</v>
      </c>
      <c r="G206" s="160">
        <v>3</v>
      </c>
      <c r="H206" s="161">
        <v>1809.6</v>
      </c>
      <c r="I206" s="161">
        <v>1131</v>
      </c>
      <c r="J206" s="161">
        <v>28.35</v>
      </c>
      <c r="K206" s="161">
        <f t="shared" si="13"/>
        <v>2968.95</v>
      </c>
      <c r="L206" s="160">
        <v>3</v>
      </c>
      <c r="M206" s="161">
        <v>4050</v>
      </c>
      <c r="N206" s="77">
        <f t="shared" si="16"/>
        <v>7018.95</v>
      </c>
      <c r="O206" s="191"/>
      <c r="P206" s="192"/>
      <c r="Q206" s="206"/>
    </row>
    <row r="207" spans="1:17" s="9" customFormat="1" ht="19.5" customHeight="1">
      <c r="A207" s="35">
        <v>203</v>
      </c>
      <c r="B207" s="155" t="s">
        <v>403</v>
      </c>
      <c r="C207" s="165" t="s">
        <v>421</v>
      </c>
      <c r="D207" s="157" t="s">
        <v>20</v>
      </c>
      <c r="E207" s="218" t="s">
        <v>422</v>
      </c>
      <c r="F207" s="159" t="s">
        <v>406</v>
      </c>
      <c r="G207" s="160">
        <v>3</v>
      </c>
      <c r="H207" s="161">
        <v>1809.6</v>
      </c>
      <c r="I207" s="161">
        <v>1131</v>
      </c>
      <c r="J207" s="161">
        <v>28.35</v>
      </c>
      <c r="K207" s="161">
        <f t="shared" si="13"/>
        <v>2968.95</v>
      </c>
      <c r="L207" s="160">
        <v>3</v>
      </c>
      <c r="M207" s="161">
        <v>4050</v>
      </c>
      <c r="N207" s="77">
        <f t="shared" si="16"/>
        <v>7018.95</v>
      </c>
      <c r="O207" s="191"/>
      <c r="P207" s="192"/>
      <c r="Q207" s="206"/>
    </row>
    <row r="208" spans="1:29" s="9" customFormat="1" ht="19.5" customHeight="1">
      <c r="A208" s="35">
        <v>204</v>
      </c>
      <c r="B208" s="155" t="s">
        <v>403</v>
      </c>
      <c r="C208" s="163" t="s">
        <v>423</v>
      </c>
      <c r="D208" s="157" t="s">
        <v>20</v>
      </c>
      <c r="E208" s="218" t="s">
        <v>110</v>
      </c>
      <c r="F208" s="159" t="s">
        <v>406</v>
      </c>
      <c r="G208" s="160">
        <v>3</v>
      </c>
      <c r="H208" s="161">
        <v>1809.6</v>
      </c>
      <c r="I208" s="161">
        <v>1131</v>
      </c>
      <c r="J208" s="161">
        <v>28.35</v>
      </c>
      <c r="K208" s="161">
        <f t="shared" si="13"/>
        <v>2968.95</v>
      </c>
      <c r="L208" s="160">
        <v>3</v>
      </c>
      <c r="M208" s="161">
        <v>4050</v>
      </c>
      <c r="N208" s="77">
        <f t="shared" si="16"/>
        <v>7018.95</v>
      </c>
      <c r="O208" s="191"/>
      <c r="P208" s="192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s="9" customFormat="1" ht="24" customHeight="1">
      <c r="A209" s="35">
        <v>205</v>
      </c>
      <c r="B209" s="155" t="s">
        <v>403</v>
      </c>
      <c r="C209" s="167" t="s">
        <v>142</v>
      </c>
      <c r="D209" s="157" t="s">
        <v>20</v>
      </c>
      <c r="E209" s="168" t="s">
        <v>424</v>
      </c>
      <c r="F209" s="159" t="s">
        <v>425</v>
      </c>
      <c r="G209" s="160">
        <v>0</v>
      </c>
      <c r="H209" s="164">
        <v>0</v>
      </c>
      <c r="I209" s="164">
        <v>0</v>
      </c>
      <c r="J209" s="164">
        <v>0</v>
      </c>
      <c r="K209" s="161">
        <f t="shared" si="13"/>
        <v>0</v>
      </c>
      <c r="L209" s="164">
        <v>1</v>
      </c>
      <c r="M209" s="161">
        <v>1350</v>
      </c>
      <c r="N209" s="77">
        <f t="shared" si="16"/>
        <v>1350</v>
      </c>
      <c r="O209" s="193"/>
      <c r="P209" s="192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16" s="11" customFormat="1" ht="19.5" customHeight="1">
      <c r="A210" s="35">
        <v>206</v>
      </c>
      <c r="B210" s="155" t="s">
        <v>403</v>
      </c>
      <c r="C210" s="156" t="s">
        <v>404</v>
      </c>
      <c r="D210" s="169" t="s">
        <v>20</v>
      </c>
      <c r="E210" s="170" t="s">
        <v>405</v>
      </c>
      <c r="F210" s="171" t="s">
        <v>426</v>
      </c>
      <c r="G210" s="172">
        <v>6</v>
      </c>
      <c r="H210" s="173">
        <v>4255.68</v>
      </c>
      <c r="I210" s="173">
        <v>1835.4</v>
      </c>
      <c r="J210" s="173">
        <v>56.7</v>
      </c>
      <c r="K210" s="173">
        <f t="shared" si="13"/>
        <v>6147.78</v>
      </c>
      <c r="L210" s="172">
        <v>6</v>
      </c>
      <c r="M210" s="173">
        <v>8100</v>
      </c>
      <c r="N210" s="77">
        <f t="shared" si="16"/>
        <v>14247.779999999999</v>
      </c>
      <c r="O210" s="194"/>
      <c r="P210" s="195"/>
    </row>
    <row r="211" spans="1:16" s="11" customFormat="1" ht="19.5" customHeight="1">
      <c r="A211" s="35">
        <v>207</v>
      </c>
      <c r="B211" s="155" t="s">
        <v>403</v>
      </c>
      <c r="C211" s="156" t="s">
        <v>407</v>
      </c>
      <c r="D211" s="169" t="s">
        <v>20</v>
      </c>
      <c r="E211" s="174" t="s">
        <v>408</v>
      </c>
      <c r="F211" s="171" t="s">
        <v>426</v>
      </c>
      <c r="G211" s="172">
        <v>6</v>
      </c>
      <c r="H211" s="173">
        <v>4255.68</v>
      </c>
      <c r="I211" s="173">
        <v>1835.4</v>
      </c>
      <c r="J211" s="173">
        <v>56.7</v>
      </c>
      <c r="K211" s="173">
        <f t="shared" si="13"/>
        <v>6147.78</v>
      </c>
      <c r="L211" s="172">
        <v>6</v>
      </c>
      <c r="M211" s="173">
        <v>8100</v>
      </c>
      <c r="N211" s="77">
        <f t="shared" si="16"/>
        <v>14247.779999999999</v>
      </c>
      <c r="O211" s="194"/>
      <c r="P211" s="195"/>
    </row>
    <row r="212" spans="1:16" s="11" customFormat="1" ht="19.5" customHeight="1">
      <c r="A212" s="35">
        <v>208</v>
      </c>
      <c r="B212" s="155" t="s">
        <v>403</v>
      </c>
      <c r="C212" s="156" t="s">
        <v>409</v>
      </c>
      <c r="D212" s="169" t="s">
        <v>20</v>
      </c>
      <c r="E212" s="170" t="s">
        <v>410</v>
      </c>
      <c r="F212" s="171" t="s">
        <v>426</v>
      </c>
      <c r="G212" s="172">
        <v>6</v>
      </c>
      <c r="H212" s="173">
        <v>4255.68</v>
      </c>
      <c r="I212" s="173">
        <v>1835.4</v>
      </c>
      <c r="J212" s="173">
        <v>56.7</v>
      </c>
      <c r="K212" s="173">
        <f t="shared" si="13"/>
        <v>6147.78</v>
      </c>
      <c r="L212" s="172">
        <v>6</v>
      </c>
      <c r="M212" s="173">
        <v>8100</v>
      </c>
      <c r="N212" s="77">
        <f t="shared" si="16"/>
        <v>14247.779999999999</v>
      </c>
      <c r="O212" s="194"/>
      <c r="P212" s="195"/>
    </row>
    <row r="213" spans="1:16" s="11" customFormat="1" ht="19.5" customHeight="1">
      <c r="A213" s="35">
        <v>209</v>
      </c>
      <c r="B213" s="155" t="s">
        <v>403</v>
      </c>
      <c r="C213" s="163" t="s">
        <v>411</v>
      </c>
      <c r="D213" s="169" t="s">
        <v>35</v>
      </c>
      <c r="E213" s="174" t="s">
        <v>412</v>
      </c>
      <c r="F213" s="171" t="s">
        <v>426</v>
      </c>
      <c r="G213" s="172">
        <v>6</v>
      </c>
      <c r="H213" s="173">
        <v>4255.68</v>
      </c>
      <c r="I213" s="173">
        <v>1835.4</v>
      </c>
      <c r="J213" s="173">
        <v>56.7</v>
      </c>
      <c r="K213" s="173">
        <f t="shared" si="13"/>
        <v>6147.78</v>
      </c>
      <c r="L213" s="172">
        <v>6</v>
      </c>
      <c r="M213" s="173">
        <v>8100</v>
      </c>
      <c r="N213" s="77">
        <f t="shared" si="16"/>
        <v>14247.779999999999</v>
      </c>
      <c r="O213" s="194"/>
      <c r="P213" s="195"/>
    </row>
    <row r="214" spans="1:29" s="12" customFormat="1" ht="19.5" customHeight="1">
      <c r="A214" s="35">
        <v>210</v>
      </c>
      <c r="B214" s="155" t="s">
        <v>403</v>
      </c>
      <c r="C214" s="163" t="s">
        <v>413</v>
      </c>
      <c r="D214" s="175" t="s">
        <v>35</v>
      </c>
      <c r="E214" s="174" t="s">
        <v>414</v>
      </c>
      <c r="F214" s="171" t="s">
        <v>426</v>
      </c>
      <c r="G214" s="172">
        <v>6</v>
      </c>
      <c r="H214" s="173">
        <v>4255.68</v>
      </c>
      <c r="I214" s="173">
        <v>1835.4</v>
      </c>
      <c r="J214" s="173">
        <v>56.7</v>
      </c>
      <c r="K214" s="173">
        <f t="shared" si="13"/>
        <v>6147.78</v>
      </c>
      <c r="L214" s="172">
        <v>6</v>
      </c>
      <c r="M214" s="173">
        <v>8100</v>
      </c>
      <c r="N214" s="77">
        <f t="shared" si="16"/>
        <v>14247.779999999999</v>
      </c>
      <c r="O214" s="194"/>
      <c r="P214" s="195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</row>
    <row r="215" spans="1:29" s="13" customFormat="1" ht="19.5" customHeight="1">
      <c r="A215" s="35">
        <v>211</v>
      </c>
      <c r="B215" s="155" t="s">
        <v>403</v>
      </c>
      <c r="C215" s="156" t="s">
        <v>415</v>
      </c>
      <c r="D215" s="169" t="s">
        <v>20</v>
      </c>
      <c r="E215" s="174" t="s">
        <v>416</v>
      </c>
      <c r="F215" s="171" t="s">
        <v>426</v>
      </c>
      <c r="G215" s="172">
        <v>6</v>
      </c>
      <c r="H215" s="173">
        <v>4255.68</v>
      </c>
      <c r="I215" s="173">
        <v>1835.4</v>
      </c>
      <c r="J215" s="173">
        <v>56.7</v>
      </c>
      <c r="K215" s="173">
        <f t="shared" si="13"/>
        <v>6147.78</v>
      </c>
      <c r="L215" s="172">
        <v>6</v>
      </c>
      <c r="M215" s="173">
        <v>8100</v>
      </c>
      <c r="N215" s="77">
        <f t="shared" si="16"/>
        <v>14247.779999999999</v>
      </c>
      <c r="O215" s="194"/>
      <c r="P215" s="196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</row>
    <row r="216" spans="1:29" s="13" customFormat="1" ht="19.5" customHeight="1">
      <c r="A216" s="35">
        <v>212</v>
      </c>
      <c r="B216" s="155" t="s">
        <v>403</v>
      </c>
      <c r="C216" s="176" t="s">
        <v>417</v>
      </c>
      <c r="D216" s="169" t="s">
        <v>20</v>
      </c>
      <c r="E216" s="174" t="s">
        <v>418</v>
      </c>
      <c r="F216" s="171" t="s">
        <v>154</v>
      </c>
      <c r="G216" s="172">
        <v>4</v>
      </c>
      <c r="H216" s="177">
        <v>2412.8</v>
      </c>
      <c r="I216" s="177">
        <v>1223.6</v>
      </c>
      <c r="J216" s="180">
        <v>37.8</v>
      </c>
      <c r="K216" s="173">
        <f t="shared" si="13"/>
        <v>3674.2000000000003</v>
      </c>
      <c r="L216" s="172">
        <v>4</v>
      </c>
      <c r="M216" s="197">
        <v>5400</v>
      </c>
      <c r="N216" s="77">
        <f t="shared" si="16"/>
        <v>9074.2</v>
      </c>
      <c r="O216" s="194"/>
      <c r="P216" s="196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</row>
    <row r="217" spans="1:16" s="12" customFormat="1" ht="19.5" customHeight="1">
      <c r="A217" s="35">
        <v>213</v>
      </c>
      <c r="B217" s="155" t="s">
        <v>403</v>
      </c>
      <c r="C217" s="176" t="s">
        <v>419</v>
      </c>
      <c r="D217" s="169" t="s">
        <v>20</v>
      </c>
      <c r="E217" s="219" t="s">
        <v>420</v>
      </c>
      <c r="F217" s="171" t="s">
        <v>154</v>
      </c>
      <c r="G217" s="179">
        <v>4</v>
      </c>
      <c r="H217" s="177">
        <v>2412.8</v>
      </c>
      <c r="I217" s="177">
        <v>1223.6</v>
      </c>
      <c r="J217" s="180">
        <v>37.8</v>
      </c>
      <c r="K217" s="173">
        <f t="shared" si="13"/>
        <v>3674.2000000000003</v>
      </c>
      <c r="L217" s="179">
        <v>4</v>
      </c>
      <c r="M217" s="197">
        <v>5400</v>
      </c>
      <c r="N217" s="77">
        <f t="shared" si="16"/>
        <v>9074.2</v>
      </c>
      <c r="O217" s="194"/>
      <c r="P217" s="196"/>
    </row>
    <row r="218" spans="1:16" s="12" customFormat="1" ht="19.5" customHeight="1">
      <c r="A218" s="35">
        <v>214</v>
      </c>
      <c r="B218" s="155" t="s">
        <v>403</v>
      </c>
      <c r="C218" s="176" t="s">
        <v>421</v>
      </c>
      <c r="D218" s="169" t="s">
        <v>20</v>
      </c>
      <c r="E218" s="219" t="s">
        <v>422</v>
      </c>
      <c r="F218" s="171" t="s">
        <v>154</v>
      </c>
      <c r="G218" s="179">
        <v>4</v>
      </c>
      <c r="H218" s="177">
        <v>2412.8</v>
      </c>
      <c r="I218" s="177">
        <v>1223.6</v>
      </c>
      <c r="J218" s="180">
        <v>37.8</v>
      </c>
      <c r="K218" s="173">
        <f t="shared" si="13"/>
        <v>3674.2000000000003</v>
      </c>
      <c r="L218" s="179">
        <v>4</v>
      </c>
      <c r="M218" s="197">
        <v>5400</v>
      </c>
      <c r="N218" s="77">
        <f t="shared" si="16"/>
        <v>9074.2</v>
      </c>
      <c r="O218" s="194"/>
      <c r="P218" s="196"/>
    </row>
    <row r="219" spans="1:29" s="11" customFormat="1" ht="19.5" customHeight="1">
      <c r="A219" s="35">
        <v>215</v>
      </c>
      <c r="B219" s="155" t="s">
        <v>403</v>
      </c>
      <c r="C219" s="163" t="s">
        <v>423</v>
      </c>
      <c r="D219" s="169" t="s">
        <v>20</v>
      </c>
      <c r="E219" s="219" t="s">
        <v>110</v>
      </c>
      <c r="F219" s="171" t="s">
        <v>427</v>
      </c>
      <c r="G219" s="179">
        <v>3</v>
      </c>
      <c r="H219" s="180">
        <v>1809.6</v>
      </c>
      <c r="I219" s="180">
        <v>917.7</v>
      </c>
      <c r="J219" s="175">
        <v>28.35</v>
      </c>
      <c r="K219" s="173">
        <f t="shared" si="13"/>
        <v>2755.65</v>
      </c>
      <c r="L219" s="179">
        <v>3</v>
      </c>
      <c r="M219" s="173">
        <v>4050</v>
      </c>
      <c r="N219" s="77">
        <f t="shared" si="16"/>
        <v>6805.65</v>
      </c>
      <c r="O219" s="194"/>
      <c r="P219" s="196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1:29" s="11" customFormat="1" ht="24" customHeight="1">
      <c r="A220" s="35">
        <v>216</v>
      </c>
      <c r="B220" s="155" t="s">
        <v>403</v>
      </c>
      <c r="C220" s="26" t="s">
        <v>428</v>
      </c>
      <c r="D220" s="169" t="s">
        <v>20</v>
      </c>
      <c r="E220" s="170" t="s">
        <v>429</v>
      </c>
      <c r="F220" s="171" t="s">
        <v>430</v>
      </c>
      <c r="G220" s="179">
        <v>2</v>
      </c>
      <c r="H220" s="180">
        <v>1842.88</v>
      </c>
      <c r="I220" s="180">
        <v>611.8</v>
      </c>
      <c r="J220" s="180">
        <v>18.9</v>
      </c>
      <c r="K220" s="173">
        <f t="shared" si="13"/>
        <v>2473.5800000000004</v>
      </c>
      <c r="L220" s="198">
        <v>2</v>
      </c>
      <c r="M220" s="173">
        <v>2700</v>
      </c>
      <c r="N220" s="77">
        <f t="shared" si="16"/>
        <v>5173.58</v>
      </c>
      <c r="O220" s="199"/>
      <c r="P220" s="196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1:29" s="14" customFormat="1" ht="19.5" customHeight="1">
      <c r="A221" s="35">
        <v>217</v>
      </c>
      <c r="B221" s="155" t="s">
        <v>403</v>
      </c>
      <c r="C221" s="28" t="s">
        <v>431</v>
      </c>
      <c r="D221" s="169" t="s">
        <v>20</v>
      </c>
      <c r="E221" s="174" t="s">
        <v>432</v>
      </c>
      <c r="F221" s="181" t="s">
        <v>433</v>
      </c>
      <c r="G221" s="182">
        <v>3</v>
      </c>
      <c r="H221" s="176">
        <v>318.24</v>
      </c>
      <c r="I221" s="176">
        <v>0</v>
      </c>
      <c r="J221" s="176">
        <v>0</v>
      </c>
      <c r="K221" s="173">
        <f t="shared" si="13"/>
        <v>318.24</v>
      </c>
      <c r="L221" s="200">
        <v>0</v>
      </c>
      <c r="M221" s="176">
        <v>0</v>
      </c>
      <c r="N221" s="77">
        <f t="shared" si="16"/>
        <v>318.24</v>
      </c>
      <c r="O221" s="201"/>
      <c r="P221" s="202"/>
      <c r="Q221" s="207"/>
      <c r="R221" s="207"/>
      <c r="S221" s="207"/>
      <c r="T221" s="207"/>
      <c r="U221" s="207"/>
      <c r="V221" s="207"/>
      <c r="W221" s="207"/>
      <c r="X221" s="207"/>
      <c r="Y221" s="207"/>
      <c r="Z221" s="207"/>
      <c r="AA221" s="207"/>
      <c r="AB221" s="207"/>
      <c r="AC221" s="207"/>
    </row>
    <row r="222" spans="1:15" ht="27.75" customHeight="1">
      <c r="A222" s="183"/>
      <c r="B222" s="184"/>
      <c r="C222" s="185"/>
      <c r="D222" s="183"/>
      <c r="E222" s="186"/>
      <c r="F222" s="186"/>
      <c r="G222" s="183"/>
      <c r="H222" s="183"/>
      <c r="I222" s="183"/>
      <c r="J222" s="183"/>
      <c r="K222" s="183"/>
      <c r="L222" s="183"/>
      <c r="M222" s="203"/>
      <c r="N222" s="203"/>
      <c r="O222" s="204"/>
    </row>
    <row r="223" spans="1:15" ht="27.75" customHeight="1">
      <c r="A223" s="183"/>
      <c r="B223" s="187" t="s">
        <v>17</v>
      </c>
      <c r="C223" s="188"/>
      <c r="D223" s="188"/>
      <c r="E223" s="186"/>
      <c r="F223" s="186"/>
      <c r="G223" s="183">
        <f>SUM(G5:G222)</f>
        <v>1343</v>
      </c>
      <c r="H223" s="183">
        <f aca="true" t="shared" si="17" ref="H223:N223">SUM(H5:H222)</f>
        <v>474160.9600000001</v>
      </c>
      <c r="I223" s="183">
        <f t="shared" si="17"/>
        <v>194138.79999999993</v>
      </c>
      <c r="J223" s="183">
        <f t="shared" si="17"/>
        <v>5660.549999999995</v>
      </c>
      <c r="K223" s="183">
        <f t="shared" si="17"/>
        <v>673960.3100000002</v>
      </c>
      <c r="L223" s="183">
        <f t="shared" si="17"/>
        <v>492</v>
      </c>
      <c r="M223" s="183">
        <f t="shared" si="17"/>
        <v>724950</v>
      </c>
      <c r="N223" s="183">
        <f t="shared" si="17"/>
        <v>1398910.309999997</v>
      </c>
      <c r="O223" s="204"/>
    </row>
  </sheetData>
  <sheetProtection/>
  <mergeCells count="14">
    <mergeCell ref="A1:O1"/>
    <mergeCell ref="F2:I2"/>
    <mergeCell ref="K2:N2"/>
    <mergeCell ref="G3:K3"/>
    <mergeCell ref="L3:M3"/>
    <mergeCell ref="B223:D223"/>
    <mergeCell ref="A3:A4"/>
    <mergeCell ref="B3:B4"/>
    <mergeCell ref="C3:C4"/>
    <mergeCell ref="D3:D4"/>
    <mergeCell ref="E3:E4"/>
    <mergeCell ref="F3:F4"/>
    <mergeCell ref="N3:N4"/>
    <mergeCell ref="O3:O4"/>
  </mergeCells>
  <printOptions/>
  <pageMargins left="0.16111111111111112" right="0.16111111111111112" top="0.40902777777777777" bottom="0.40902777777777777" header="0.5" footer="0.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2017-06-28T00:37:33Z</cp:lastPrinted>
  <dcterms:created xsi:type="dcterms:W3CDTF">2010-01-07T07:02:32Z</dcterms:created>
  <dcterms:modified xsi:type="dcterms:W3CDTF">2022-05-06T07:54:51Z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FAEF2F3B10244A268ACDF8F87A467F04</vt:lpwstr>
  </property>
</Properties>
</file>