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45" windowHeight="9675" activeTab="1"/>
  </bookViews>
  <sheets>
    <sheet name="附件1" sheetId="1" r:id="rId1"/>
    <sheet name="附件2" sheetId="2" r:id="rId2"/>
    <sheet name="附件3" sheetId="3" r:id="rId3"/>
  </sheets>
  <externalReferences>
    <externalReference r:id="rId6"/>
  </externalReferences>
  <definedNames>
    <definedName name="_xlnm.Print_Titles" localSheetId="0">'附件1'!$2:$5</definedName>
    <definedName name="项目类型">'[1]Sheet1'!$B$2:$B$9</definedName>
  </definedNames>
  <calcPr fullCalcOnLoad="1"/>
</workbook>
</file>

<file path=xl/sharedStrings.xml><?xml version="1.0" encoding="utf-8"?>
<sst xmlns="http://schemas.openxmlformats.org/spreadsheetml/2006/main" count="1040" uniqueCount="521">
  <si>
    <t>附表1</t>
  </si>
  <si>
    <r>
      <t xml:space="preserve"> 沧源 </t>
    </r>
    <r>
      <rPr>
        <b/>
        <sz val="20"/>
        <color indexed="8"/>
        <rFont val="方正小标宋简体"/>
        <family val="0"/>
      </rPr>
      <t>县统筹整合财政涉农资金来源情况表</t>
    </r>
  </si>
  <si>
    <t xml:space="preserve"> 单位：万元</t>
  </si>
  <si>
    <t>序号</t>
  </si>
  <si>
    <t>统筹整合财政涉农资金名称</t>
  </si>
  <si>
    <t>上年度涉农资金投入规模</t>
  </si>
  <si>
    <t>本年度涉农资金投入规模</t>
  </si>
  <si>
    <t>收到总规模</t>
  </si>
  <si>
    <t>其中实际纳入整合使用金额</t>
  </si>
  <si>
    <t>实际收到资金规模</t>
  </si>
  <si>
    <t>年初方案规模</t>
  </si>
  <si>
    <t>调整方案规模</t>
  </si>
  <si>
    <t>补充方案规模</t>
  </si>
  <si>
    <t>合计</t>
  </si>
  <si>
    <t>一</t>
  </si>
  <si>
    <t>中央财政合计</t>
  </si>
  <si>
    <t>010101.中央财政衔接推进乡村振兴补助资金</t>
  </si>
  <si>
    <t>010102.水利发展资金</t>
  </si>
  <si>
    <t>010103.粮油生产保障资金（支持粮油等重点作物绿色高产高效部分）</t>
  </si>
  <si>
    <t>010104.农业产业发展资金（支持畜牧业发展部分）</t>
  </si>
  <si>
    <t>010105.农业经营主体能力提升资金（支持高素质农民培育、基层农技推广体系改革与建设部分）</t>
  </si>
  <si>
    <t>010106.林业草原改革发展资金（不含退耕还林还草、非国有林生态保护补偿、林长制督查考核奖励和相关试点资金）</t>
  </si>
  <si>
    <t>010107.耕地建设与利用资金（支持高标准农田建设、耕地质量提升部分）</t>
  </si>
  <si>
    <t>010108.农村综合改革转移支付</t>
  </si>
  <si>
    <t>010109.林业草原生态保护恢复资金（支持其他自然保护地、国家重点野生动植物等保护部分）</t>
  </si>
  <si>
    <t>010110.农村环境整治资金</t>
  </si>
  <si>
    <t>010111.车辆购置税收入补助地方用于一般公路建设项目资金（支持农村公路部分）</t>
  </si>
  <si>
    <t>010112.农村危房改造补助资金</t>
  </si>
  <si>
    <t>010113.中央专项彩票公益金支持欠发达革命老区乡村振兴资金</t>
  </si>
  <si>
    <t>010114.常规产粮大县奖励资金</t>
  </si>
  <si>
    <t>010115.生猪（牛羊）调出大县奖励资金（省级统筹部分）</t>
  </si>
  <si>
    <t>010116.农业生态资源保护资金（支持农作物秸秆综合利用、渔业资源保护部分）</t>
  </si>
  <si>
    <t>010117.旅游发展基金</t>
  </si>
  <si>
    <t>010118.中央预算内投资用于“三农”建设部分（不包括国家水网骨干工程、水安全保障工程、气象基础设施、农村电网巩固提升工程、生态保护和修复方面的支出）</t>
  </si>
  <si>
    <t>二</t>
  </si>
  <si>
    <t>省级财政资金小计</t>
  </si>
  <si>
    <t>省级衔接推进乡村振兴资金</t>
  </si>
  <si>
    <t>省级农业生产发展资金</t>
  </si>
  <si>
    <t>水利专项资金</t>
  </si>
  <si>
    <t>省级农村综合改革资金</t>
  </si>
  <si>
    <t>农田建设补助资金</t>
  </si>
  <si>
    <t>省级农村危房改造补助资金</t>
  </si>
  <si>
    <t>以前年度结余资金统筹后重新安排</t>
  </si>
  <si>
    <t>三</t>
  </si>
  <si>
    <t>州（市）级统筹整合财政涉农资金小计</t>
  </si>
  <si>
    <t>其中州（市）衔接推进乡村振兴资金</t>
  </si>
  <si>
    <t>其他涉农资金</t>
  </si>
  <si>
    <t>四</t>
  </si>
  <si>
    <t>县级统筹整合财政涉农资金小计</t>
  </si>
  <si>
    <t>其中县级衔接推进乡村振兴资金</t>
  </si>
  <si>
    <t>填表说明：1.“年初方案规模”与整合季度报表中“年初数”一致。</t>
  </si>
  <si>
    <t xml:space="preserve">          2.“整合方案规模”要与整合季度报表“计划整合资金规模”中“调整数”一致。</t>
  </si>
  <si>
    <t xml:space="preserve">          3.州市级、县级资金列“其他”项的需详细说明资金来源构成。</t>
  </si>
  <si>
    <t>附表2</t>
  </si>
  <si>
    <t>沧源县统筹整合财政涉农资金项目表</t>
  </si>
  <si>
    <t>填报单位：</t>
  </si>
  <si>
    <t>项目类别
和项目名称</t>
  </si>
  <si>
    <t>是否属于产业类项目（填是/否）</t>
  </si>
  <si>
    <t>产业发展/基础设施建设（农业生产、畜牧生产、林业改革发展、农村综合改革、乡村旅游类项目须下拉框选择，其余类型不选）</t>
  </si>
  <si>
    <t>项目建设地点</t>
  </si>
  <si>
    <t>项目建设内容（详细填列工程量化指标）</t>
  </si>
  <si>
    <t>补助标准（有补助标准的填列，没有不填）</t>
  </si>
  <si>
    <t>计划总投资（万元）</t>
  </si>
  <si>
    <t>其中整合财政涉农资金直接用于脱贫不稳定户、边缘易致贫户、其他农村低收入群体的帮扶情况</t>
  </si>
  <si>
    <t>项目建设时间计划</t>
  </si>
  <si>
    <t>绩效目标(有量化的核心指标）</t>
  </si>
  <si>
    <t>项目实施部门</t>
  </si>
  <si>
    <t>行业主管部门</t>
  </si>
  <si>
    <t>增减变动类型（从下拉选项中选择：新增项目/删除项目/增加金额/减少金额）</t>
  </si>
  <si>
    <t>具体变动情况说明</t>
  </si>
  <si>
    <t>整合财政涉农资金投入情况（万元）</t>
  </si>
  <si>
    <t>金融资金投入</t>
  </si>
  <si>
    <t>社会资金投入</t>
  </si>
  <si>
    <t>农户自筹</t>
  </si>
  <si>
    <t>脱贫村</t>
  </si>
  <si>
    <t>脱贫不稳定户、边缘易致贫户、其他农村低收入群体</t>
  </si>
  <si>
    <t>计划开工时间</t>
  </si>
  <si>
    <t>计划完工时间</t>
  </si>
  <si>
    <t>个数</t>
  </si>
  <si>
    <t>金额
（万元）</t>
  </si>
  <si>
    <t>户数</t>
  </si>
  <si>
    <t>人数</t>
  </si>
  <si>
    <t>农业生产</t>
  </si>
  <si>
    <r>
      <rPr>
        <sz val="10"/>
        <rFont val="宋体"/>
        <family val="0"/>
      </rPr>
      <t>勐省镇下班奈村永卜外产业发展项目</t>
    </r>
  </si>
  <si>
    <r>
      <rPr>
        <b/>
        <sz val="10"/>
        <color indexed="8"/>
        <rFont val="方正仿宋_GBK"/>
        <family val="0"/>
      </rPr>
      <t>是</t>
    </r>
  </si>
  <si>
    <r>
      <rPr>
        <b/>
        <sz val="10"/>
        <color indexed="8"/>
        <rFont val="方正仿宋_GBK"/>
        <family val="0"/>
      </rPr>
      <t>产业发展</t>
    </r>
  </si>
  <si>
    <r>
      <rPr>
        <sz val="10"/>
        <rFont val="宋体"/>
        <family val="0"/>
      </rPr>
      <t>下班奈村永卜外</t>
    </r>
  </si>
  <si>
    <r>
      <t>1.</t>
    </r>
    <r>
      <rPr>
        <sz val="10"/>
        <rFont val="宋体"/>
        <family val="0"/>
      </rPr>
      <t>投资</t>
    </r>
    <r>
      <rPr>
        <sz val="10"/>
        <rFont val="Times New Roman"/>
        <family val="1"/>
      </rPr>
      <t>317</t>
    </r>
    <r>
      <rPr>
        <sz val="10"/>
        <rFont val="宋体"/>
        <family val="0"/>
      </rPr>
      <t>万元用于养殖小区建设</t>
    </r>
    <r>
      <rPr>
        <sz val="10"/>
        <rFont val="Times New Roman"/>
        <family val="1"/>
      </rPr>
      <t>2000</t>
    </r>
    <r>
      <rPr>
        <sz val="10"/>
        <rFont val="宋体"/>
        <family val="0"/>
      </rPr>
      <t>平方米，</t>
    </r>
    <r>
      <rPr>
        <sz val="10"/>
        <rFont val="Times New Roman"/>
        <family val="1"/>
      </rPr>
      <t>1585</t>
    </r>
    <r>
      <rPr>
        <sz val="10"/>
        <rFont val="宋体"/>
        <family val="0"/>
      </rPr>
      <t>元</t>
    </r>
    <r>
      <rPr>
        <sz val="10"/>
        <rFont val="Times New Roman"/>
        <family val="1"/>
      </rPr>
      <t>/</t>
    </r>
    <r>
      <rPr>
        <sz val="10"/>
        <rFont val="宋体"/>
        <family val="0"/>
      </rPr>
      <t>平方米（包括三通一平）</t>
    </r>
    <r>
      <rPr>
        <sz val="10"/>
        <rFont val="Times New Roman"/>
        <family val="1"/>
      </rPr>
      <t>.2.</t>
    </r>
    <r>
      <rPr>
        <sz val="10"/>
        <rFont val="宋体"/>
        <family val="0"/>
      </rPr>
      <t>是投资</t>
    </r>
    <r>
      <rPr>
        <sz val="10"/>
        <rFont val="Times New Roman"/>
        <family val="1"/>
      </rPr>
      <t>42</t>
    </r>
    <r>
      <rPr>
        <sz val="10"/>
        <rFont val="宋体"/>
        <family val="0"/>
      </rPr>
      <t>万元用于村内道路硬板化</t>
    </r>
    <r>
      <rPr>
        <sz val="10"/>
        <rFont val="Times New Roman"/>
        <family val="1"/>
      </rPr>
      <t>800</t>
    </r>
    <r>
      <rPr>
        <sz val="10"/>
        <rFont val="宋体"/>
        <family val="0"/>
      </rPr>
      <t>米，宽</t>
    </r>
    <r>
      <rPr>
        <sz val="10"/>
        <rFont val="Times New Roman"/>
        <family val="1"/>
      </rPr>
      <t>3.5</t>
    </r>
    <r>
      <rPr>
        <sz val="10"/>
        <rFont val="宋体"/>
        <family val="0"/>
      </rPr>
      <t>米，</t>
    </r>
    <r>
      <rPr>
        <sz val="10"/>
        <rFont val="Times New Roman"/>
        <family val="1"/>
      </rPr>
      <t>2800</t>
    </r>
    <r>
      <rPr>
        <sz val="10"/>
        <rFont val="宋体"/>
        <family val="0"/>
      </rPr>
      <t>平方米，</t>
    </r>
    <r>
      <rPr>
        <sz val="10"/>
        <rFont val="Times New Roman"/>
        <family val="1"/>
      </rPr>
      <t>150</t>
    </r>
    <r>
      <rPr>
        <sz val="10"/>
        <rFont val="宋体"/>
        <family val="0"/>
      </rPr>
      <t>元</t>
    </r>
    <r>
      <rPr>
        <sz val="10"/>
        <rFont val="Times New Roman"/>
        <family val="1"/>
      </rPr>
      <t>/</t>
    </r>
    <r>
      <rPr>
        <sz val="10"/>
        <rFont val="宋体"/>
        <family val="0"/>
      </rPr>
      <t>平方米</t>
    </r>
    <r>
      <rPr>
        <sz val="10"/>
        <rFont val="Times New Roman"/>
        <family val="1"/>
      </rPr>
      <t>.3.</t>
    </r>
    <r>
      <rPr>
        <sz val="10"/>
        <rFont val="宋体"/>
        <family val="0"/>
      </rPr>
      <t>是投资</t>
    </r>
    <r>
      <rPr>
        <sz val="10"/>
        <rFont val="Times New Roman"/>
        <family val="1"/>
      </rPr>
      <t>38</t>
    </r>
    <r>
      <rPr>
        <sz val="10"/>
        <rFont val="宋体"/>
        <family val="0"/>
      </rPr>
      <t>万元用于村内污水管网</t>
    </r>
    <r>
      <rPr>
        <sz val="10"/>
        <rFont val="Times New Roman"/>
        <family val="1"/>
      </rPr>
      <t>1</t>
    </r>
    <r>
      <rPr>
        <sz val="10"/>
        <rFont val="宋体"/>
        <family val="0"/>
      </rPr>
      <t>件。</t>
    </r>
  </si>
  <si>
    <t>2023.3.25</t>
  </si>
  <si>
    <t>2024.3.24</t>
  </si>
  <si>
    <t>养殖小区建设2000平方米
村内道路硬板化2800平方米
村内污水管网1件
项目资金公告公示率100%
完工项目验收合格率100%
年内项目开工率100%
年内项目按时完工率100%
农村居民人均可支配收入增幅≥60%
返贫、致贫风险人口监测覆盖率100%
返贫、致贫风险消除人口帮扶措施覆盖率100%
帮扶工作群众满意度≥95%</t>
  </si>
  <si>
    <r>
      <rPr>
        <sz val="10"/>
        <rFont val="宋体"/>
        <family val="0"/>
      </rPr>
      <t>勐省镇人民政府</t>
    </r>
  </si>
  <si>
    <r>
      <rPr>
        <sz val="10"/>
        <rFont val="宋体"/>
        <family val="0"/>
      </rPr>
      <t>县乡村振兴局</t>
    </r>
  </si>
  <si>
    <r>
      <t>2023</t>
    </r>
    <r>
      <rPr>
        <sz val="10"/>
        <rFont val="宋体"/>
        <family val="0"/>
      </rPr>
      <t>年勐来乡民良村克牧自然村产业发展项目</t>
    </r>
  </si>
  <si>
    <r>
      <rPr>
        <sz val="10"/>
        <rFont val="宋体"/>
        <family val="0"/>
      </rPr>
      <t>民良村克牧自然村</t>
    </r>
  </si>
  <si>
    <r>
      <t>1.</t>
    </r>
    <r>
      <rPr>
        <sz val="10"/>
        <rFont val="宋体"/>
        <family val="0"/>
      </rPr>
      <t>新建养殖小区</t>
    </r>
    <r>
      <rPr>
        <sz val="10"/>
        <rFont val="Times New Roman"/>
        <family val="1"/>
      </rPr>
      <t>3500</t>
    </r>
    <r>
      <rPr>
        <sz val="10"/>
        <rFont val="宋体"/>
        <family val="0"/>
      </rPr>
      <t>平方米，</t>
    </r>
    <r>
      <rPr>
        <sz val="10"/>
        <rFont val="Times New Roman"/>
        <family val="1"/>
      </rPr>
      <t>2000</t>
    </r>
    <r>
      <rPr>
        <sz val="10"/>
        <rFont val="宋体"/>
        <family val="0"/>
      </rPr>
      <t>元</t>
    </r>
    <r>
      <rPr>
        <sz val="10"/>
        <rFont val="Times New Roman"/>
        <family val="1"/>
      </rPr>
      <t>/</t>
    </r>
    <r>
      <rPr>
        <sz val="10"/>
        <rFont val="宋体"/>
        <family val="0"/>
      </rPr>
      <t>平方米，计划投资</t>
    </r>
    <r>
      <rPr>
        <sz val="10"/>
        <rFont val="Times New Roman"/>
        <family val="1"/>
      </rPr>
      <t>700</t>
    </r>
    <r>
      <rPr>
        <sz val="10"/>
        <rFont val="宋体"/>
        <family val="0"/>
      </rPr>
      <t>万元；</t>
    </r>
    <r>
      <rPr>
        <sz val="10"/>
        <rFont val="Times New Roman"/>
        <family val="1"/>
      </rPr>
      <t>2.</t>
    </r>
    <r>
      <rPr>
        <sz val="10"/>
        <rFont val="宋体"/>
        <family val="0"/>
      </rPr>
      <t>养殖小区雨污分流管网铺设</t>
    </r>
    <r>
      <rPr>
        <sz val="10"/>
        <rFont val="Times New Roman"/>
        <family val="1"/>
      </rPr>
      <t>3000</t>
    </r>
    <r>
      <rPr>
        <sz val="10"/>
        <rFont val="宋体"/>
        <family val="0"/>
      </rPr>
      <t>米，</t>
    </r>
    <r>
      <rPr>
        <sz val="10"/>
        <rFont val="Times New Roman"/>
        <family val="1"/>
      </rPr>
      <t>500</t>
    </r>
    <r>
      <rPr>
        <sz val="10"/>
        <rFont val="宋体"/>
        <family val="0"/>
      </rPr>
      <t>元</t>
    </r>
    <r>
      <rPr>
        <sz val="10"/>
        <rFont val="Times New Roman"/>
        <family val="1"/>
      </rPr>
      <t>/</t>
    </r>
    <r>
      <rPr>
        <sz val="10"/>
        <rFont val="宋体"/>
        <family val="0"/>
      </rPr>
      <t>米，计划投资</t>
    </r>
    <r>
      <rPr>
        <sz val="10"/>
        <rFont val="Times New Roman"/>
        <family val="1"/>
      </rPr>
      <t>150</t>
    </r>
    <r>
      <rPr>
        <sz val="10"/>
        <rFont val="宋体"/>
        <family val="0"/>
      </rPr>
      <t>万元；</t>
    </r>
    <r>
      <rPr>
        <sz val="10"/>
        <rFont val="Times New Roman"/>
        <family val="1"/>
      </rPr>
      <t>3.</t>
    </r>
    <r>
      <rPr>
        <sz val="10"/>
        <rFont val="宋体"/>
        <family val="0"/>
      </rPr>
      <t>新建灌溉沟渠</t>
    </r>
    <r>
      <rPr>
        <sz val="10"/>
        <rFont val="Times New Roman"/>
        <family val="1"/>
      </rPr>
      <t>1000</t>
    </r>
    <r>
      <rPr>
        <sz val="10"/>
        <rFont val="宋体"/>
        <family val="0"/>
      </rPr>
      <t>米</t>
    </r>
    <r>
      <rPr>
        <sz val="10"/>
        <rFont val="Times New Roman"/>
        <family val="1"/>
      </rPr>
      <t>80*80</t>
    </r>
    <r>
      <rPr>
        <sz val="10"/>
        <rFont val="宋体"/>
        <family val="0"/>
      </rPr>
      <t>，</t>
    </r>
    <r>
      <rPr>
        <sz val="10"/>
        <rFont val="Times New Roman"/>
        <family val="1"/>
      </rPr>
      <t>1000</t>
    </r>
    <r>
      <rPr>
        <sz val="10"/>
        <rFont val="宋体"/>
        <family val="0"/>
      </rPr>
      <t>元</t>
    </r>
    <r>
      <rPr>
        <sz val="10"/>
        <rFont val="Times New Roman"/>
        <family val="1"/>
      </rPr>
      <t>/</t>
    </r>
    <r>
      <rPr>
        <sz val="10"/>
        <rFont val="宋体"/>
        <family val="0"/>
      </rPr>
      <t>米，计划投资</t>
    </r>
    <r>
      <rPr>
        <sz val="10"/>
        <rFont val="Times New Roman"/>
        <family val="1"/>
      </rPr>
      <t>100</t>
    </r>
    <r>
      <rPr>
        <sz val="10"/>
        <rFont val="宋体"/>
        <family val="0"/>
      </rPr>
      <t>万元；</t>
    </r>
    <r>
      <rPr>
        <sz val="10"/>
        <rFont val="Times New Roman"/>
        <family val="1"/>
      </rPr>
      <t>4.</t>
    </r>
    <r>
      <rPr>
        <sz val="10"/>
        <rFont val="宋体"/>
        <family val="0"/>
      </rPr>
      <t>经济林果种植</t>
    </r>
    <r>
      <rPr>
        <sz val="10"/>
        <rFont val="Times New Roman"/>
        <family val="1"/>
      </rPr>
      <t>100</t>
    </r>
    <r>
      <rPr>
        <sz val="10"/>
        <rFont val="宋体"/>
        <family val="0"/>
      </rPr>
      <t>亩，</t>
    </r>
    <r>
      <rPr>
        <sz val="10"/>
        <rFont val="Times New Roman"/>
        <family val="1"/>
      </rPr>
      <t>5000</t>
    </r>
    <r>
      <rPr>
        <sz val="10"/>
        <rFont val="宋体"/>
        <family val="0"/>
      </rPr>
      <t>元</t>
    </r>
    <r>
      <rPr>
        <sz val="10"/>
        <rFont val="Times New Roman"/>
        <family val="1"/>
      </rPr>
      <t>/</t>
    </r>
    <r>
      <rPr>
        <sz val="10"/>
        <rFont val="宋体"/>
        <family val="0"/>
      </rPr>
      <t>亩，计划投资</t>
    </r>
    <r>
      <rPr>
        <sz val="10"/>
        <rFont val="Times New Roman"/>
        <family val="1"/>
      </rPr>
      <t>50</t>
    </r>
    <r>
      <rPr>
        <sz val="10"/>
        <rFont val="宋体"/>
        <family val="0"/>
      </rPr>
      <t>万元。</t>
    </r>
  </si>
  <si>
    <r>
      <t>新建养殖小区</t>
    </r>
    <r>
      <rPr>
        <sz val="10"/>
        <color indexed="8"/>
        <rFont val="Times New Roman"/>
        <family val="1"/>
      </rPr>
      <t>3500</t>
    </r>
    <r>
      <rPr>
        <sz val="10"/>
        <color indexed="8"/>
        <rFont val="宋体"/>
        <family val="0"/>
      </rPr>
      <t>平方米</t>
    </r>
    <r>
      <rPr>
        <sz val="10"/>
        <color indexed="8"/>
        <rFont val="Times New Roman"/>
        <family val="1"/>
      </rPr>
      <t xml:space="preserve">
</t>
    </r>
    <r>
      <rPr>
        <sz val="10"/>
        <color indexed="8"/>
        <rFont val="宋体"/>
        <family val="0"/>
      </rPr>
      <t>养殖小区雨污分流管网铺设</t>
    </r>
    <r>
      <rPr>
        <sz val="10"/>
        <color indexed="8"/>
        <rFont val="Times New Roman"/>
        <family val="1"/>
      </rPr>
      <t>3000</t>
    </r>
    <r>
      <rPr>
        <sz val="10"/>
        <color indexed="8"/>
        <rFont val="宋体"/>
        <family val="0"/>
      </rPr>
      <t>米</t>
    </r>
    <r>
      <rPr>
        <sz val="10"/>
        <color indexed="8"/>
        <rFont val="Times New Roman"/>
        <family val="1"/>
      </rPr>
      <t xml:space="preserve">
</t>
    </r>
    <r>
      <rPr>
        <sz val="10"/>
        <color indexed="8"/>
        <rFont val="宋体"/>
        <family val="0"/>
      </rPr>
      <t>经济林果种植</t>
    </r>
    <r>
      <rPr>
        <sz val="10"/>
        <color indexed="8"/>
        <rFont val="Times New Roman"/>
        <family val="1"/>
      </rPr>
      <t>100</t>
    </r>
    <r>
      <rPr>
        <sz val="10"/>
        <color indexed="8"/>
        <rFont val="宋体"/>
        <family val="0"/>
      </rPr>
      <t>亩</t>
    </r>
    <r>
      <rPr>
        <sz val="10"/>
        <color indexed="8"/>
        <rFont val="Times New Roman"/>
        <family val="1"/>
      </rPr>
      <t xml:space="preserve">
</t>
    </r>
    <r>
      <rPr>
        <sz val="10"/>
        <color indexed="8"/>
        <rFont val="宋体"/>
        <family val="0"/>
      </rPr>
      <t>新建灌溉沟渠</t>
    </r>
    <r>
      <rPr>
        <sz val="10"/>
        <color indexed="8"/>
        <rFont val="Times New Roman"/>
        <family val="1"/>
      </rPr>
      <t>1000</t>
    </r>
    <r>
      <rPr>
        <sz val="10"/>
        <color indexed="8"/>
        <rFont val="宋体"/>
        <family val="0"/>
      </rPr>
      <t>米</t>
    </r>
    <r>
      <rPr>
        <sz val="10"/>
        <color indexed="8"/>
        <rFont val="Times New Roman"/>
        <family val="1"/>
      </rPr>
      <t>1000</t>
    </r>
    <r>
      <rPr>
        <sz val="10"/>
        <color indexed="8"/>
        <rFont val="宋体"/>
        <family val="0"/>
      </rPr>
      <t>米</t>
    </r>
    <r>
      <rPr>
        <sz val="10"/>
        <color indexed="8"/>
        <rFont val="Times New Roman"/>
        <family val="1"/>
      </rPr>
      <t xml:space="preserve">
</t>
    </r>
    <r>
      <rPr>
        <sz val="10"/>
        <color indexed="8"/>
        <rFont val="宋体"/>
        <family val="0"/>
      </rPr>
      <t>项目资金公告公示率</t>
    </r>
    <r>
      <rPr>
        <sz val="10"/>
        <color indexed="8"/>
        <rFont val="Times New Roman"/>
        <family val="1"/>
      </rPr>
      <t xml:space="preserve">100%
</t>
    </r>
    <r>
      <rPr>
        <sz val="10"/>
        <color indexed="8"/>
        <rFont val="宋体"/>
        <family val="0"/>
      </rPr>
      <t>完工项目验收合格率</t>
    </r>
    <r>
      <rPr>
        <sz val="10"/>
        <color indexed="8"/>
        <rFont val="Times New Roman"/>
        <family val="1"/>
      </rPr>
      <t xml:space="preserve">100%
</t>
    </r>
    <r>
      <rPr>
        <sz val="10"/>
        <color indexed="8"/>
        <rFont val="宋体"/>
        <family val="0"/>
      </rPr>
      <t>年内项目开工率</t>
    </r>
    <r>
      <rPr>
        <sz val="10"/>
        <color indexed="8"/>
        <rFont val="Times New Roman"/>
        <family val="1"/>
      </rPr>
      <t xml:space="preserve"> 100%
</t>
    </r>
    <r>
      <rPr>
        <sz val="10"/>
        <color indexed="8"/>
        <rFont val="宋体"/>
        <family val="0"/>
      </rPr>
      <t>年内项目按时完工率</t>
    </r>
    <r>
      <rPr>
        <sz val="10"/>
        <color indexed="8"/>
        <rFont val="Times New Roman"/>
        <family val="1"/>
      </rPr>
      <t xml:space="preserve">100%
</t>
    </r>
    <r>
      <rPr>
        <sz val="10"/>
        <color indexed="8"/>
        <rFont val="宋体"/>
        <family val="0"/>
      </rPr>
      <t>工程建设造价低于当地平均标准的比例</t>
    </r>
    <r>
      <rPr>
        <sz val="10"/>
        <color indexed="8"/>
        <rFont val="Times New Roman"/>
        <family val="1"/>
      </rPr>
      <t xml:space="preserve">96%
</t>
    </r>
    <r>
      <rPr>
        <sz val="10"/>
        <color indexed="8"/>
        <rFont val="宋体"/>
        <family val="0"/>
      </rPr>
      <t>提高生产生活条件</t>
    </r>
    <r>
      <rPr>
        <sz val="10"/>
        <color indexed="8"/>
        <rFont val="Times New Roman"/>
        <family val="1"/>
      </rPr>
      <t xml:space="preserve">96%
</t>
    </r>
    <r>
      <rPr>
        <sz val="10"/>
        <color indexed="8"/>
        <rFont val="宋体"/>
        <family val="0"/>
      </rPr>
      <t>受益建档立卡贫困户人口</t>
    </r>
    <r>
      <rPr>
        <sz val="10"/>
        <color indexed="8"/>
        <rFont val="Times New Roman"/>
        <family val="1"/>
      </rPr>
      <t>1563</t>
    </r>
    <r>
      <rPr>
        <sz val="10"/>
        <color indexed="8"/>
        <rFont val="宋体"/>
        <family val="0"/>
      </rPr>
      <t>户</t>
    </r>
    <r>
      <rPr>
        <sz val="10"/>
        <color indexed="8"/>
        <rFont val="Times New Roman"/>
        <family val="1"/>
      </rPr>
      <t>5356</t>
    </r>
    <r>
      <rPr>
        <sz val="10"/>
        <color indexed="8"/>
        <rFont val="宋体"/>
        <family val="0"/>
      </rPr>
      <t>人</t>
    </r>
    <r>
      <rPr>
        <sz val="10"/>
        <color indexed="8"/>
        <rFont val="Times New Roman"/>
        <family val="1"/>
      </rPr>
      <t xml:space="preserve">
</t>
    </r>
    <r>
      <rPr>
        <sz val="10"/>
        <color indexed="8"/>
        <rFont val="宋体"/>
        <family val="0"/>
      </rPr>
      <t>可持续产生效益</t>
    </r>
    <r>
      <rPr>
        <sz val="10"/>
        <color indexed="8"/>
        <rFont val="Times New Roman"/>
        <family val="1"/>
      </rPr>
      <t>20</t>
    </r>
    <r>
      <rPr>
        <sz val="10"/>
        <color indexed="8"/>
        <rFont val="宋体"/>
        <family val="0"/>
      </rPr>
      <t>年</t>
    </r>
    <r>
      <rPr>
        <sz val="10"/>
        <color indexed="8"/>
        <rFont val="Times New Roman"/>
        <family val="1"/>
      </rPr>
      <t xml:space="preserve">
</t>
    </r>
    <r>
      <rPr>
        <sz val="10"/>
        <color indexed="8"/>
        <rFont val="宋体"/>
        <family val="0"/>
      </rPr>
      <t>帮扶工作群众满意度</t>
    </r>
    <r>
      <rPr>
        <sz val="10"/>
        <color indexed="8"/>
        <rFont val="Times New Roman"/>
        <family val="1"/>
      </rPr>
      <t>100%</t>
    </r>
  </si>
  <si>
    <r>
      <rPr>
        <sz val="10"/>
        <rFont val="宋体"/>
        <family val="0"/>
      </rPr>
      <t>勐来乡人民政府</t>
    </r>
  </si>
  <si>
    <r>
      <rPr>
        <sz val="10"/>
        <rFont val="宋体"/>
        <family val="0"/>
      </rPr>
      <t>勐董镇永和社区永莱自然村</t>
    </r>
    <r>
      <rPr>
        <sz val="10"/>
        <rFont val="Times New Roman"/>
        <family val="1"/>
      </rPr>
      <t>2023</t>
    </r>
    <r>
      <rPr>
        <sz val="10"/>
        <rFont val="宋体"/>
        <family val="0"/>
      </rPr>
      <t>年玫瑰花种植基础设施配套项目</t>
    </r>
  </si>
  <si>
    <r>
      <rPr>
        <sz val="10"/>
        <rFont val="宋体"/>
        <family val="0"/>
      </rPr>
      <t>永和社区永莱自然村</t>
    </r>
  </si>
  <si>
    <r>
      <t>1.</t>
    </r>
    <r>
      <rPr>
        <sz val="10"/>
        <rFont val="宋体"/>
        <family val="0"/>
      </rPr>
      <t>沟渠及灌溉系统：新建灌溉沟渠</t>
    </r>
    <r>
      <rPr>
        <sz val="10"/>
        <rFont val="Times New Roman"/>
        <family val="1"/>
      </rPr>
      <t>2000</t>
    </r>
    <r>
      <rPr>
        <sz val="10"/>
        <rFont val="宋体"/>
        <family val="0"/>
      </rPr>
      <t>米</t>
    </r>
    <r>
      <rPr>
        <sz val="10"/>
        <rFont val="Times New Roman"/>
        <family val="1"/>
      </rPr>
      <t>(</t>
    </r>
    <r>
      <rPr>
        <sz val="10"/>
        <rFont val="宋体"/>
        <family val="0"/>
      </rPr>
      <t>规格</t>
    </r>
    <r>
      <rPr>
        <sz val="10"/>
        <rFont val="Times New Roman"/>
        <family val="1"/>
      </rPr>
      <t>: 30cmr40cm)</t>
    </r>
    <r>
      <rPr>
        <sz val="10"/>
        <rFont val="宋体"/>
        <family val="0"/>
      </rPr>
      <t>，含沟盖板，单价</t>
    </r>
    <r>
      <rPr>
        <sz val="10"/>
        <rFont val="Times New Roman"/>
        <family val="1"/>
      </rPr>
      <t>300</t>
    </r>
    <r>
      <rPr>
        <sz val="10"/>
        <rFont val="宋体"/>
        <family val="0"/>
      </rPr>
      <t>元</t>
    </r>
    <r>
      <rPr>
        <sz val="10"/>
        <rFont val="Times New Roman"/>
        <family val="1"/>
      </rPr>
      <t>/</t>
    </r>
    <r>
      <rPr>
        <sz val="10"/>
        <rFont val="宋体"/>
        <family val="0"/>
      </rPr>
      <t>米，计划投资</t>
    </r>
    <r>
      <rPr>
        <sz val="10"/>
        <rFont val="Times New Roman"/>
        <family val="1"/>
      </rPr>
      <t>60</t>
    </r>
    <r>
      <rPr>
        <sz val="10"/>
        <rFont val="宋体"/>
        <family val="0"/>
      </rPr>
      <t>万元；铺设灌溉主管网</t>
    </r>
    <r>
      <rPr>
        <sz val="10"/>
        <rFont val="Times New Roman"/>
        <family val="1"/>
      </rPr>
      <t>PE110</t>
    </r>
    <r>
      <rPr>
        <sz val="10"/>
        <rFont val="宋体"/>
        <family val="0"/>
      </rPr>
      <t>塑料管</t>
    </r>
    <r>
      <rPr>
        <sz val="10"/>
        <rFont val="Times New Roman"/>
        <family val="1"/>
      </rPr>
      <t>3000</t>
    </r>
    <r>
      <rPr>
        <sz val="10"/>
        <rFont val="宋体"/>
        <family val="0"/>
      </rPr>
      <t>米，单价</t>
    </r>
    <r>
      <rPr>
        <sz val="10"/>
        <rFont val="Times New Roman"/>
        <family val="1"/>
      </rPr>
      <t>100</t>
    </r>
    <r>
      <rPr>
        <sz val="10"/>
        <rFont val="宋体"/>
        <family val="0"/>
      </rPr>
      <t>元</t>
    </r>
    <r>
      <rPr>
        <sz val="10"/>
        <rFont val="Times New Roman"/>
        <family val="1"/>
      </rPr>
      <t>/</t>
    </r>
    <r>
      <rPr>
        <sz val="10"/>
        <rFont val="宋体"/>
        <family val="0"/>
      </rPr>
      <t>米，计划投资</t>
    </r>
    <r>
      <rPr>
        <sz val="10"/>
        <rFont val="Times New Roman"/>
        <family val="1"/>
      </rPr>
      <t>30</t>
    </r>
    <r>
      <rPr>
        <sz val="10"/>
        <rFont val="宋体"/>
        <family val="0"/>
      </rPr>
      <t>万元；铺设灌溉支管网</t>
    </r>
    <r>
      <rPr>
        <sz val="10"/>
        <rFont val="Times New Roman"/>
        <family val="1"/>
      </rPr>
      <t>PE50</t>
    </r>
    <r>
      <rPr>
        <sz val="10"/>
        <rFont val="宋体"/>
        <family val="0"/>
      </rPr>
      <t>塑料管</t>
    </r>
    <r>
      <rPr>
        <sz val="10"/>
        <rFont val="Times New Roman"/>
        <family val="1"/>
      </rPr>
      <t>2000</t>
    </r>
    <r>
      <rPr>
        <sz val="10"/>
        <rFont val="宋体"/>
        <family val="0"/>
      </rPr>
      <t>米，单价</t>
    </r>
    <r>
      <rPr>
        <sz val="10"/>
        <rFont val="Times New Roman"/>
        <family val="1"/>
      </rPr>
      <t>50</t>
    </r>
    <r>
      <rPr>
        <sz val="10"/>
        <rFont val="宋体"/>
        <family val="0"/>
      </rPr>
      <t>元</t>
    </r>
    <r>
      <rPr>
        <sz val="10"/>
        <rFont val="Times New Roman"/>
        <family val="1"/>
      </rPr>
      <t>/</t>
    </r>
    <r>
      <rPr>
        <sz val="10"/>
        <rFont val="宋体"/>
        <family val="0"/>
      </rPr>
      <t>米，计划投资</t>
    </r>
    <r>
      <rPr>
        <sz val="10"/>
        <rFont val="Times New Roman"/>
        <family val="1"/>
      </rPr>
      <t>10</t>
    </r>
    <r>
      <rPr>
        <sz val="10"/>
        <rFont val="宋体"/>
        <family val="0"/>
      </rPr>
      <t>万元。</t>
    </r>
    <r>
      <rPr>
        <sz val="10"/>
        <rFont val="Times New Roman"/>
        <family val="1"/>
      </rPr>
      <t>2.</t>
    </r>
    <r>
      <rPr>
        <sz val="10"/>
        <rFont val="宋体"/>
        <family val="0"/>
      </rPr>
      <t>农产品展销中心。新建钢架结构农产品展销中心</t>
    </r>
    <r>
      <rPr>
        <sz val="10"/>
        <rFont val="Times New Roman"/>
        <family val="1"/>
      </rPr>
      <t>1000</t>
    </r>
    <r>
      <rPr>
        <sz val="10"/>
        <rFont val="宋体"/>
        <family val="0"/>
      </rPr>
      <t>平方米，单价</t>
    </r>
    <r>
      <rPr>
        <sz val="10"/>
        <rFont val="Times New Roman"/>
        <family val="1"/>
      </rPr>
      <t>4000</t>
    </r>
    <r>
      <rPr>
        <sz val="10"/>
        <rFont val="宋体"/>
        <family val="0"/>
      </rPr>
      <t>元</t>
    </r>
    <r>
      <rPr>
        <sz val="10"/>
        <rFont val="Times New Roman"/>
        <family val="1"/>
      </rPr>
      <t>/</t>
    </r>
    <r>
      <rPr>
        <sz val="10"/>
        <rFont val="宋体"/>
        <family val="0"/>
      </rPr>
      <t>平方米，计划投资</t>
    </r>
    <r>
      <rPr>
        <sz val="10"/>
        <rFont val="Times New Roman"/>
        <family val="1"/>
      </rPr>
      <t>400</t>
    </r>
    <r>
      <rPr>
        <sz val="10"/>
        <rFont val="宋体"/>
        <family val="0"/>
      </rPr>
      <t>万元。</t>
    </r>
  </si>
  <si>
    <t>（1）数量目标。玫瑰花基地建设1个
（2）质量指标。项目（工程）验收合格率≥98%；
（3）时效指标。当年开工率≥100%；当年完成率≥100%
（4）成本指标。工程建设造价低于当地平均标准的比例≥95%；（5）经济效益指标。村集体经济收入≥20万元
（5）社会效益指标。受益人口数≥210人
（6）生态效益指标。土壤整治≥80亩
（7）满意度指标。  项目区群众满意度   ≥96%                                                                       （8）可持续影响指标。工程使用年限≥30年。</t>
  </si>
  <si>
    <r>
      <rPr>
        <sz val="10"/>
        <rFont val="宋体"/>
        <family val="0"/>
      </rPr>
      <t>勐董镇人民政府</t>
    </r>
  </si>
  <si>
    <r>
      <rPr>
        <sz val="10"/>
        <rFont val="宋体"/>
        <family val="0"/>
      </rPr>
      <t>县农业农村局</t>
    </r>
  </si>
  <si>
    <r>
      <t>2023</t>
    </r>
    <r>
      <rPr>
        <sz val="10"/>
        <color indexed="8"/>
        <rFont val="宋体"/>
        <family val="0"/>
      </rPr>
      <t>年沧源佤族自治县蜜蜂产业发展项目</t>
    </r>
  </si>
  <si>
    <r>
      <rPr>
        <sz val="10"/>
        <rFont val="宋体"/>
        <family val="0"/>
      </rPr>
      <t>各乡（镇）</t>
    </r>
  </si>
  <si>
    <r>
      <t>1.</t>
    </r>
    <r>
      <rPr>
        <sz val="10"/>
        <rFont val="宋体"/>
        <family val="0"/>
      </rPr>
      <t>扩大蜂群养殖规模，除已有项目外，新增蜜蜂养殖</t>
    </r>
    <r>
      <rPr>
        <sz val="10"/>
        <rFont val="Times New Roman"/>
        <family val="1"/>
      </rPr>
      <t>6050</t>
    </r>
    <r>
      <rPr>
        <sz val="10"/>
        <rFont val="宋体"/>
        <family val="0"/>
      </rPr>
      <t>群，每群</t>
    </r>
    <r>
      <rPr>
        <sz val="10"/>
        <rFont val="Times New Roman"/>
        <family val="1"/>
      </rPr>
      <t>750</t>
    </r>
    <r>
      <rPr>
        <sz val="10"/>
        <rFont val="宋体"/>
        <family val="0"/>
      </rPr>
      <t>元，小计</t>
    </r>
    <r>
      <rPr>
        <sz val="10"/>
        <rFont val="Times New Roman"/>
        <family val="1"/>
      </rPr>
      <t>453.75</t>
    </r>
    <r>
      <rPr>
        <sz val="10"/>
        <rFont val="宋体"/>
        <family val="0"/>
      </rPr>
      <t>万元。其中：岩帅镇</t>
    </r>
    <r>
      <rPr>
        <sz val="10"/>
        <rFont val="Times New Roman"/>
        <family val="1"/>
      </rPr>
      <t>360</t>
    </r>
    <r>
      <rPr>
        <sz val="10"/>
        <rFont val="宋体"/>
        <family val="0"/>
      </rPr>
      <t>群、勐省镇</t>
    </r>
    <r>
      <rPr>
        <sz val="10"/>
        <rFont val="Times New Roman"/>
        <family val="1"/>
      </rPr>
      <t>300</t>
    </r>
    <r>
      <rPr>
        <sz val="10"/>
        <rFont val="宋体"/>
        <family val="0"/>
      </rPr>
      <t>群、糯良乡</t>
    </r>
    <r>
      <rPr>
        <sz val="10"/>
        <rFont val="Times New Roman"/>
        <family val="1"/>
      </rPr>
      <t>470群、勐来乡1160群、勐角乡860群、班老乡500群、芒卡镇1800群、勐董镇600群。
2.人才培养，聘请专业公司培训，培养100名蜜蜂养殖专业技术人才，每人1万元，小计100万元。其中：岩帅镇1人、勐省镇2人、单甲乡10人、糯良乡3人、勐来乡20人、勐角乡11人、班洪乡20人、班老乡6人、芒卡镇20人、勐董镇7人。
3.中蜂高效饲养技术推广，小计42.75万元。其中：中蜂高效饲养技术推广28.75万元；编制培训教材1000册4万元；蜂场日常技术指导和跟踪督办费用10万元。
4.新植米团花树100000株，成活1株8元，小计80万元。其中：岩帅镇2000株、勐省镇1000株、单甲乡15000株、糯良乡5000株、勐来乡15000株、勐角乡9000株、班洪乡15000株、班老乡8000株、芒卡镇18000株、勐董镇12000株。
5.建设四个正大沧源标准化养殖基地，小计291万元。其中：①在勐董镇龙乃村建设1个标准化养蜂场，79.6万元。其中：购买400群中蜂36.8万元；修缮产业路400米6万元；铺设场内产业路400米11万元；搭建产业配套设施30平方米，4.1万元；建蜂场隔离带400米20万元；架设水箱2个3立方0.7万元；场地平整1万元。②在勐董镇龙乃村建设1个智能蜂箱养蜂场，105.2万元。其中：购买200个智能蜂箱及配套软硬件80万元；铺设产业路200米，5.5万元；搭建产业配套设施20平方米3万元；建蜂场隔离带300米15万元；架设水箱2个3立方0.7万元；场地平整1万元。③在单甲乡嘎多村刀里自然村建设1个标准化养蜂场，57.4万元。其中：购置活框蜂群200箱，19.8万元；修缮产业路200米6万元；铺设作业路300米9万元；搭建产业配套设施20平方米3.5万元；建蜂场隔离带350米17.5万元；架设水箱2个3立方1万元；场地平整0.6万元。④在单甲乡嘎多村东丁水库旁建设1个标准化养蜂场，48.8万元。其中：购置活框蜂群200箱，19.8万元；铺设产业路300米9万元；搭建产业配套设施20平方米3.5万元；建蜂场隔离带300米15万元；架设水箱2个3立方1万元；场地平整0.5万元。
6.勐来乡曼来村中蜂交尾场提质改造，小计29.5万元。其中：修建产业路500米7.5万元；饮水设施3万元；搭建产业配套设施40平方米16万元；场地平整3万元。
7.勐角乡控角村中蜂教学示范场维护，场地平整每年两次，每次1.5万元，小计3万元。</t>
    </r>
  </si>
  <si>
    <r>
      <t>产业资金投入率</t>
    </r>
    <r>
      <rPr>
        <sz val="10"/>
        <color indexed="8"/>
        <rFont val="Times New Roman"/>
        <family val="1"/>
      </rPr>
      <t xml:space="preserve">100%
</t>
    </r>
    <r>
      <rPr>
        <sz val="10"/>
        <color indexed="8"/>
        <rFont val="宋体"/>
        <family val="0"/>
      </rPr>
      <t>蜂群增值数量</t>
    </r>
    <r>
      <rPr>
        <sz val="10"/>
        <color indexed="8"/>
        <rFont val="Times New Roman"/>
        <family val="1"/>
      </rPr>
      <t>≥6050</t>
    </r>
    <r>
      <rPr>
        <sz val="10"/>
        <color indexed="8"/>
        <rFont val="宋体"/>
        <family val="0"/>
      </rPr>
      <t>群</t>
    </r>
    <r>
      <rPr>
        <sz val="10"/>
        <color indexed="8"/>
        <rFont val="Times New Roman"/>
        <family val="1"/>
      </rPr>
      <t xml:space="preserve">
</t>
    </r>
    <r>
      <rPr>
        <sz val="10"/>
        <color indexed="8"/>
        <rFont val="宋体"/>
        <family val="0"/>
      </rPr>
      <t>人才培养数量</t>
    </r>
    <r>
      <rPr>
        <sz val="10"/>
        <color indexed="8"/>
        <rFont val="Times New Roman"/>
        <family val="1"/>
      </rPr>
      <t>≥100</t>
    </r>
    <r>
      <rPr>
        <sz val="10"/>
        <color indexed="8"/>
        <rFont val="宋体"/>
        <family val="0"/>
      </rPr>
      <t>人</t>
    </r>
    <r>
      <rPr>
        <sz val="10"/>
        <color indexed="8"/>
        <rFont val="Times New Roman"/>
        <family val="1"/>
      </rPr>
      <t xml:space="preserve">
</t>
    </r>
    <r>
      <rPr>
        <sz val="10"/>
        <color indexed="8"/>
        <rFont val="宋体"/>
        <family val="0"/>
      </rPr>
      <t>米团花种植数量</t>
    </r>
    <r>
      <rPr>
        <sz val="10"/>
        <color indexed="8"/>
        <rFont val="Times New Roman"/>
        <family val="1"/>
      </rPr>
      <t>≥100000</t>
    </r>
    <r>
      <rPr>
        <sz val="10"/>
        <color indexed="8"/>
        <rFont val="宋体"/>
        <family val="0"/>
      </rPr>
      <t>株</t>
    </r>
    <r>
      <rPr>
        <sz val="10"/>
        <color indexed="8"/>
        <rFont val="Times New Roman"/>
        <family val="1"/>
      </rPr>
      <t xml:space="preserve">
</t>
    </r>
    <r>
      <rPr>
        <sz val="10"/>
        <color indexed="8"/>
        <rFont val="宋体"/>
        <family val="0"/>
      </rPr>
      <t>标准化养蜂场建设</t>
    </r>
    <r>
      <rPr>
        <sz val="10"/>
        <color indexed="8"/>
        <rFont val="Times New Roman"/>
        <family val="1"/>
      </rPr>
      <t>≥4</t>
    </r>
    <r>
      <rPr>
        <sz val="10"/>
        <color indexed="8"/>
        <rFont val="宋体"/>
        <family val="0"/>
      </rPr>
      <t>个</t>
    </r>
    <r>
      <rPr>
        <sz val="10"/>
        <color indexed="8"/>
        <rFont val="Times New Roman"/>
        <family val="1"/>
      </rPr>
      <t xml:space="preserve">
</t>
    </r>
    <r>
      <rPr>
        <sz val="10"/>
        <color indexed="8"/>
        <rFont val="宋体"/>
        <family val="0"/>
      </rPr>
      <t>资金支出率</t>
    </r>
    <r>
      <rPr>
        <sz val="10"/>
        <color indexed="8"/>
        <rFont val="Times New Roman"/>
        <family val="1"/>
      </rPr>
      <t xml:space="preserve">=100%
</t>
    </r>
    <r>
      <rPr>
        <sz val="10"/>
        <color indexed="8"/>
        <rFont val="宋体"/>
        <family val="0"/>
      </rPr>
      <t>项目资金公告公示率</t>
    </r>
    <r>
      <rPr>
        <sz val="10"/>
        <color indexed="8"/>
        <rFont val="Times New Roman"/>
        <family val="1"/>
      </rPr>
      <t xml:space="preserve">100%
</t>
    </r>
    <r>
      <rPr>
        <sz val="10"/>
        <color indexed="8"/>
        <rFont val="宋体"/>
        <family val="0"/>
      </rPr>
      <t>完工项目验收合格率</t>
    </r>
    <r>
      <rPr>
        <sz val="10"/>
        <color indexed="8"/>
        <rFont val="Times New Roman"/>
        <family val="1"/>
      </rPr>
      <t xml:space="preserve">100%
</t>
    </r>
    <r>
      <rPr>
        <sz val="10"/>
        <color indexed="8"/>
        <rFont val="宋体"/>
        <family val="0"/>
      </rPr>
      <t>年内项目开工率</t>
    </r>
    <r>
      <rPr>
        <sz val="10"/>
        <color indexed="8"/>
        <rFont val="Times New Roman"/>
        <family val="1"/>
      </rPr>
      <t xml:space="preserve">100%
</t>
    </r>
    <r>
      <rPr>
        <sz val="10"/>
        <color indexed="8"/>
        <rFont val="宋体"/>
        <family val="0"/>
      </rPr>
      <t>年内项目按时完工率</t>
    </r>
    <r>
      <rPr>
        <sz val="10"/>
        <color indexed="8"/>
        <rFont val="Times New Roman"/>
        <family val="1"/>
      </rPr>
      <t>100%</t>
    </r>
  </si>
  <si>
    <t>县地方产业发展服务中心</t>
  </si>
  <si>
    <r>
      <t>2023</t>
    </r>
    <r>
      <rPr>
        <sz val="10"/>
        <rFont val="宋体"/>
        <family val="0"/>
      </rPr>
      <t>年沧源佤族自治县易地搬迁贴息</t>
    </r>
  </si>
  <si>
    <r>
      <t>2023</t>
    </r>
    <r>
      <rPr>
        <sz val="9"/>
        <rFont val="宋体"/>
        <family val="0"/>
      </rPr>
      <t>年易地搬迁贴息资金</t>
    </r>
  </si>
  <si>
    <r>
      <t>易地搬迁贴息资金</t>
    </r>
    <r>
      <rPr>
        <sz val="10"/>
        <color indexed="8"/>
        <rFont val="Times New Roman"/>
        <family val="1"/>
      </rPr>
      <t>9</t>
    </r>
    <r>
      <rPr>
        <sz val="10"/>
        <color indexed="8"/>
        <rFont val="宋体"/>
        <family val="0"/>
      </rPr>
      <t>万元。</t>
    </r>
  </si>
  <si>
    <r>
      <rPr>
        <sz val="10"/>
        <rFont val="宋体"/>
        <family val="0"/>
      </rPr>
      <t>县财政局</t>
    </r>
  </si>
  <si>
    <r>
      <rPr>
        <sz val="10"/>
        <rFont val="宋体"/>
        <family val="0"/>
      </rPr>
      <t>临沧市财政局</t>
    </r>
  </si>
  <si>
    <r>
      <t>2023</t>
    </r>
    <r>
      <rPr>
        <sz val="10"/>
        <rFont val="宋体"/>
        <family val="0"/>
      </rPr>
      <t>年沧源佤族自治县小额信贷贴息</t>
    </r>
  </si>
  <si>
    <r>
      <t>2023</t>
    </r>
    <r>
      <rPr>
        <sz val="10"/>
        <rFont val="宋体"/>
        <family val="0"/>
      </rPr>
      <t>年扶持脱贫户及监测对象小额信贷贴息</t>
    </r>
    <r>
      <rPr>
        <sz val="10"/>
        <rFont val="Times New Roman"/>
        <family val="1"/>
      </rPr>
      <t>580</t>
    </r>
    <r>
      <rPr>
        <sz val="10"/>
        <rFont val="宋体"/>
        <family val="0"/>
      </rPr>
      <t>户，贴息补助资金</t>
    </r>
    <r>
      <rPr>
        <sz val="10"/>
        <rFont val="Times New Roman"/>
        <family val="1"/>
      </rPr>
      <t>200</t>
    </r>
    <r>
      <rPr>
        <sz val="10"/>
        <rFont val="宋体"/>
        <family val="0"/>
      </rPr>
      <t>万元</t>
    </r>
  </si>
  <si>
    <t>项目资金公告公示率100%
年内项目开工率 100%
年内项目按时完工率100%
帮扶工作群众满意度100%</t>
  </si>
  <si>
    <r>
      <t>全县</t>
    </r>
    <r>
      <rPr>
        <sz val="10"/>
        <rFont val="Times New Roman"/>
        <family val="1"/>
      </rPr>
      <t>10</t>
    </r>
    <r>
      <rPr>
        <sz val="10"/>
        <rFont val="宋体"/>
        <family val="0"/>
      </rPr>
      <t>个乡镇</t>
    </r>
  </si>
  <si>
    <t>2023年糯良乡烤烟烘烤设备采购安装项目</t>
  </si>
  <si>
    <t>是</t>
  </si>
  <si>
    <t>产业发展</t>
  </si>
  <si>
    <t>坝尾村
南撒村</t>
  </si>
  <si>
    <t>采购安装烤烟烘烤设备40套，其中坝尾村20套、南撒村20套，计划投入80万元。</t>
  </si>
  <si>
    <t>2023.9.10</t>
  </si>
  <si>
    <t>2023.12.30</t>
  </si>
  <si>
    <r>
      <t>1.</t>
    </r>
    <r>
      <rPr>
        <sz val="10"/>
        <color indexed="8"/>
        <rFont val="宋体"/>
        <family val="0"/>
      </rPr>
      <t>数量指标：新增烤烟烘烤设备</t>
    </r>
    <r>
      <rPr>
        <sz val="10"/>
        <color indexed="8"/>
        <rFont val="Times New Roman"/>
        <family val="1"/>
      </rPr>
      <t>≥40</t>
    </r>
    <r>
      <rPr>
        <sz val="10"/>
        <color indexed="8"/>
        <rFont val="宋体"/>
        <family val="0"/>
      </rPr>
      <t>套。</t>
    </r>
    <r>
      <rPr>
        <sz val="10"/>
        <color indexed="8"/>
        <rFont val="Times New Roman"/>
        <family val="1"/>
      </rPr>
      <t xml:space="preserve">
2.</t>
    </r>
    <r>
      <rPr>
        <sz val="10"/>
        <color indexed="8"/>
        <rFont val="宋体"/>
        <family val="0"/>
      </rPr>
      <t>质量指标：项目（工程）验收合格率</t>
    </r>
    <r>
      <rPr>
        <sz val="10"/>
        <color indexed="8"/>
        <rFont val="Times New Roman"/>
        <family val="1"/>
      </rPr>
      <t>≥95%</t>
    </r>
    <r>
      <rPr>
        <sz val="10"/>
        <color indexed="8"/>
        <rFont val="宋体"/>
        <family val="0"/>
      </rPr>
      <t>。</t>
    </r>
    <r>
      <rPr>
        <sz val="10"/>
        <color indexed="8"/>
        <rFont val="Times New Roman"/>
        <family val="1"/>
      </rPr>
      <t>3.</t>
    </r>
    <r>
      <rPr>
        <sz val="10"/>
        <color indexed="8"/>
        <rFont val="宋体"/>
        <family val="0"/>
      </rPr>
      <t>时效指标：年内项目开工率、按时完工率</t>
    </r>
    <r>
      <rPr>
        <sz val="10"/>
        <color indexed="8"/>
        <rFont val="Times New Roman"/>
        <family val="1"/>
      </rPr>
      <t>≥100%</t>
    </r>
    <r>
      <rPr>
        <sz val="10"/>
        <color indexed="8"/>
        <rFont val="宋体"/>
        <family val="0"/>
      </rPr>
      <t>。</t>
    </r>
    <r>
      <rPr>
        <sz val="10"/>
        <color indexed="8"/>
        <rFont val="Times New Roman"/>
        <family val="1"/>
      </rPr>
      <t>4.</t>
    </r>
    <r>
      <rPr>
        <sz val="10"/>
        <color indexed="8"/>
        <rFont val="宋体"/>
        <family val="0"/>
      </rPr>
      <t>成本指标：建设工程造价低于当地平均标准比例</t>
    </r>
    <r>
      <rPr>
        <sz val="10"/>
        <color indexed="8"/>
        <rFont val="Times New Roman"/>
        <family val="1"/>
      </rPr>
      <t>≥95%</t>
    </r>
    <r>
      <rPr>
        <sz val="10"/>
        <color indexed="8"/>
        <rFont val="宋体"/>
        <family val="0"/>
      </rPr>
      <t>。</t>
    </r>
    <r>
      <rPr>
        <sz val="10"/>
        <color indexed="8"/>
        <rFont val="Times New Roman"/>
        <family val="1"/>
      </rPr>
      <t>5.</t>
    </r>
    <r>
      <rPr>
        <sz val="10"/>
        <color indexed="8"/>
        <rFont val="宋体"/>
        <family val="0"/>
      </rPr>
      <t>经济效益指标：带动脱贫人口、监测对象人均增加收入</t>
    </r>
    <r>
      <rPr>
        <sz val="10"/>
        <color indexed="8"/>
        <rFont val="Times New Roman"/>
        <family val="1"/>
      </rPr>
      <t>≥1000</t>
    </r>
    <r>
      <rPr>
        <sz val="10"/>
        <color indexed="8"/>
        <rFont val="宋体"/>
        <family val="0"/>
      </rPr>
      <t>元。</t>
    </r>
    <r>
      <rPr>
        <sz val="10"/>
        <color indexed="8"/>
        <rFont val="Times New Roman"/>
        <family val="1"/>
      </rPr>
      <t xml:space="preserve">
6.</t>
    </r>
    <r>
      <rPr>
        <sz val="10"/>
        <color indexed="8"/>
        <rFont val="宋体"/>
        <family val="0"/>
      </rPr>
      <t>社会效益指标</t>
    </r>
    <r>
      <rPr>
        <sz val="10"/>
        <color indexed="8"/>
        <rFont val="Times New Roman"/>
        <family val="1"/>
      </rPr>
      <t>:</t>
    </r>
    <r>
      <rPr>
        <sz val="10"/>
        <color indexed="8"/>
        <rFont val="宋体"/>
        <family val="0"/>
      </rPr>
      <t>收益脱贫户、监测对象人数</t>
    </r>
    <r>
      <rPr>
        <sz val="10"/>
        <color indexed="8"/>
        <rFont val="Times New Roman"/>
        <family val="1"/>
      </rPr>
      <t>≥129</t>
    </r>
    <r>
      <rPr>
        <sz val="10"/>
        <color indexed="8"/>
        <rFont val="宋体"/>
        <family val="0"/>
      </rPr>
      <t>人。</t>
    </r>
    <r>
      <rPr>
        <sz val="10"/>
        <color indexed="8"/>
        <rFont val="Times New Roman"/>
        <family val="1"/>
      </rPr>
      <t xml:space="preserve">
7.</t>
    </r>
    <r>
      <rPr>
        <sz val="10"/>
        <color indexed="8"/>
        <rFont val="宋体"/>
        <family val="0"/>
      </rPr>
      <t>满意度指标</t>
    </r>
    <r>
      <rPr>
        <sz val="10"/>
        <color indexed="8"/>
        <rFont val="Times New Roman"/>
        <family val="1"/>
      </rPr>
      <t>:</t>
    </r>
    <r>
      <rPr>
        <sz val="10"/>
        <color indexed="8"/>
        <rFont val="宋体"/>
        <family val="0"/>
      </rPr>
      <t>项目区群众满意度</t>
    </r>
    <r>
      <rPr>
        <sz val="10"/>
        <color indexed="8"/>
        <rFont val="Times New Roman"/>
        <family val="1"/>
      </rPr>
      <t>≥95%</t>
    </r>
    <r>
      <rPr>
        <sz val="10"/>
        <color indexed="8"/>
        <rFont val="宋体"/>
        <family val="0"/>
      </rPr>
      <t>。</t>
    </r>
  </si>
  <si>
    <t>糯良乡人民政府</t>
  </si>
  <si>
    <t>2023年勐角民族乡烤烟产业设施建设项目</t>
  </si>
  <si>
    <t>勐角村</t>
  </si>
  <si>
    <t>1。采购安装新型生物质燃料烘烤设备20套，单价2万元/套，投资40万元；
2。完善烤烟房配套附属设施1项，投资35万元。</t>
  </si>
  <si>
    <r>
      <t>1.</t>
    </r>
    <r>
      <rPr>
        <sz val="10"/>
        <color indexed="8"/>
        <rFont val="宋体"/>
        <family val="0"/>
      </rPr>
      <t>数量指标：新增烤烟烘烤设备</t>
    </r>
    <r>
      <rPr>
        <sz val="10"/>
        <color indexed="8"/>
        <rFont val="Times New Roman"/>
        <family val="1"/>
      </rPr>
      <t>≥20</t>
    </r>
    <r>
      <rPr>
        <sz val="10"/>
        <color indexed="8"/>
        <rFont val="宋体"/>
        <family val="0"/>
      </rPr>
      <t>套。</t>
    </r>
    <r>
      <rPr>
        <sz val="10"/>
        <color indexed="8"/>
        <rFont val="Times New Roman"/>
        <family val="1"/>
      </rPr>
      <t xml:space="preserve">
2.</t>
    </r>
    <r>
      <rPr>
        <sz val="10"/>
        <color indexed="8"/>
        <rFont val="宋体"/>
        <family val="0"/>
      </rPr>
      <t>质量指标：项目（工程）验收合格率</t>
    </r>
    <r>
      <rPr>
        <sz val="10"/>
        <color indexed="8"/>
        <rFont val="Times New Roman"/>
        <family val="1"/>
      </rPr>
      <t>≥95%</t>
    </r>
    <r>
      <rPr>
        <sz val="10"/>
        <color indexed="8"/>
        <rFont val="宋体"/>
        <family val="0"/>
      </rPr>
      <t>。</t>
    </r>
    <r>
      <rPr>
        <sz val="10"/>
        <color indexed="8"/>
        <rFont val="Times New Roman"/>
        <family val="1"/>
      </rPr>
      <t>3.</t>
    </r>
    <r>
      <rPr>
        <sz val="10"/>
        <color indexed="8"/>
        <rFont val="宋体"/>
        <family val="0"/>
      </rPr>
      <t>时效指标：年内项目开工率、按时完工率</t>
    </r>
    <r>
      <rPr>
        <sz val="10"/>
        <color indexed="8"/>
        <rFont val="Times New Roman"/>
        <family val="1"/>
      </rPr>
      <t>≥100%</t>
    </r>
    <r>
      <rPr>
        <sz val="10"/>
        <color indexed="8"/>
        <rFont val="宋体"/>
        <family val="0"/>
      </rPr>
      <t>。</t>
    </r>
    <r>
      <rPr>
        <sz val="10"/>
        <color indexed="8"/>
        <rFont val="Times New Roman"/>
        <family val="1"/>
      </rPr>
      <t>4.</t>
    </r>
    <r>
      <rPr>
        <sz val="10"/>
        <color indexed="8"/>
        <rFont val="宋体"/>
        <family val="0"/>
      </rPr>
      <t>成本指标：建设工程造价低于当地平均标准比例</t>
    </r>
    <r>
      <rPr>
        <sz val="10"/>
        <color indexed="8"/>
        <rFont val="Times New Roman"/>
        <family val="1"/>
      </rPr>
      <t>≥95%</t>
    </r>
    <r>
      <rPr>
        <sz val="10"/>
        <color indexed="8"/>
        <rFont val="宋体"/>
        <family val="0"/>
      </rPr>
      <t>。</t>
    </r>
    <r>
      <rPr>
        <sz val="10"/>
        <color indexed="8"/>
        <rFont val="Times New Roman"/>
        <family val="1"/>
      </rPr>
      <t>5.</t>
    </r>
    <r>
      <rPr>
        <sz val="10"/>
        <color indexed="8"/>
        <rFont val="宋体"/>
        <family val="0"/>
      </rPr>
      <t>经济效益指标：带动脱贫人口、监测对象人均增加收入</t>
    </r>
    <r>
      <rPr>
        <sz val="10"/>
        <color indexed="8"/>
        <rFont val="Times New Roman"/>
        <family val="1"/>
      </rPr>
      <t>≥1000</t>
    </r>
    <r>
      <rPr>
        <sz val="10"/>
        <color indexed="8"/>
        <rFont val="宋体"/>
        <family val="0"/>
      </rPr>
      <t>元。</t>
    </r>
    <r>
      <rPr>
        <sz val="10"/>
        <color indexed="8"/>
        <rFont val="Times New Roman"/>
        <family val="1"/>
      </rPr>
      <t xml:space="preserve">
6.</t>
    </r>
    <r>
      <rPr>
        <sz val="10"/>
        <color indexed="8"/>
        <rFont val="宋体"/>
        <family val="0"/>
      </rPr>
      <t>社会效益指标</t>
    </r>
    <r>
      <rPr>
        <sz val="10"/>
        <color indexed="8"/>
        <rFont val="Times New Roman"/>
        <family val="1"/>
      </rPr>
      <t>:</t>
    </r>
    <r>
      <rPr>
        <sz val="10"/>
        <color indexed="8"/>
        <rFont val="宋体"/>
        <family val="0"/>
      </rPr>
      <t>收益脱贫户、监测对象人数</t>
    </r>
    <r>
      <rPr>
        <sz val="10"/>
        <color indexed="8"/>
        <rFont val="Times New Roman"/>
        <family val="1"/>
      </rPr>
      <t>≥260</t>
    </r>
    <r>
      <rPr>
        <sz val="10"/>
        <color indexed="8"/>
        <rFont val="宋体"/>
        <family val="0"/>
      </rPr>
      <t>人。</t>
    </r>
    <r>
      <rPr>
        <sz val="10"/>
        <color indexed="8"/>
        <rFont val="Times New Roman"/>
        <family val="1"/>
      </rPr>
      <t xml:space="preserve">
7.</t>
    </r>
    <r>
      <rPr>
        <sz val="10"/>
        <color indexed="8"/>
        <rFont val="宋体"/>
        <family val="0"/>
      </rPr>
      <t>满意度指标</t>
    </r>
    <r>
      <rPr>
        <sz val="10"/>
        <color indexed="8"/>
        <rFont val="Times New Roman"/>
        <family val="1"/>
      </rPr>
      <t>:</t>
    </r>
    <r>
      <rPr>
        <sz val="10"/>
        <color indexed="8"/>
        <rFont val="宋体"/>
        <family val="0"/>
      </rPr>
      <t>项目区群众满意度</t>
    </r>
    <r>
      <rPr>
        <sz val="10"/>
        <color indexed="8"/>
        <rFont val="Times New Roman"/>
        <family val="1"/>
      </rPr>
      <t>≥95%</t>
    </r>
    <r>
      <rPr>
        <sz val="10"/>
        <color indexed="8"/>
        <rFont val="宋体"/>
        <family val="0"/>
      </rPr>
      <t>。</t>
    </r>
  </si>
  <si>
    <t>勐角民族乡人民政府</t>
  </si>
  <si>
    <t>2023年勐角民族乡翁丁村茶叶初制所提质改造项目</t>
  </si>
  <si>
    <t>翁丁村</t>
  </si>
  <si>
    <t>提升改造茶叶初制所1座、总面积651.5平方米</t>
  </si>
  <si>
    <t>2024.9.9</t>
  </si>
  <si>
    <r>
      <t>1.</t>
    </r>
    <r>
      <rPr>
        <sz val="10"/>
        <color indexed="8"/>
        <rFont val="宋体"/>
        <family val="0"/>
      </rPr>
      <t>数量指标：改造茶叶初制所面积</t>
    </r>
    <r>
      <rPr>
        <sz val="10"/>
        <color indexed="8"/>
        <rFont val="Times New Roman"/>
        <family val="1"/>
      </rPr>
      <t>≥651.5</t>
    </r>
    <r>
      <rPr>
        <sz val="10"/>
        <color indexed="8"/>
        <rFont val="宋体"/>
        <family val="0"/>
      </rPr>
      <t>平方米</t>
    </r>
    <r>
      <rPr>
        <sz val="10"/>
        <color indexed="8"/>
        <rFont val="Times New Roman"/>
        <family val="1"/>
      </rPr>
      <t xml:space="preserve">
2.</t>
    </r>
    <r>
      <rPr>
        <sz val="10"/>
        <color indexed="8"/>
        <rFont val="宋体"/>
        <family val="0"/>
      </rPr>
      <t>质量指标：项目（工程）验收合格率</t>
    </r>
    <r>
      <rPr>
        <sz val="10"/>
        <color indexed="8"/>
        <rFont val="Times New Roman"/>
        <family val="1"/>
      </rPr>
      <t>≥95%</t>
    </r>
    <r>
      <rPr>
        <sz val="10"/>
        <color indexed="8"/>
        <rFont val="宋体"/>
        <family val="0"/>
      </rPr>
      <t>。</t>
    </r>
    <r>
      <rPr>
        <sz val="10"/>
        <color indexed="8"/>
        <rFont val="Times New Roman"/>
        <family val="1"/>
      </rPr>
      <t>3.</t>
    </r>
    <r>
      <rPr>
        <sz val="10"/>
        <color indexed="8"/>
        <rFont val="宋体"/>
        <family val="0"/>
      </rPr>
      <t>时效指标：年内项目开工率、按时完工率</t>
    </r>
    <r>
      <rPr>
        <sz val="10"/>
        <color indexed="8"/>
        <rFont val="Times New Roman"/>
        <family val="1"/>
      </rPr>
      <t>≥100%</t>
    </r>
    <r>
      <rPr>
        <sz val="10"/>
        <color indexed="8"/>
        <rFont val="宋体"/>
        <family val="0"/>
      </rPr>
      <t>。</t>
    </r>
    <r>
      <rPr>
        <sz val="10"/>
        <color indexed="8"/>
        <rFont val="Times New Roman"/>
        <family val="1"/>
      </rPr>
      <t>4.</t>
    </r>
    <r>
      <rPr>
        <sz val="10"/>
        <color indexed="8"/>
        <rFont val="宋体"/>
        <family val="0"/>
      </rPr>
      <t>成本指标：建设工程造价低于当地平均标准比例</t>
    </r>
    <r>
      <rPr>
        <sz val="10"/>
        <color indexed="8"/>
        <rFont val="Times New Roman"/>
        <family val="1"/>
      </rPr>
      <t>≥95%</t>
    </r>
    <r>
      <rPr>
        <sz val="10"/>
        <color indexed="8"/>
        <rFont val="宋体"/>
        <family val="0"/>
      </rPr>
      <t>。</t>
    </r>
    <r>
      <rPr>
        <sz val="10"/>
        <color indexed="8"/>
        <rFont val="Times New Roman"/>
        <family val="1"/>
      </rPr>
      <t>5.</t>
    </r>
    <r>
      <rPr>
        <sz val="10"/>
        <color indexed="8"/>
        <rFont val="宋体"/>
        <family val="0"/>
      </rPr>
      <t>经济效益指标：带动脱贫人口、监测对象人均增加收入</t>
    </r>
    <r>
      <rPr>
        <sz val="10"/>
        <color indexed="8"/>
        <rFont val="Times New Roman"/>
        <family val="1"/>
      </rPr>
      <t>≥1000</t>
    </r>
    <r>
      <rPr>
        <sz val="10"/>
        <color indexed="8"/>
        <rFont val="宋体"/>
        <family val="0"/>
      </rPr>
      <t>元。</t>
    </r>
    <r>
      <rPr>
        <sz val="10"/>
        <color indexed="8"/>
        <rFont val="Times New Roman"/>
        <family val="1"/>
      </rPr>
      <t xml:space="preserve">
6.</t>
    </r>
    <r>
      <rPr>
        <sz val="10"/>
        <color indexed="8"/>
        <rFont val="宋体"/>
        <family val="0"/>
      </rPr>
      <t>社会效益指标</t>
    </r>
    <r>
      <rPr>
        <sz val="10"/>
        <color indexed="8"/>
        <rFont val="Times New Roman"/>
        <family val="1"/>
      </rPr>
      <t>:</t>
    </r>
    <r>
      <rPr>
        <sz val="10"/>
        <color indexed="8"/>
        <rFont val="宋体"/>
        <family val="0"/>
      </rPr>
      <t>收益脱贫户、监测对象人数</t>
    </r>
    <r>
      <rPr>
        <sz val="10"/>
        <color indexed="8"/>
        <rFont val="Times New Roman"/>
        <family val="1"/>
      </rPr>
      <t>≥1067</t>
    </r>
    <r>
      <rPr>
        <sz val="10"/>
        <color indexed="8"/>
        <rFont val="宋体"/>
        <family val="0"/>
      </rPr>
      <t>人。</t>
    </r>
    <r>
      <rPr>
        <sz val="10"/>
        <color indexed="8"/>
        <rFont val="Times New Roman"/>
        <family val="1"/>
      </rPr>
      <t xml:space="preserve">
7.</t>
    </r>
    <r>
      <rPr>
        <sz val="10"/>
        <color indexed="8"/>
        <rFont val="宋体"/>
        <family val="0"/>
      </rPr>
      <t>满意度指标</t>
    </r>
    <r>
      <rPr>
        <sz val="10"/>
        <color indexed="8"/>
        <rFont val="Times New Roman"/>
        <family val="1"/>
      </rPr>
      <t>:</t>
    </r>
    <r>
      <rPr>
        <sz val="10"/>
        <color indexed="8"/>
        <rFont val="宋体"/>
        <family val="0"/>
      </rPr>
      <t>项目区群众满意度</t>
    </r>
    <r>
      <rPr>
        <sz val="10"/>
        <color indexed="8"/>
        <rFont val="Times New Roman"/>
        <family val="1"/>
      </rPr>
      <t>≥95%</t>
    </r>
    <r>
      <rPr>
        <sz val="10"/>
        <color indexed="8"/>
        <rFont val="宋体"/>
        <family val="0"/>
      </rPr>
      <t>。</t>
    </r>
  </si>
  <si>
    <t>2023年班老乡班搞村青贮饲料加工厂建设项目</t>
  </si>
  <si>
    <t>班搞村</t>
  </si>
  <si>
    <t>班搞村青贮饲料初制站：厂房提质改造450㎡，计划投资50万元，购置购置圆盘铡草机一台、方块打包机、叉车、输送带、地磅秤及其他设备，计划投资50万元。供电设施：变压器1台，及其他附属设施建设，计划投资100万元。计划投资200万元。</t>
  </si>
  <si>
    <r>
      <t>1.</t>
    </r>
    <r>
      <rPr>
        <sz val="10"/>
        <color indexed="8"/>
        <rFont val="宋体"/>
        <family val="0"/>
      </rPr>
      <t>数量指标：改造厂房面积</t>
    </r>
    <r>
      <rPr>
        <sz val="10"/>
        <color indexed="8"/>
        <rFont val="Times New Roman"/>
        <family val="1"/>
      </rPr>
      <t>≥450</t>
    </r>
    <r>
      <rPr>
        <sz val="10"/>
        <color indexed="8"/>
        <rFont val="宋体"/>
        <family val="0"/>
      </rPr>
      <t>平方米</t>
    </r>
    <r>
      <rPr>
        <sz val="10"/>
        <color indexed="8"/>
        <rFont val="Times New Roman"/>
        <family val="1"/>
      </rPr>
      <t xml:space="preserve">
2.</t>
    </r>
    <r>
      <rPr>
        <sz val="10"/>
        <color indexed="8"/>
        <rFont val="宋体"/>
        <family val="0"/>
      </rPr>
      <t>质量指标：项目（工程）验收合格率</t>
    </r>
    <r>
      <rPr>
        <sz val="10"/>
        <color indexed="8"/>
        <rFont val="Times New Roman"/>
        <family val="1"/>
      </rPr>
      <t>≥95%</t>
    </r>
    <r>
      <rPr>
        <sz val="10"/>
        <color indexed="8"/>
        <rFont val="宋体"/>
        <family val="0"/>
      </rPr>
      <t>。</t>
    </r>
    <r>
      <rPr>
        <sz val="10"/>
        <color indexed="8"/>
        <rFont val="Times New Roman"/>
        <family val="1"/>
      </rPr>
      <t>3.</t>
    </r>
    <r>
      <rPr>
        <sz val="10"/>
        <color indexed="8"/>
        <rFont val="宋体"/>
        <family val="0"/>
      </rPr>
      <t>时效指标：年内项目开工率、按时完工率</t>
    </r>
    <r>
      <rPr>
        <sz val="10"/>
        <color indexed="8"/>
        <rFont val="Times New Roman"/>
        <family val="1"/>
      </rPr>
      <t>≥100%</t>
    </r>
    <r>
      <rPr>
        <sz val="10"/>
        <color indexed="8"/>
        <rFont val="宋体"/>
        <family val="0"/>
      </rPr>
      <t>。</t>
    </r>
    <r>
      <rPr>
        <sz val="10"/>
        <color indexed="8"/>
        <rFont val="Times New Roman"/>
        <family val="1"/>
      </rPr>
      <t>4.</t>
    </r>
    <r>
      <rPr>
        <sz val="10"/>
        <color indexed="8"/>
        <rFont val="宋体"/>
        <family val="0"/>
      </rPr>
      <t>成本指标：建设工程造价低于当地平均标准比例</t>
    </r>
    <r>
      <rPr>
        <sz val="10"/>
        <color indexed="8"/>
        <rFont val="Times New Roman"/>
        <family val="1"/>
      </rPr>
      <t>≥95%</t>
    </r>
    <r>
      <rPr>
        <sz val="10"/>
        <color indexed="8"/>
        <rFont val="宋体"/>
        <family val="0"/>
      </rPr>
      <t>。</t>
    </r>
    <r>
      <rPr>
        <sz val="10"/>
        <color indexed="8"/>
        <rFont val="Times New Roman"/>
        <family val="1"/>
      </rPr>
      <t>5.</t>
    </r>
    <r>
      <rPr>
        <sz val="10"/>
        <color indexed="8"/>
        <rFont val="宋体"/>
        <family val="0"/>
      </rPr>
      <t>经济效益指标：带动脱贫人口、监测对象人均增加收入</t>
    </r>
    <r>
      <rPr>
        <sz val="10"/>
        <color indexed="8"/>
        <rFont val="Times New Roman"/>
        <family val="1"/>
      </rPr>
      <t>≥1000</t>
    </r>
    <r>
      <rPr>
        <sz val="10"/>
        <color indexed="8"/>
        <rFont val="宋体"/>
        <family val="0"/>
      </rPr>
      <t>元。</t>
    </r>
    <r>
      <rPr>
        <sz val="10"/>
        <color indexed="8"/>
        <rFont val="Times New Roman"/>
        <family val="1"/>
      </rPr>
      <t xml:space="preserve">
6.</t>
    </r>
    <r>
      <rPr>
        <sz val="10"/>
        <color indexed="8"/>
        <rFont val="宋体"/>
        <family val="0"/>
      </rPr>
      <t>社会效益指标</t>
    </r>
    <r>
      <rPr>
        <sz val="10"/>
        <color indexed="8"/>
        <rFont val="Times New Roman"/>
        <family val="1"/>
      </rPr>
      <t>:</t>
    </r>
    <r>
      <rPr>
        <sz val="10"/>
        <color indexed="8"/>
        <rFont val="宋体"/>
        <family val="0"/>
      </rPr>
      <t>收益脱贫户、监测对象人数</t>
    </r>
    <r>
      <rPr>
        <sz val="10"/>
        <color indexed="8"/>
        <rFont val="Times New Roman"/>
        <family val="1"/>
      </rPr>
      <t>≥1067</t>
    </r>
    <r>
      <rPr>
        <sz val="10"/>
        <color indexed="8"/>
        <rFont val="宋体"/>
        <family val="0"/>
      </rPr>
      <t>人。</t>
    </r>
    <r>
      <rPr>
        <sz val="10"/>
        <color indexed="8"/>
        <rFont val="Times New Roman"/>
        <family val="1"/>
      </rPr>
      <t xml:space="preserve">
7.</t>
    </r>
    <r>
      <rPr>
        <sz val="10"/>
        <color indexed="8"/>
        <rFont val="宋体"/>
        <family val="0"/>
      </rPr>
      <t>满意度指标</t>
    </r>
    <r>
      <rPr>
        <sz val="10"/>
        <color indexed="8"/>
        <rFont val="Times New Roman"/>
        <family val="1"/>
      </rPr>
      <t>:</t>
    </r>
    <r>
      <rPr>
        <sz val="10"/>
        <color indexed="8"/>
        <rFont val="宋体"/>
        <family val="0"/>
      </rPr>
      <t>项目区群众满意度</t>
    </r>
    <r>
      <rPr>
        <sz val="10"/>
        <color indexed="8"/>
        <rFont val="Times New Roman"/>
        <family val="1"/>
      </rPr>
      <t>≥95%</t>
    </r>
    <r>
      <rPr>
        <sz val="10"/>
        <color indexed="8"/>
        <rFont val="宋体"/>
        <family val="0"/>
      </rPr>
      <t>。</t>
    </r>
  </si>
  <si>
    <t>班老乡人民政府</t>
  </si>
  <si>
    <t>县农业农村局</t>
  </si>
  <si>
    <t>2023年勐省镇满坎村烤烟产业发展项目</t>
  </si>
  <si>
    <t>满坎村</t>
  </si>
  <si>
    <r>
      <t>1.投资60万元用于新建设烤烟房</t>
    </r>
    <r>
      <rPr>
        <sz val="10"/>
        <rFont val="Times New Roman"/>
        <family val="1"/>
      </rPr>
      <t>10</t>
    </r>
    <r>
      <rPr>
        <sz val="10"/>
        <rFont val="宋体"/>
        <family val="0"/>
      </rPr>
      <t>座，6万元</t>
    </r>
    <r>
      <rPr>
        <sz val="10"/>
        <rFont val="Times New Roman"/>
        <family val="1"/>
      </rPr>
      <t>/</t>
    </r>
    <r>
      <rPr>
        <sz val="10"/>
        <rFont val="宋体"/>
        <family val="0"/>
      </rPr>
      <t>座；2.投资30万元用场地平整、回填；3.投资30万元用于新建编烟棚；4.投资40万元作为产业合作社滚动资金，主要用于烟水、烟路、烘烤设备、设施。</t>
    </r>
  </si>
  <si>
    <r>
      <t>1.</t>
    </r>
    <r>
      <rPr>
        <sz val="10"/>
        <color indexed="8"/>
        <rFont val="宋体"/>
        <family val="0"/>
      </rPr>
      <t>数量指标：新增烤烟烘烤房</t>
    </r>
    <r>
      <rPr>
        <sz val="10"/>
        <color indexed="8"/>
        <rFont val="Times New Roman"/>
        <family val="1"/>
      </rPr>
      <t>≥10</t>
    </r>
    <r>
      <rPr>
        <sz val="10"/>
        <color indexed="8"/>
        <rFont val="宋体"/>
        <family val="0"/>
      </rPr>
      <t>座。</t>
    </r>
    <r>
      <rPr>
        <sz val="10"/>
        <color indexed="8"/>
        <rFont val="Times New Roman"/>
        <family val="1"/>
      </rPr>
      <t xml:space="preserve">
2.</t>
    </r>
    <r>
      <rPr>
        <sz val="10"/>
        <color indexed="8"/>
        <rFont val="宋体"/>
        <family val="0"/>
      </rPr>
      <t>质量指标：项目（工程）验收合格率</t>
    </r>
    <r>
      <rPr>
        <sz val="10"/>
        <color indexed="8"/>
        <rFont val="Times New Roman"/>
        <family val="1"/>
      </rPr>
      <t>≥95%</t>
    </r>
    <r>
      <rPr>
        <sz val="10"/>
        <color indexed="8"/>
        <rFont val="宋体"/>
        <family val="0"/>
      </rPr>
      <t>。</t>
    </r>
    <r>
      <rPr>
        <sz val="10"/>
        <color indexed="8"/>
        <rFont val="Times New Roman"/>
        <family val="1"/>
      </rPr>
      <t>3.</t>
    </r>
    <r>
      <rPr>
        <sz val="10"/>
        <color indexed="8"/>
        <rFont val="宋体"/>
        <family val="0"/>
      </rPr>
      <t>时效指标：年内项目开工率、按时完工率</t>
    </r>
    <r>
      <rPr>
        <sz val="10"/>
        <color indexed="8"/>
        <rFont val="Times New Roman"/>
        <family val="1"/>
      </rPr>
      <t>≥100%</t>
    </r>
    <r>
      <rPr>
        <sz val="10"/>
        <color indexed="8"/>
        <rFont val="宋体"/>
        <family val="0"/>
      </rPr>
      <t>。</t>
    </r>
    <r>
      <rPr>
        <sz val="10"/>
        <color indexed="8"/>
        <rFont val="Times New Roman"/>
        <family val="1"/>
      </rPr>
      <t>4.</t>
    </r>
    <r>
      <rPr>
        <sz val="10"/>
        <color indexed="8"/>
        <rFont val="宋体"/>
        <family val="0"/>
      </rPr>
      <t>成本指标：建设工程造价低于当地平均标准比例</t>
    </r>
    <r>
      <rPr>
        <sz val="10"/>
        <color indexed="8"/>
        <rFont val="Times New Roman"/>
        <family val="1"/>
      </rPr>
      <t>≥95%</t>
    </r>
    <r>
      <rPr>
        <sz val="10"/>
        <color indexed="8"/>
        <rFont val="宋体"/>
        <family val="0"/>
      </rPr>
      <t>。</t>
    </r>
    <r>
      <rPr>
        <sz val="10"/>
        <color indexed="8"/>
        <rFont val="Times New Roman"/>
        <family val="1"/>
      </rPr>
      <t>5.</t>
    </r>
    <r>
      <rPr>
        <sz val="10"/>
        <color indexed="8"/>
        <rFont val="宋体"/>
        <family val="0"/>
      </rPr>
      <t>经济效益指标：带动脱贫人口、监测对象人均增加收入</t>
    </r>
    <r>
      <rPr>
        <sz val="10"/>
        <color indexed="8"/>
        <rFont val="Times New Roman"/>
        <family val="1"/>
      </rPr>
      <t>≥1000</t>
    </r>
    <r>
      <rPr>
        <sz val="10"/>
        <color indexed="8"/>
        <rFont val="宋体"/>
        <family val="0"/>
      </rPr>
      <t>元。</t>
    </r>
    <r>
      <rPr>
        <sz val="10"/>
        <color indexed="8"/>
        <rFont val="Times New Roman"/>
        <family val="1"/>
      </rPr>
      <t xml:space="preserve">
6.</t>
    </r>
    <r>
      <rPr>
        <sz val="10"/>
        <color indexed="8"/>
        <rFont val="宋体"/>
        <family val="0"/>
      </rPr>
      <t>社会效益指标</t>
    </r>
    <r>
      <rPr>
        <sz val="10"/>
        <color indexed="8"/>
        <rFont val="Times New Roman"/>
        <family val="1"/>
      </rPr>
      <t>:</t>
    </r>
    <r>
      <rPr>
        <sz val="10"/>
        <color indexed="8"/>
        <rFont val="宋体"/>
        <family val="0"/>
      </rPr>
      <t>收益脱贫户、监测对象人数</t>
    </r>
    <r>
      <rPr>
        <sz val="10"/>
        <color indexed="8"/>
        <rFont val="Times New Roman"/>
        <family val="1"/>
      </rPr>
      <t>≥234</t>
    </r>
    <r>
      <rPr>
        <sz val="10"/>
        <color indexed="8"/>
        <rFont val="宋体"/>
        <family val="0"/>
      </rPr>
      <t>人。</t>
    </r>
    <r>
      <rPr>
        <sz val="10"/>
        <color indexed="8"/>
        <rFont val="Times New Roman"/>
        <family val="1"/>
      </rPr>
      <t xml:space="preserve">
7.</t>
    </r>
    <r>
      <rPr>
        <sz val="10"/>
        <color indexed="8"/>
        <rFont val="宋体"/>
        <family val="0"/>
      </rPr>
      <t>满意度指标</t>
    </r>
    <r>
      <rPr>
        <sz val="10"/>
        <color indexed="8"/>
        <rFont val="Times New Roman"/>
        <family val="1"/>
      </rPr>
      <t>:</t>
    </r>
    <r>
      <rPr>
        <sz val="10"/>
        <color indexed="8"/>
        <rFont val="宋体"/>
        <family val="0"/>
      </rPr>
      <t>项目区群众满意度</t>
    </r>
    <r>
      <rPr>
        <sz val="10"/>
        <color indexed="8"/>
        <rFont val="Times New Roman"/>
        <family val="1"/>
      </rPr>
      <t>≥95%</t>
    </r>
    <r>
      <rPr>
        <sz val="10"/>
        <color indexed="8"/>
        <rFont val="宋体"/>
        <family val="0"/>
      </rPr>
      <t>。</t>
    </r>
  </si>
  <si>
    <t>勐省镇人民政府</t>
  </si>
  <si>
    <r>
      <t>2023</t>
    </r>
    <r>
      <rPr>
        <sz val="10"/>
        <rFont val="宋体"/>
        <family val="0"/>
      </rPr>
      <t>年岩帅镇东勐村来龙自然村宜居宜业和美示范村创建产业发展项目</t>
    </r>
  </si>
  <si>
    <t>东勐村来龙自然村</t>
  </si>
  <si>
    <r>
      <t>发展茶旅融合产业项目一项，包含绿色茶园提质改造3000亩，产业设施1项，计划投资140万元。项目以企业</t>
    </r>
    <r>
      <rPr>
        <sz val="10"/>
        <rFont val="Times New Roman"/>
        <family val="1"/>
      </rPr>
      <t>+</t>
    </r>
    <r>
      <rPr>
        <sz val="10"/>
        <rFont val="宋体"/>
        <family val="0"/>
      </rPr>
      <t>合作社</t>
    </r>
    <r>
      <rPr>
        <sz val="10"/>
        <rFont val="Times New Roman"/>
        <family val="1"/>
      </rPr>
      <t>+</t>
    </r>
    <r>
      <rPr>
        <sz val="10"/>
        <rFont val="宋体"/>
        <family val="0"/>
      </rPr>
      <t>农户的模式，依托来龙茶厂龙头企业的带动辐射作用和绑定农民专业合作的</t>
    </r>
    <r>
      <rPr>
        <sz val="10"/>
        <rFont val="Times New Roman"/>
        <family val="1"/>
      </rPr>
      <t>“</t>
    </r>
    <r>
      <rPr>
        <sz val="10"/>
        <rFont val="宋体"/>
        <family val="0"/>
      </rPr>
      <t>双绑</t>
    </r>
    <r>
      <rPr>
        <sz val="10"/>
        <rFont val="Times New Roman"/>
        <family val="1"/>
      </rPr>
      <t>”</t>
    </r>
    <r>
      <rPr>
        <sz val="10"/>
        <rFont val="宋体"/>
        <family val="0"/>
      </rPr>
      <t>利益联结机制，带动脱贫群众增收致富。</t>
    </r>
  </si>
  <si>
    <t>1.数量指标:茶园提质改造≥3000亩。2.质量指标:完工项目验收合格率≥100%;3.时效指标:年内项目开工率100%,年内项目按时完工率100%;
4.服务对象满意度指标:群众满意度:≥95%</t>
  </si>
  <si>
    <t>岩帅镇人民政府</t>
  </si>
  <si>
    <t>县乡村振兴局</t>
  </si>
  <si>
    <r>
      <t>2023</t>
    </r>
    <r>
      <rPr>
        <sz val="10"/>
        <rFont val="宋体"/>
        <family val="0"/>
      </rPr>
      <t>年勐角民族乡勐甘村帕棚自然村宜居宜业和美示范村创建产业发展项目</t>
    </r>
  </si>
  <si>
    <t>勐甘村帕棚自然村</t>
  </si>
  <si>
    <t>1.以企业+合作社+农户的模式，对350亩集中连片的茶叶提质改造，包括布设喷灌（滴灌）设施），组织开展茶叶修剪、施肥提升、补植补造等千亩茶叶基地。2.新建茶园灌溉工程1项，新建灌溉蓄水池300立方米1座。3.新建农旅融合产业基础设施1项。4.新建砂石路面产业机耕路1.6公里，宽3米。</t>
  </si>
  <si>
    <r>
      <t>1.</t>
    </r>
    <r>
      <rPr>
        <sz val="10"/>
        <rFont val="宋体"/>
        <family val="0"/>
      </rPr>
      <t>数量指标</t>
    </r>
    <r>
      <rPr>
        <sz val="10"/>
        <rFont val="Times New Roman"/>
        <family val="1"/>
      </rPr>
      <t>:</t>
    </r>
    <r>
      <rPr>
        <sz val="10"/>
        <rFont val="宋体"/>
        <family val="0"/>
      </rPr>
      <t>新增茶叶改造</t>
    </r>
    <r>
      <rPr>
        <sz val="10"/>
        <rFont val="Times New Roman"/>
        <family val="1"/>
      </rPr>
      <t>350</t>
    </r>
    <r>
      <rPr>
        <sz val="10"/>
        <rFont val="宋体"/>
        <family val="0"/>
      </rPr>
      <t>亩；新新增产业路</t>
    </r>
    <r>
      <rPr>
        <sz val="10"/>
        <rFont val="Times New Roman"/>
        <family val="1"/>
      </rPr>
      <t>1.6</t>
    </r>
    <r>
      <rPr>
        <sz val="10"/>
        <rFont val="宋体"/>
        <family val="0"/>
      </rPr>
      <t>公里。</t>
    </r>
    <r>
      <rPr>
        <sz val="10"/>
        <rFont val="Times New Roman"/>
        <family val="1"/>
      </rPr>
      <t>2.</t>
    </r>
    <r>
      <rPr>
        <sz val="10"/>
        <rFont val="宋体"/>
        <family val="0"/>
      </rPr>
      <t>质量指标</t>
    </r>
    <r>
      <rPr>
        <sz val="10"/>
        <rFont val="Times New Roman"/>
        <family val="1"/>
      </rPr>
      <t>:</t>
    </r>
    <r>
      <rPr>
        <sz val="10"/>
        <rFont val="宋体"/>
        <family val="0"/>
      </rPr>
      <t>完工项目验收合格率</t>
    </r>
    <r>
      <rPr>
        <sz val="10"/>
        <rFont val="Times New Roman"/>
        <family val="1"/>
      </rPr>
      <t>100%;3.</t>
    </r>
    <r>
      <rPr>
        <sz val="10"/>
        <rFont val="宋体"/>
        <family val="0"/>
      </rPr>
      <t>时效指标</t>
    </r>
    <r>
      <rPr>
        <sz val="10"/>
        <rFont val="Times New Roman"/>
        <family val="1"/>
      </rPr>
      <t>:</t>
    </r>
    <r>
      <rPr>
        <sz val="10"/>
        <rFont val="宋体"/>
        <family val="0"/>
      </rPr>
      <t>年内项目开工率</t>
    </r>
    <r>
      <rPr>
        <sz val="10"/>
        <rFont val="Times New Roman"/>
        <family val="1"/>
      </rPr>
      <t>100%,</t>
    </r>
    <r>
      <rPr>
        <sz val="10"/>
        <rFont val="宋体"/>
        <family val="0"/>
      </rPr>
      <t>年内项目按时完工率</t>
    </r>
    <r>
      <rPr>
        <sz val="10"/>
        <rFont val="Times New Roman"/>
        <family val="1"/>
      </rPr>
      <t>100%;
4.</t>
    </r>
    <r>
      <rPr>
        <sz val="10"/>
        <rFont val="宋体"/>
        <family val="0"/>
      </rPr>
      <t>服务对象满意度指标</t>
    </r>
    <r>
      <rPr>
        <sz val="10"/>
        <rFont val="Times New Roman"/>
        <family val="1"/>
      </rPr>
      <t>:</t>
    </r>
    <r>
      <rPr>
        <sz val="10"/>
        <rFont val="宋体"/>
        <family val="0"/>
      </rPr>
      <t>群众满意度</t>
    </r>
    <r>
      <rPr>
        <sz val="10"/>
        <rFont val="Times New Roman"/>
        <family val="1"/>
      </rPr>
      <t>:≥95%</t>
    </r>
  </si>
  <si>
    <t>2023年度芒卡镇白岩村中伙房自然村产业发展基础设施建设项目(少数民族发展任务)</t>
  </si>
  <si>
    <t>芒卡镇白岩村中伙房自然村</t>
  </si>
  <si>
    <t>产业发展基础设施：新建产业发展机耕路1.25公里，路面宽4.5米，8万元/公里，计划投资10万元。</t>
  </si>
  <si>
    <r>
      <t>1.</t>
    </r>
    <r>
      <rPr>
        <sz val="10"/>
        <rFont val="宋体"/>
        <family val="0"/>
      </rPr>
      <t>数量指标</t>
    </r>
    <r>
      <rPr>
        <sz val="10"/>
        <rFont val="Times New Roman"/>
        <family val="1"/>
      </rPr>
      <t>:</t>
    </r>
    <r>
      <rPr>
        <sz val="10"/>
        <rFont val="宋体"/>
        <family val="0"/>
      </rPr>
      <t>肉牛养殖</t>
    </r>
    <r>
      <rPr>
        <sz val="10"/>
        <rFont val="Times New Roman"/>
        <family val="1"/>
      </rPr>
      <t>9</t>
    </r>
    <r>
      <rPr>
        <sz val="10"/>
        <rFont val="宋体"/>
        <family val="0"/>
      </rPr>
      <t>头</t>
    </r>
    <r>
      <rPr>
        <sz val="10"/>
        <rFont val="Times New Roman"/>
        <family val="1"/>
      </rPr>
      <t>2.</t>
    </r>
    <r>
      <rPr>
        <sz val="10"/>
        <rFont val="宋体"/>
        <family val="0"/>
      </rPr>
      <t>质量指标</t>
    </r>
    <r>
      <rPr>
        <sz val="10"/>
        <rFont val="Times New Roman"/>
        <family val="1"/>
      </rPr>
      <t>:</t>
    </r>
    <r>
      <rPr>
        <sz val="10"/>
        <rFont val="宋体"/>
        <family val="0"/>
      </rPr>
      <t>完工项目验收合格率</t>
    </r>
    <r>
      <rPr>
        <sz val="10"/>
        <rFont val="Times New Roman"/>
        <family val="1"/>
      </rPr>
      <t>100%;3.</t>
    </r>
    <r>
      <rPr>
        <sz val="10"/>
        <rFont val="宋体"/>
        <family val="0"/>
      </rPr>
      <t>时效指标</t>
    </r>
    <r>
      <rPr>
        <sz val="10"/>
        <rFont val="Times New Roman"/>
        <family val="1"/>
      </rPr>
      <t>:</t>
    </r>
    <r>
      <rPr>
        <sz val="10"/>
        <rFont val="宋体"/>
        <family val="0"/>
      </rPr>
      <t>年内项目开工率</t>
    </r>
    <r>
      <rPr>
        <sz val="10"/>
        <rFont val="Times New Roman"/>
        <family val="1"/>
      </rPr>
      <t>100%,</t>
    </r>
    <r>
      <rPr>
        <sz val="10"/>
        <rFont val="宋体"/>
        <family val="0"/>
      </rPr>
      <t>年内项目按时完工率</t>
    </r>
    <r>
      <rPr>
        <sz val="10"/>
        <rFont val="Times New Roman"/>
        <family val="1"/>
      </rPr>
      <t>100%;
4.</t>
    </r>
    <r>
      <rPr>
        <sz val="10"/>
        <rFont val="宋体"/>
        <family val="0"/>
      </rPr>
      <t>服务对象满意度指标</t>
    </r>
    <r>
      <rPr>
        <sz val="10"/>
        <rFont val="Times New Roman"/>
        <family val="1"/>
      </rPr>
      <t>:≥95%</t>
    </r>
  </si>
  <si>
    <t>芒卡镇人民政府</t>
  </si>
  <si>
    <t>县民族宗教局</t>
  </si>
  <si>
    <r>
      <t>2023</t>
    </r>
    <r>
      <rPr>
        <sz val="10"/>
        <rFont val="宋体"/>
        <family val="0"/>
      </rPr>
      <t>年勐省农场欠发达农场产业发展配套设施项目（欠发达农村巩固提升任务）</t>
    </r>
  </si>
  <si>
    <t>勐省农场农园三组</t>
  </si>
  <si>
    <r>
      <t>1.</t>
    </r>
    <r>
      <rPr>
        <sz val="10"/>
        <rFont val="宋体"/>
        <family val="0"/>
      </rPr>
      <t>配套建设挡土墙长</t>
    </r>
    <r>
      <rPr>
        <sz val="10"/>
        <rFont val="Times New Roman"/>
        <family val="1"/>
      </rPr>
      <t>218.83</t>
    </r>
    <r>
      <rPr>
        <sz val="10"/>
        <rFont val="宋体"/>
        <family val="0"/>
      </rPr>
      <t>米，上宽</t>
    </r>
    <r>
      <rPr>
        <sz val="10"/>
        <rFont val="Times New Roman"/>
        <family val="1"/>
      </rPr>
      <t>0.6</t>
    </r>
    <r>
      <rPr>
        <sz val="10"/>
        <rFont val="宋体"/>
        <family val="0"/>
      </rPr>
      <t>米，底宽</t>
    </r>
    <r>
      <rPr>
        <sz val="10"/>
        <rFont val="Times New Roman"/>
        <family val="1"/>
      </rPr>
      <t>1.2</t>
    </r>
    <r>
      <rPr>
        <sz val="10"/>
        <rFont val="宋体"/>
        <family val="0"/>
      </rPr>
      <t>米，高</t>
    </r>
    <r>
      <rPr>
        <sz val="10"/>
        <rFont val="Times New Roman"/>
        <family val="1"/>
      </rPr>
      <t>3.93</t>
    </r>
    <r>
      <rPr>
        <sz val="10"/>
        <rFont val="宋体"/>
        <family val="0"/>
      </rPr>
      <t>米，</t>
    </r>
    <r>
      <rPr>
        <sz val="10"/>
        <rFont val="Times New Roman"/>
        <family val="1"/>
      </rPr>
      <t>1398.79</t>
    </r>
    <r>
      <rPr>
        <sz val="10"/>
        <rFont val="宋体"/>
        <family val="0"/>
      </rPr>
      <t>元</t>
    </r>
    <r>
      <rPr>
        <sz val="10"/>
        <rFont val="Times New Roman"/>
        <family val="1"/>
      </rPr>
      <t>/</t>
    </r>
    <r>
      <rPr>
        <sz val="10"/>
        <rFont val="宋体"/>
        <family val="0"/>
      </rPr>
      <t>米，投入</t>
    </r>
    <r>
      <rPr>
        <sz val="10"/>
        <rFont val="Times New Roman"/>
        <family val="1"/>
      </rPr>
      <t>30.61</t>
    </r>
    <r>
      <rPr>
        <sz val="10"/>
        <rFont val="宋体"/>
        <family val="0"/>
      </rPr>
      <t>万元；</t>
    </r>
    <r>
      <rPr>
        <sz val="10"/>
        <rFont val="Times New Roman"/>
        <family val="1"/>
      </rPr>
      <t>2.</t>
    </r>
    <r>
      <rPr>
        <sz val="10"/>
        <rFont val="宋体"/>
        <family val="0"/>
      </rPr>
      <t>配套污水管直径</t>
    </r>
    <r>
      <rPr>
        <sz val="10"/>
        <rFont val="Times New Roman"/>
        <family val="1"/>
      </rPr>
      <t>200</t>
    </r>
    <r>
      <rPr>
        <sz val="10"/>
        <rFont val="宋体"/>
        <family val="0"/>
      </rPr>
      <t>水泥管</t>
    </r>
    <r>
      <rPr>
        <sz val="10"/>
        <rFont val="Times New Roman"/>
        <family val="1"/>
      </rPr>
      <t>25</t>
    </r>
    <r>
      <rPr>
        <sz val="10"/>
        <rFont val="宋体"/>
        <family val="0"/>
      </rPr>
      <t>米</t>
    </r>
    <r>
      <rPr>
        <sz val="10"/>
        <rFont val="Times New Roman"/>
        <family val="1"/>
      </rPr>
      <t>,243</t>
    </r>
    <r>
      <rPr>
        <sz val="10"/>
        <rFont val="宋体"/>
        <family val="0"/>
      </rPr>
      <t>元</t>
    </r>
    <r>
      <rPr>
        <sz val="10"/>
        <rFont val="Times New Roman"/>
        <family val="1"/>
      </rPr>
      <t>/</t>
    </r>
    <r>
      <rPr>
        <sz val="10"/>
        <rFont val="宋体"/>
        <family val="0"/>
      </rPr>
      <t>米</t>
    </r>
    <r>
      <rPr>
        <sz val="10"/>
        <rFont val="Times New Roman"/>
        <family val="1"/>
      </rPr>
      <t>;</t>
    </r>
    <r>
      <rPr>
        <sz val="10"/>
        <rFont val="宋体"/>
        <family val="0"/>
      </rPr>
      <t>直径</t>
    </r>
    <r>
      <rPr>
        <sz val="10"/>
        <rFont val="Times New Roman"/>
        <family val="1"/>
      </rPr>
      <t>160PVC</t>
    </r>
    <r>
      <rPr>
        <sz val="10"/>
        <rFont val="宋体"/>
        <family val="0"/>
      </rPr>
      <t>管</t>
    </r>
    <r>
      <rPr>
        <sz val="10"/>
        <rFont val="Times New Roman"/>
        <family val="1"/>
      </rPr>
      <t>19</t>
    </r>
    <r>
      <rPr>
        <sz val="10"/>
        <rFont val="宋体"/>
        <family val="0"/>
      </rPr>
      <t>米（包含接头）</t>
    </r>
    <r>
      <rPr>
        <sz val="10"/>
        <rFont val="Times New Roman"/>
        <family val="1"/>
      </rPr>
      <t>,86</t>
    </r>
    <r>
      <rPr>
        <sz val="10"/>
        <rFont val="宋体"/>
        <family val="0"/>
      </rPr>
      <t>元</t>
    </r>
    <r>
      <rPr>
        <sz val="10"/>
        <rFont val="Times New Roman"/>
        <family val="1"/>
      </rPr>
      <t>/</t>
    </r>
    <r>
      <rPr>
        <sz val="10"/>
        <rFont val="宋体"/>
        <family val="0"/>
      </rPr>
      <t>米；直径</t>
    </r>
    <r>
      <rPr>
        <sz val="10"/>
        <rFont val="Times New Roman"/>
        <family val="1"/>
      </rPr>
      <t>200PVC</t>
    </r>
    <r>
      <rPr>
        <sz val="10"/>
        <rFont val="宋体"/>
        <family val="0"/>
      </rPr>
      <t>管</t>
    </r>
    <r>
      <rPr>
        <sz val="10"/>
        <rFont val="Times New Roman"/>
        <family val="1"/>
      </rPr>
      <t>28</t>
    </r>
    <r>
      <rPr>
        <sz val="10"/>
        <rFont val="宋体"/>
        <family val="0"/>
      </rPr>
      <t>米（包含接头）</t>
    </r>
    <r>
      <rPr>
        <sz val="10"/>
        <rFont val="Times New Roman"/>
        <family val="1"/>
      </rPr>
      <t>,112</t>
    </r>
    <r>
      <rPr>
        <sz val="10"/>
        <rFont val="宋体"/>
        <family val="0"/>
      </rPr>
      <t>元</t>
    </r>
    <r>
      <rPr>
        <sz val="10"/>
        <rFont val="Times New Roman"/>
        <family val="1"/>
      </rPr>
      <t>/</t>
    </r>
    <r>
      <rPr>
        <sz val="10"/>
        <rFont val="宋体"/>
        <family val="0"/>
      </rPr>
      <t>米；直径</t>
    </r>
    <r>
      <rPr>
        <sz val="10"/>
        <rFont val="Times New Roman"/>
        <family val="1"/>
      </rPr>
      <t>300</t>
    </r>
    <r>
      <rPr>
        <sz val="10"/>
        <rFont val="宋体"/>
        <family val="0"/>
      </rPr>
      <t>波纹管</t>
    </r>
    <r>
      <rPr>
        <sz val="10"/>
        <rFont val="Times New Roman"/>
        <family val="1"/>
      </rPr>
      <t>48</t>
    </r>
    <r>
      <rPr>
        <sz val="10"/>
        <rFont val="宋体"/>
        <family val="0"/>
      </rPr>
      <t>米，</t>
    </r>
    <r>
      <rPr>
        <sz val="10"/>
        <rFont val="Times New Roman"/>
        <family val="1"/>
      </rPr>
      <t>272</t>
    </r>
    <r>
      <rPr>
        <sz val="10"/>
        <rFont val="宋体"/>
        <family val="0"/>
      </rPr>
      <t>元</t>
    </r>
    <r>
      <rPr>
        <sz val="10"/>
        <rFont val="Times New Roman"/>
        <family val="1"/>
      </rPr>
      <t>/</t>
    </r>
    <r>
      <rPr>
        <sz val="10"/>
        <rFont val="宋体"/>
        <family val="0"/>
      </rPr>
      <t>米。投入</t>
    </r>
    <r>
      <rPr>
        <sz val="10"/>
        <rFont val="Times New Roman"/>
        <family val="1"/>
      </rPr>
      <t>2.39</t>
    </r>
    <r>
      <rPr>
        <sz val="10"/>
        <rFont val="宋体"/>
        <family val="0"/>
      </rPr>
      <t>万元。</t>
    </r>
    <r>
      <rPr>
        <sz val="10"/>
        <rFont val="Times New Roman"/>
        <family val="1"/>
      </rPr>
      <t xml:space="preserve">
</t>
    </r>
  </si>
  <si>
    <r>
      <t>1.</t>
    </r>
    <r>
      <rPr>
        <sz val="10"/>
        <rFont val="宋体"/>
        <family val="0"/>
      </rPr>
      <t>数量指标</t>
    </r>
    <r>
      <rPr>
        <sz val="10"/>
        <rFont val="Times New Roman"/>
        <family val="1"/>
      </rPr>
      <t>:</t>
    </r>
    <r>
      <rPr>
        <sz val="10"/>
        <rFont val="宋体"/>
        <family val="0"/>
      </rPr>
      <t>新增挡墙</t>
    </r>
    <r>
      <rPr>
        <sz val="10"/>
        <rFont val="Times New Roman"/>
        <family val="1"/>
      </rPr>
      <t>218.83</t>
    </r>
    <r>
      <rPr>
        <sz val="10"/>
        <rFont val="宋体"/>
        <family val="0"/>
      </rPr>
      <t>米；新增排污管网</t>
    </r>
    <r>
      <rPr>
        <sz val="10"/>
        <rFont val="Times New Roman"/>
        <family val="1"/>
      </rPr>
      <t>120</t>
    </r>
    <r>
      <rPr>
        <sz val="10"/>
        <rFont val="宋体"/>
        <family val="0"/>
      </rPr>
      <t>米。</t>
    </r>
    <r>
      <rPr>
        <sz val="10"/>
        <rFont val="Times New Roman"/>
        <family val="1"/>
      </rPr>
      <t>2.</t>
    </r>
    <r>
      <rPr>
        <sz val="10"/>
        <rFont val="宋体"/>
        <family val="0"/>
      </rPr>
      <t>质量指标</t>
    </r>
    <r>
      <rPr>
        <sz val="10"/>
        <rFont val="Times New Roman"/>
        <family val="1"/>
      </rPr>
      <t>:</t>
    </r>
    <r>
      <rPr>
        <sz val="10"/>
        <rFont val="宋体"/>
        <family val="0"/>
      </rPr>
      <t>完工项目验收合格率</t>
    </r>
    <r>
      <rPr>
        <sz val="10"/>
        <rFont val="Times New Roman"/>
        <family val="1"/>
      </rPr>
      <t>100%;3.</t>
    </r>
    <r>
      <rPr>
        <sz val="10"/>
        <rFont val="宋体"/>
        <family val="0"/>
      </rPr>
      <t>时效指标</t>
    </r>
    <r>
      <rPr>
        <sz val="10"/>
        <rFont val="Times New Roman"/>
        <family val="1"/>
      </rPr>
      <t>:</t>
    </r>
    <r>
      <rPr>
        <sz val="10"/>
        <rFont val="宋体"/>
        <family val="0"/>
      </rPr>
      <t>年内项目开工率</t>
    </r>
    <r>
      <rPr>
        <sz val="10"/>
        <rFont val="Times New Roman"/>
        <family val="1"/>
      </rPr>
      <t>100%,</t>
    </r>
    <r>
      <rPr>
        <sz val="10"/>
        <rFont val="宋体"/>
        <family val="0"/>
      </rPr>
      <t>年内项目按时完工率</t>
    </r>
    <r>
      <rPr>
        <sz val="10"/>
        <rFont val="Times New Roman"/>
        <family val="1"/>
      </rPr>
      <t>100%;
4.</t>
    </r>
    <r>
      <rPr>
        <sz val="10"/>
        <rFont val="宋体"/>
        <family val="0"/>
      </rPr>
      <t>服务对象满意度指标</t>
    </r>
    <r>
      <rPr>
        <sz val="10"/>
        <rFont val="Times New Roman"/>
        <family val="1"/>
      </rPr>
      <t>:≥95%</t>
    </r>
  </si>
  <si>
    <t>勐省农场社区管委会</t>
  </si>
  <si>
    <t>市农垦局</t>
  </si>
  <si>
    <t>2023年岩帅镇公曼村产业发展项目</t>
  </si>
  <si>
    <t>公曼村</t>
  </si>
  <si>
    <t>1.改扩建公曼村茶厂1座，并配套提升茶叶加工设备1套。
2.新建茶叶交易贸易场所600平方米。
3.改扩建特色农产品交易场所200平方米。
4.人居环境整治1个自然村。</t>
  </si>
  <si>
    <r>
      <t>1.</t>
    </r>
    <r>
      <rPr>
        <sz val="10"/>
        <rFont val="宋体"/>
        <family val="0"/>
      </rPr>
      <t>数量指标</t>
    </r>
    <r>
      <rPr>
        <sz val="10"/>
        <rFont val="Times New Roman"/>
        <family val="1"/>
      </rPr>
      <t>:</t>
    </r>
    <r>
      <rPr>
        <sz val="10"/>
        <rFont val="宋体"/>
        <family val="0"/>
      </rPr>
      <t>新增青贮饲料加工厂</t>
    </r>
    <r>
      <rPr>
        <sz val="10"/>
        <rFont val="Times New Roman"/>
        <family val="1"/>
      </rPr>
      <t>800</t>
    </r>
    <r>
      <rPr>
        <sz val="10"/>
        <rFont val="宋体"/>
        <family val="0"/>
      </rPr>
      <t>平方米</t>
    </r>
    <r>
      <rPr>
        <sz val="10"/>
        <rFont val="Times New Roman"/>
        <family val="1"/>
      </rPr>
      <t>2.</t>
    </r>
    <r>
      <rPr>
        <sz val="10"/>
        <rFont val="宋体"/>
        <family val="0"/>
      </rPr>
      <t>质量指标</t>
    </r>
    <r>
      <rPr>
        <sz val="10"/>
        <rFont val="Times New Roman"/>
        <family val="1"/>
      </rPr>
      <t>:</t>
    </r>
    <r>
      <rPr>
        <sz val="10"/>
        <rFont val="宋体"/>
        <family val="0"/>
      </rPr>
      <t>完工项目验收合格率</t>
    </r>
    <r>
      <rPr>
        <sz val="10"/>
        <rFont val="Times New Roman"/>
        <family val="1"/>
      </rPr>
      <t>100%;3.</t>
    </r>
    <r>
      <rPr>
        <sz val="10"/>
        <rFont val="宋体"/>
        <family val="0"/>
      </rPr>
      <t>时效指标</t>
    </r>
    <r>
      <rPr>
        <sz val="10"/>
        <rFont val="Times New Roman"/>
        <family val="1"/>
      </rPr>
      <t>:</t>
    </r>
    <r>
      <rPr>
        <sz val="10"/>
        <rFont val="宋体"/>
        <family val="0"/>
      </rPr>
      <t>年内项目开工率</t>
    </r>
    <r>
      <rPr>
        <sz val="10"/>
        <rFont val="Times New Roman"/>
        <family val="1"/>
      </rPr>
      <t>100%,</t>
    </r>
    <r>
      <rPr>
        <sz val="10"/>
        <rFont val="宋体"/>
        <family val="0"/>
      </rPr>
      <t>年内项目按时完工</t>
    </r>
    <r>
      <rPr>
        <sz val="10"/>
        <rFont val="Times New Roman"/>
        <family val="1"/>
      </rPr>
      <t>100%;4.</t>
    </r>
    <r>
      <rPr>
        <sz val="10"/>
        <rFont val="宋体"/>
        <family val="0"/>
      </rPr>
      <t>成本指标：建设工程造价低于当地平均标准比例</t>
    </r>
    <r>
      <rPr>
        <sz val="10"/>
        <rFont val="Times New Roman"/>
        <family val="1"/>
      </rPr>
      <t>≥95%</t>
    </r>
    <r>
      <rPr>
        <sz val="10"/>
        <rFont val="宋体"/>
        <family val="0"/>
      </rPr>
      <t>。</t>
    </r>
    <r>
      <rPr>
        <sz val="10"/>
        <rFont val="Times New Roman"/>
        <family val="1"/>
      </rPr>
      <t>5.</t>
    </r>
    <r>
      <rPr>
        <sz val="10"/>
        <rFont val="宋体"/>
        <family val="0"/>
      </rPr>
      <t>经济效益指标：带动脱贫人口、监测对象人均增加收入</t>
    </r>
    <r>
      <rPr>
        <sz val="10"/>
        <rFont val="Times New Roman"/>
        <family val="1"/>
      </rPr>
      <t>≥1000</t>
    </r>
    <r>
      <rPr>
        <sz val="10"/>
        <rFont val="宋体"/>
        <family val="0"/>
      </rPr>
      <t>元。</t>
    </r>
    <r>
      <rPr>
        <sz val="10"/>
        <rFont val="Times New Roman"/>
        <family val="1"/>
      </rPr>
      <t>6.</t>
    </r>
    <r>
      <rPr>
        <sz val="10"/>
        <rFont val="宋体"/>
        <family val="0"/>
      </rPr>
      <t>服务对象满意度指标</t>
    </r>
    <r>
      <rPr>
        <sz val="10"/>
        <rFont val="Times New Roman"/>
        <family val="1"/>
      </rPr>
      <t>:</t>
    </r>
    <r>
      <rPr>
        <sz val="10"/>
        <rFont val="宋体"/>
        <family val="0"/>
      </rPr>
      <t>群众满意度</t>
    </r>
    <r>
      <rPr>
        <sz val="10"/>
        <rFont val="Times New Roman"/>
        <family val="1"/>
      </rPr>
      <t>:≥95%</t>
    </r>
  </si>
  <si>
    <t>2023年岩帅镇烤烟产业发展项目</t>
  </si>
  <si>
    <t>岩帅镇</t>
  </si>
  <si>
    <r>
      <t>新建烤烟房</t>
    </r>
    <r>
      <rPr>
        <sz val="10"/>
        <rFont val="Times New Roman"/>
        <family val="1"/>
      </rPr>
      <t>33</t>
    </r>
    <r>
      <rPr>
        <sz val="10"/>
        <rFont val="宋体"/>
        <family val="0"/>
      </rPr>
      <t>座，6万元/座，计划投资198万元。</t>
    </r>
  </si>
  <si>
    <r>
      <t>1.</t>
    </r>
    <r>
      <rPr>
        <sz val="10"/>
        <rFont val="宋体"/>
        <family val="0"/>
      </rPr>
      <t>数量指标</t>
    </r>
    <r>
      <rPr>
        <sz val="10"/>
        <rFont val="Times New Roman"/>
        <family val="1"/>
      </rPr>
      <t>:</t>
    </r>
    <r>
      <rPr>
        <sz val="10"/>
        <rFont val="宋体"/>
        <family val="0"/>
      </rPr>
      <t>新增烤烟烘烤房</t>
    </r>
    <r>
      <rPr>
        <sz val="10"/>
        <rFont val="Times New Roman"/>
        <family val="1"/>
      </rPr>
      <t>33</t>
    </r>
    <r>
      <rPr>
        <sz val="10"/>
        <rFont val="宋体"/>
        <family val="0"/>
      </rPr>
      <t>座</t>
    </r>
    <r>
      <rPr>
        <sz val="10"/>
        <rFont val="Times New Roman"/>
        <family val="1"/>
      </rPr>
      <t>2.</t>
    </r>
    <r>
      <rPr>
        <sz val="10"/>
        <rFont val="宋体"/>
        <family val="0"/>
      </rPr>
      <t>质量指标</t>
    </r>
    <r>
      <rPr>
        <sz val="10"/>
        <rFont val="Times New Roman"/>
        <family val="1"/>
      </rPr>
      <t>:</t>
    </r>
    <r>
      <rPr>
        <sz val="10"/>
        <rFont val="宋体"/>
        <family val="0"/>
      </rPr>
      <t>完工项目验收合格率</t>
    </r>
    <r>
      <rPr>
        <sz val="10"/>
        <rFont val="Times New Roman"/>
        <family val="1"/>
      </rPr>
      <t>100%;3.</t>
    </r>
    <r>
      <rPr>
        <sz val="10"/>
        <rFont val="宋体"/>
        <family val="0"/>
      </rPr>
      <t>时效指标</t>
    </r>
    <r>
      <rPr>
        <sz val="10"/>
        <rFont val="Times New Roman"/>
        <family val="1"/>
      </rPr>
      <t>:</t>
    </r>
    <r>
      <rPr>
        <sz val="10"/>
        <rFont val="宋体"/>
        <family val="0"/>
      </rPr>
      <t>年内项目开工率</t>
    </r>
    <r>
      <rPr>
        <sz val="10"/>
        <rFont val="Times New Roman"/>
        <family val="1"/>
      </rPr>
      <t>100%,</t>
    </r>
    <r>
      <rPr>
        <sz val="10"/>
        <rFont val="宋体"/>
        <family val="0"/>
      </rPr>
      <t>年内项目按时完工</t>
    </r>
    <r>
      <rPr>
        <sz val="10"/>
        <rFont val="Times New Roman"/>
        <family val="1"/>
      </rPr>
      <t>100%;4.</t>
    </r>
    <r>
      <rPr>
        <sz val="10"/>
        <rFont val="宋体"/>
        <family val="0"/>
      </rPr>
      <t>成本指标：建设工程造价低于当地平均标准比例</t>
    </r>
    <r>
      <rPr>
        <sz val="10"/>
        <rFont val="Times New Roman"/>
        <family val="1"/>
      </rPr>
      <t>≥95%</t>
    </r>
    <r>
      <rPr>
        <sz val="10"/>
        <rFont val="宋体"/>
        <family val="0"/>
      </rPr>
      <t>。</t>
    </r>
    <r>
      <rPr>
        <sz val="10"/>
        <rFont val="Times New Roman"/>
        <family val="1"/>
      </rPr>
      <t>5.</t>
    </r>
    <r>
      <rPr>
        <sz val="10"/>
        <rFont val="宋体"/>
        <family val="0"/>
      </rPr>
      <t>经济效益指标：带动脱贫人口、监测对象人均增加收入</t>
    </r>
    <r>
      <rPr>
        <sz val="10"/>
        <rFont val="Times New Roman"/>
        <family val="1"/>
      </rPr>
      <t>≥1000</t>
    </r>
    <r>
      <rPr>
        <sz val="10"/>
        <rFont val="宋体"/>
        <family val="0"/>
      </rPr>
      <t>元。</t>
    </r>
    <r>
      <rPr>
        <sz val="10"/>
        <rFont val="Times New Roman"/>
        <family val="1"/>
      </rPr>
      <t>6.</t>
    </r>
    <r>
      <rPr>
        <sz val="10"/>
        <rFont val="宋体"/>
        <family val="0"/>
      </rPr>
      <t>服务对象满意度指标</t>
    </r>
    <r>
      <rPr>
        <sz val="10"/>
        <rFont val="Times New Roman"/>
        <family val="1"/>
      </rPr>
      <t>:</t>
    </r>
    <r>
      <rPr>
        <sz val="10"/>
        <rFont val="宋体"/>
        <family val="0"/>
      </rPr>
      <t>群众满意度</t>
    </r>
    <r>
      <rPr>
        <sz val="10"/>
        <rFont val="Times New Roman"/>
        <family val="1"/>
      </rPr>
      <t>:≥95%</t>
    </r>
  </si>
  <si>
    <t>2023年沧源县帮扶车间提升改造项目</t>
  </si>
  <si>
    <t>沧源县</t>
  </si>
  <si>
    <t>全县11个产业帮扶车间提升改造1项</t>
  </si>
  <si>
    <r>
      <t>1.</t>
    </r>
    <r>
      <rPr>
        <sz val="10"/>
        <rFont val="宋体"/>
        <family val="0"/>
      </rPr>
      <t>数量指标</t>
    </r>
    <r>
      <rPr>
        <sz val="10"/>
        <rFont val="Times New Roman"/>
        <family val="1"/>
      </rPr>
      <t>:</t>
    </r>
    <r>
      <rPr>
        <sz val="10"/>
        <rFont val="宋体"/>
        <family val="0"/>
      </rPr>
      <t>改造产业帮扶车间数量</t>
    </r>
    <r>
      <rPr>
        <sz val="10"/>
        <rFont val="Times New Roman"/>
        <family val="1"/>
      </rPr>
      <t>11</t>
    </r>
    <r>
      <rPr>
        <sz val="10"/>
        <rFont val="宋体"/>
        <family val="0"/>
      </rPr>
      <t>个。</t>
    </r>
    <r>
      <rPr>
        <sz val="10"/>
        <rFont val="Times New Roman"/>
        <family val="1"/>
      </rPr>
      <t>2.</t>
    </r>
    <r>
      <rPr>
        <sz val="10"/>
        <rFont val="宋体"/>
        <family val="0"/>
      </rPr>
      <t>质量指标</t>
    </r>
    <r>
      <rPr>
        <sz val="10"/>
        <rFont val="Times New Roman"/>
        <family val="1"/>
      </rPr>
      <t>:</t>
    </r>
    <r>
      <rPr>
        <sz val="10"/>
        <rFont val="宋体"/>
        <family val="0"/>
      </rPr>
      <t>完工项目验收合格率</t>
    </r>
    <r>
      <rPr>
        <sz val="10"/>
        <rFont val="Times New Roman"/>
        <family val="1"/>
      </rPr>
      <t>100%;3.</t>
    </r>
    <r>
      <rPr>
        <sz val="10"/>
        <rFont val="宋体"/>
        <family val="0"/>
      </rPr>
      <t>时效指标</t>
    </r>
    <r>
      <rPr>
        <sz val="10"/>
        <rFont val="Times New Roman"/>
        <family val="1"/>
      </rPr>
      <t>:</t>
    </r>
    <r>
      <rPr>
        <sz val="10"/>
        <rFont val="宋体"/>
        <family val="0"/>
      </rPr>
      <t>年内项目开工率</t>
    </r>
    <r>
      <rPr>
        <sz val="10"/>
        <rFont val="Times New Roman"/>
        <family val="1"/>
      </rPr>
      <t>100%,</t>
    </r>
    <r>
      <rPr>
        <sz val="10"/>
        <rFont val="宋体"/>
        <family val="0"/>
      </rPr>
      <t>年内项目按时完工</t>
    </r>
    <r>
      <rPr>
        <sz val="10"/>
        <rFont val="Times New Roman"/>
        <family val="1"/>
      </rPr>
      <t>100%;4.</t>
    </r>
    <r>
      <rPr>
        <sz val="10"/>
        <rFont val="宋体"/>
        <family val="0"/>
      </rPr>
      <t>成本指标：建设工程造价低于当地平均标准比例</t>
    </r>
    <r>
      <rPr>
        <sz val="10"/>
        <rFont val="Times New Roman"/>
        <family val="1"/>
      </rPr>
      <t>≥95%</t>
    </r>
    <r>
      <rPr>
        <sz val="10"/>
        <rFont val="宋体"/>
        <family val="0"/>
      </rPr>
      <t>。</t>
    </r>
    <r>
      <rPr>
        <sz val="10"/>
        <rFont val="Times New Roman"/>
        <family val="1"/>
      </rPr>
      <t>5.</t>
    </r>
    <r>
      <rPr>
        <sz val="10"/>
        <rFont val="宋体"/>
        <family val="0"/>
      </rPr>
      <t>经济效益指标：带动脱贫人口、监测对象人均增加收入</t>
    </r>
    <r>
      <rPr>
        <sz val="10"/>
        <rFont val="Times New Roman"/>
        <family val="1"/>
      </rPr>
      <t>≥1000</t>
    </r>
    <r>
      <rPr>
        <sz val="10"/>
        <rFont val="宋体"/>
        <family val="0"/>
      </rPr>
      <t>元。</t>
    </r>
    <r>
      <rPr>
        <sz val="10"/>
        <rFont val="Times New Roman"/>
        <family val="1"/>
      </rPr>
      <t>6.</t>
    </r>
    <r>
      <rPr>
        <sz val="10"/>
        <rFont val="宋体"/>
        <family val="0"/>
      </rPr>
      <t>服务对象满意度指标</t>
    </r>
    <r>
      <rPr>
        <sz val="10"/>
        <rFont val="Times New Roman"/>
        <family val="1"/>
      </rPr>
      <t>:</t>
    </r>
    <r>
      <rPr>
        <sz val="10"/>
        <rFont val="宋体"/>
        <family val="0"/>
      </rPr>
      <t>群众满意度</t>
    </r>
    <r>
      <rPr>
        <sz val="10"/>
        <rFont val="Times New Roman"/>
        <family val="1"/>
      </rPr>
      <t>:≥95%</t>
    </r>
  </si>
  <si>
    <t>减少金额</t>
  </si>
  <si>
    <r>
      <t>2023</t>
    </r>
    <r>
      <rPr>
        <sz val="10"/>
        <color indexed="8"/>
        <rFont val="宋体"/>
        <family val="0"/>
      </rPr>
      <t>年沧源县帮扶车间提升改造项目资金中调减</t>
    </r>
    <r>
      <rPr>
        <sz val="10"/>
        <color indexed="8"/>
        <rFont val="Times New Roman"/>
        <family val="1"/>
      </rPr>
      <t>30</t>
    </r>
    <r>
      <rPr>
        <sz val="10"/>
        <color indexed="8"/>
        <rFont val="宋体"/>
        <family val="0"/>
      </rPr>
      <t>万元，用于跨省外出务工交通补助项目。</t>
    </r>
  </si>
  <si>
    <t>2023年岩帅镇青贮产业发展项目</t>
  </si>
  <si>
    <t>贺勐村
班奈村</t>
  </si>
  <si>
    <r>
      <t>1.</t>
    </r>
    <r>
      <rPr>
        <sz val="10"/>
        <rFont val="宋体"/>
        <family val="0"/>
      </rPr>
      <t>改扩建青贮饲料加工厂房</t>
    </r>
    <r>
      <rPr>
        <sz val="10"/>
        <rFont val="Times New Roman"/>
        <family val="1"/>
      </rPr>
      <t>800</t>
    </r>
    <r>
      <rPr>
        <sz val="10"/>
        <rFont val="宋体"/>
        <family val="0"/>
      </rPr>
      <t>平方米（贺勐点</t>
    </r>
    <r>
      <rPr>
        <sz val="10"/>
        <rFont val="Times New Roman"/>
        <family val="1"/>
      </rPr>
      <t>400</t>
    </r>
    <r>
      <rPr>
        <sz val="10"/>
        <rFont val="宋体"/>
        <family val="0"/>
      </rPr>
      <t>平方米，班奈点</t>
    </r>
    <r>
      <rPr>
        <sz val="10"/>
        <rFont val="Times New Roman"/>
        <family val="1"/>
      </rPr>
      <t>400</t>
    </r>
    <r>
      <rPr>
        <sz val="10"/>
        <rFont val="宋体"/>
        <family val="0"/>
      </rPr>
      <t>平方米）；场地平整1500平方米、场地硬化800平方米；配套电力设施及附属工程</t>
    </r>
    <r>
      <rPr>
        <sz val="10"/>
        <rFont val="Times New Roman"/>
        <family val="1"/>
      </rPr>
      <t>1</t>
    </r>
    <r>
      <rPr>
        <sz val="10"/>
        <rFont val="宋体"/>
        <family val="0"/>
      </rPr>
      <t>项。</t>
    </r>
    <r>
      <rPr>
        <sz val="10"/>
        <rFont val="Times New Roman"/>
        <family val="1"/>
      </rPr>
      <t>2.</t>
    </r>
    <r>
      <rPr>
        <sz val="10"/>
        <rFont val="宋体"/>
        <family val="0"/>
      </rPr>
      <t>购置破碎机</t>
    </r>
    <r>
      <rPr>
        <sz val="10"/>
        <rFont val="Times New Roman"/>
        <family val="1"/>
      </rPr>
      <t>1</t>
    </r>
    <r>
      <rPr>
        <sz val="10"/>
        <rFont val="宋体"/>
        <family val="0"/>
      </rPr>
      <t>台、打包机</t>
    </r>
    <r>
      <rPr>
        <sz val="10"/>
        <rFont val="Times New Roman"/>
        <family val="1"/>
      </rPr>
      <t>1</t>
    </r>
    <r>
      <rPr>
        <sz val="10"/>
        <rFont val="宋体"/>
        <family val="0"/>
      </rPr>
      <t>台、地磅秤</t>
    </r>
    <r>
      <rPr>
        <sz val="10"/>
        <rFont val="Times New Roman"/>
        <family val="1"/>
      </rPr>
      <t>1</t>
    </r>
    <r>
      <rPr>
        <sz val="10"/>
        <rFont val="宋体"/>
        <family val="0"/>
      </rPr>
      <t>台。</t>
    </r>
    <r>
      <rPr>
        <sz val="10"/>
        <rFont val="Times New Roman"/>
        <family val="1"/>
      </rPr>
      <t>3.</t>
    </r>
    <r>
      <rPr>
        <sz val="10"/>
        <rFont val="宋体"/>
        <family val="0"/>
      </rPr>
      <t>巨菌草繁种基地</t>
    </r>
    <r>
      <rPr>
        <sz val="10"/>
        <rFont val="Times New Roman"/>
        <family val="1"/>
      </rPr>
      <t>200</t>
    </r>
    <r>
      <rPr>
        <sz val="10"/>
        <rFont val="宋体"/>
        <family val="0"/>
      </rPr>
      <t>亩。</t>
    </r>
  </si>
  <si>
    <r>
      <t>1.</t>
    </r>
    <r>
      <rPr>
        <sz val="10"/>
        <rFont val="宋体"/>
        <family val="0"/>
      </rPr>
      <t>数量指标</t>
    </r>
    <r>
      <rPr>
        <sz val="10"/>
        <rFont val="Times New Roman"/>
        <family val="1"/>
      </rPr>
      <t>:</t>
    </r>
    <r>
      <rPr>
        <sz val="10"/>
        <rFont val="宋体"/>
        <family val="0"/>
      </rPr>
      <t>新增厂房面积</t>
    </r>
    <r>
      <rPr>
        <sz val="10"/>
        <rFont val="Times New Roman"/>
        <family val="1"/>
      </rPr>
      <t>800</t>
    </r>
    <r>
      <rPr>
        <sz val="10"/>
        <rFont val="宋体"/>
        <family val="0"/>
      </rPr>
      <t>平方米；新增设备</t>
    </r>
    <r>
      <rPr>
        <sz val="10"/>
        <rFont val="Times New Roman"/>
        <family val="1"/>
      </rPr>
      <t>3</t>
    </r>
    <r>
      <rPr>
        <sz val="10"/>
        <rFont val="宋体"/>
        <family val="0"/>
      </rPr>
      <t>台。</t>
    </r>
    <r>
      <rPr>
        <sz val="10"/>
        <rFont val="Times New Roman"/>
        <family val="1"/>
      </rPr>
      <t>2.</t>
    </r>
    <r>
      <rPr>
        <sz val="10"/>
        <rFont val="宋体"/>
        <family val="0"/>
      </rPr>
      <t>质量指标</t>
    </r>
    <r>
      <rPr>
        <sz val="10"/>
        <rFont val="Times New Roman"/>
        <family val="1"/>
      </rPr>
      <t>:</t>
    </r>
    <r>
      <rPr>
        <sz val="10"/>
        <rFont val="宋体"/>
        <family val="0"/>
      </rPr>
      <t>完工项目验收合格率</t>
    </r>
    <r>
      <rPr>
        <sz val="10"/>
        <rFont val="Times New Roman"/>
        <family val="1"/>
      </rPr>
      <t>100%;3.</t>
    </r>
    <r>
      <rPr>
        <sz val="10"/>
        <rFont val="宋体"/>
        <family val="0"/>
      </rPr>
      <t>时效指标</t>
    </r>
    <r>
      <rPr>
        <sz val="10"/>
        <rFont val="Times New Roman"/>
        <family val="1"/>
      </rPr>
      <t>:</t>
    </r>
    <r>
      <rPr>
        <sz val="10"/>
        <rFont val="宋体"/>
        <family val="0"/>
      </rPr>
      <t>年内项目开工率</t>
    </r>
    <r>
      <rPr>
        <sz val="10"/>
        <rFont val="Times New Roman"/>
        <family val="1"/>
      </rPr>
      <t>100%,</t>
    </r>
    <r>
      <rPr>
        <sz val="10"/>
        <rFont val="宋体"/>
        <family val="0"/>
      </rPr>
      <t>年内项目按时完工</t>
    </r>
    <r>
      <rPr>
        <sz val="10"/>
        <rFont val="Times New Roman"/>
        <family val="1"/>
      </rPr>
      <t>100%;4.</t>
    </r>
    <r>
      <rPr>
        <sz val="10"/>
        <rFont val="宋体"/>
        <family val="0"/>
      </rPr>
      <t>成本指标：建设工程造价低于当地平均标准比例</t>
    </r>
    <r>
      <rPr>
        <sz val="10"/>
        <rFont val="Times New Roman"/>
        <family val="1"/>
      </rPr>
      <t>≥95%</t>
    </r>
    <r>
      <rPr>
        <sz val="10"/>
        <rFont val="宋体"/>
        <family val="0"/>
      </rPr>
      <t>。</t>
    </r>
    <r>
      <rPr>
        <sz val="10"/>
        <rFont val="Times New Roman"/>
        <family val="1"/>
      </rPr>
      <t>5.</t>
    </r>
    <r>
      <rPr>
        <sz val="10"/>
        <rFont val="宋体"/>
        <family val="0"/>
      </rPr>
      <t>经济效益指标：带动脱贫人口、监测对象人均增加收入</t>
    </r>
    <r>
      <rPr>
        <sz val="10"/>
        <rFont val="Times New Roman"/>
        <family val="1"/>
      </rPr>
      <t>≥1000</t>
    </r>
    <r>
      <rPr>
        <sz val="10"/>
        <rFont val="宋体"/>
        <family val="0"/>
      </rPr>
      <t>元。</t>
    </r>
    <r>
      <rPr>
        <sz val="10"/>
        <rFont val="Times New Roman"/>
        <family val="1"/>
      </rPr>
      <t>6.</t>
    </r>
    <r>
      <rPr>
        <sz val="10"/>
        <rFont val="宋体"/>
        <family val="0"/>
      </rPr>
      <t>服务对象满意度指标</t>
    </r>
    <r>
      <rPr>
        <sz val="10"/>
        <rFont val="Times New Roman"/>
        <family val="1"/>
      </rPr>
      <t>:</t>
    </r>
    <r>
      <rPr>
        <sz val="10"/>
        <rFont val="宋体"/>
        <family val="0"/>
      </rPr>
      <t>群众满意度</t>
    </r>
    <r>
      <rPr>
        <sz val="10"/>
        <rFont val="Times New Roman"/>
        <family val="1"/>
      </rPr>
      <t>:≥95%</t>
    </r>
  </si>
  <si>
    <r>
      <rPr>
        <sz val="10"/>
        <rFont val="宋体"/>
        <family val="0"/>
      </rPr>
      <t>单甲乡嘎多村农田提质改造项目（边境幸福村）</t>
    </r>
  </si>
  <si>
    <r>
      <rPr>
        <sz val="10"/>
        <rFont val="宋体"/>
        <family val="0"/>
      </rPr>
      <t>嘎多村</t>
    </r>
  </si>
  <si>
    <r>
      <rPr>
        <sz val="10"/>
        <rFont val="宋体"/>
        <family val="0"/>
      </rPr>
      <t/>
    </r>
    <r>
      <rPr>
        <sz val="10"/>
        <rFont val="宋体"/>
        <family val="0"/>
      </rPr>
      <t>实施农田提质改造</t>
    </r>
    <r>
      <rPr>
        <sz val="10"/>
        <rFont val="Times New Roman"/>
        <family val="1"/>
      </rPr>
      <t>300亩，配套土地平整、土壤改良、拦水坝、灌溉管网、沟渠、水池、田间机耕道路等建设。</t>
    </r>
  </si>
  <si>
    <r>
      <t>产业资金投入率中央</t>
    </r>
    <r>
      <rPr>
        <sz val="10"/>
        <color indexed="8"/>
        <rFont val="Times New Roman"/>
        <family val="1"/>
      </rPr>
      <t>≥60%</t>
    </r>
    <r>
      <rPr>
        <sz val="10"/>
        <color indexed="8"/>
        <rFont val="宋体"/>
        <family val="0"/>
      </rPr>
      <t>、省级</t>
    </r>
    <r>
      <rPr>
        <sz val="10"/>
        <color indexed="8"/>
        <rFont val="Times New Roman"/>
        <family val="1"/>
      </rPr>
      <t xml:space="preserve">≥52%
</t>
    </r>
    <r>
      <rPr>
        <sz val="10"/>
        <color indexed="8"/>
        <rFont val="宋体"/>
        <family val="0"/>
      </rPr>
      <t>资金支出率</t>
    </r>
    <r>
      <rPr>
        <sz val="10"/>
        <color indexed="8"/>
        <rFont val="Times New Roman"/>
        <family val="1"/>
      </rPr>
      <t xml:space="preserve">100%
</t>
    </r>
    <r>
      <rPr>
        <sz val="10"/>
        <color indexed="8"/>
        <rFont val="宋体"/>
        <family val="0"/>
      </rPr>
      <t>项目资金公告公示率</t>
    </r>
    <r>
      <rPr>
        <sz val="10"/>
        <color indexed="8"/>
        <rFont val="Times New Roman"/>
        <family val="1"/>
      </rPr>
      <t xml:space="preserve">100%
</t>
    </r>
    <r>
      <rPr>
        <sz val="10"/>
        <color indexed="8"/>
        <rFont val="宋体"/>
        <family val="0"/>
      </rPr>
      <t>完工项目验收合格率</t>
    </r>
    <r>
      <rPr>
        <sz val="10"/>
        <color indexed="8"/>
        <rFont val="Times New Roman"/>
        <family val="1"/>
      </rPr>
      <t xml:space="preserve">100%
</t>
    </r>
    <r>
      <rPr>
        <sz val="10"/>
        <color indexed="8"/>
        <rFont val="宋体"/>
        <family val="0"/>
      </rPr>
      <t>年内项目开工率</t>
    </r>
    <r>
      <rPr>
        <sz val="10"/>
        <color indexed="8"/>
        <rFont val="Times New Roman"/>
        <family val="1"/>
      </rPr>
      <t xml:space="preserve">100%
</t>
    </r>
    <r>
      <rPr>
        <sz val="10"/>
        <color indexed="8"/>
        <rFont val="宋体"/>
        <family val="0"/>
      </rPr>
      <t>年内项目按时完工率</t>
    </r>
    <r>
      <rPr>
        <sz val="10"/>
        <color indexed="8"/>
        <rFont val="Times New Roman"/>
        <family val="1"/>
      </rPr>
      <t xml:space="preserve">100%
</t>
    </r>
    <r>
      <rPr>
        <sz val="10"/>
        <color indexed="8"/>
        <rFont val="宋体"/>
        <family val="0"/>
      </rPr>
      <t>返贫、致贫风险人口监测覆盖率</t>
    </r>
    <r>
      <rPr>
        <sz val="10"/>
        <color indexed="8"/>
        <rFont val="Times New Roman"/>
        <family val="1"/>
      </rPr>
      <t xml:space="preserve">100%
</t>
    </r>
    <r>
      <rPr>
        <sz val="10"/>
        <color indexed="8"/>
        <rFont val="宋体"/>
        <family val="0"/>
      </rPr>
      <t>返贫、致贫风险消除人口帮扶措施覆盖率</t>
    </r>
    <r>
      <rPr>
        <sz val="10"/>
        <color indexed="8"/>
        <rFont val="Times New Roman"/>
        <family val="1"/>
      </rPr>
      <t xml:space="preserve">100%
</t>
    </r>
    <r>
      <rPr>
        <sz val="10"/>
        <color indexed="8"/>
        <rFont val="宋体"/>
        <family val="0"/>
      </rPr>
      <t>帮扶工作群众满意度</t>
    </r>
    <r>
      <rPr>
        <sz val="10"/>
        <color indexed="8"/>
        <rFont val="Times New Roman"/>
        <family val="1"/>
      </rPr>
      <t>≥90%</t>
    </r>
  </si>
  <si>
    <r>
      <rPr>
        <sz val="10"/>
        <rFont val="宋体"/>
        <family val="0"/>
      </rPr>
      <t>单甲乡人民政府</t>
    </r>
  </si>
  <si>
    <r>
      <t>2023</t>
    </r>
    <r>
      <rPr>
        <sz val="10"/>
        <rFont val="宋体"/>
        <family val="0"/>
      </rPr>
      <t>年糯良乡贺岭村边境幸福村小型田园综合体建设项目（边境幸福村）</t>
    </r>
  </si>
  <si>
    <r>
      <rPr>
        <sz val="10"/>
        <rFont val="宋体"/>
        <family val="0"/>
      </rPr>
      <t>贺岭村</t>
    </r>
  </si>
  <si>
    <r>
      <t>1.</t>
    </r>
    <r>
      <rPr>
        <sz val="10"/>
        <rFont val="宋体"/>
        <family val="0"/>
      </rPr>
      <t>新建水产养殖基地</t>
    </r>
    <r>
      <rPr>
        <sz val="10"/>
        <rFont val="Times New Roman"/>
        <family val="1"/>
      </rPr>
      <t>10</t>
    </r>
    <r>
      <rPr>
        <sz val="10"/>
        <rFont val="宋体"/>
        <family val="0"/>
      </rPr>
      <t>亩，计划投资</t>
    </r>
    <r>
      <rPr>
        <sz val="10"/>
        <rFont val="Times New Roman"/>
        <family val="1"/>
      </rPr>
      <t>50</t>
    </r>
    <r>
      <rPr>
        <sz val="10"/>
        <rFont val="宋体"/>
        <family val="0"/>
      </rPr>
      <t>万元。</t>
    </r>
    <r>
      <rPr>
        <sz val="10"/>
        <rFont val="Times New Roman"/>
        <family val="1"/>
      </rPr>
      <t>2.</t>
    </r>
    <r>
      <rPr>
        <sz val="10"/>
        <rFont val="宋体"/>
        <family val="0"/>
      </rPr>
      <t>新建生态垂钓中心</t>
    </r>
    <r>
      <rPr>
        <sz val="10"/>
        <rFont val="Times New Roman"/>
        <family val="1"/>
      </rPr>
      <t>4</t>
    </r>
    <r>
      <rPr>
        <sz val="10"/>
        <rFont val="宋体"/>
        <family val="0"/>
      </rPr>
      <t>个，计划投资</t>
    </r>
    <r>
      <rPr>
        <sz val="10"/>
        <rFont val="Times New Roman"/>
        <family val="1"/>
      </rPr>
      <t>100</t>
    </r>
    <r>
      <rPr>
        <sz val="10"/>
        <rFont val="宋体"/>
        <family val="0"/>
      </rPr>
      <t>万元。</t>
    </r>
    <r>
      <rPr>
        <sz val="10"/>
        <rFont val="Times New Roman"/>
        <family val="1"/>
      </rPr>
      <t>3.</t>
    </r>
    <r>
      <rPr>
        <sz val="10"/>
        <rFont val="宋体"/>
        <family val="0"/>
      </rPr>
      <t>实施水产养殖基地配套引水管网</t>
    </r>
    <r>
      <rPr>
        <sz val="10"/>
        <rFont val="Times New Roman"/>
        <family val="1"/>
      </rPr>
      <t>1.5</t>
    </r>
    <r>
      <rPr>
        <sz val="10"/>
        <rFont val="宋体"/>
        <family val="0"/>
      </rPr>
      <t>公里，新建水池</t>
    </r>
    <r>
      <rPr>
        <sz val="10"/>
        <rFont val="Times New Roman"/>
        <family val="1"/>
      </rPr>
      <t>1</t>
    </r>
    <r>
      <rPr>
        <sz val="10"/>
        <rFont val="宋体"/>
        <family val="0"/>
      </rPr>
      <t>个</t>
    </r>
    <r>
      <rPr>
        <sz val="10"/>
        <rFont val="Times New Roman"/>
        <family val="1"/>
      </rPr>
      <t>100m³</t>
    </r>
    <r>
      <rPr>
        <sz val="10"/>
        <rFont val="宋体"/>
        <family val="0"/>
      </rPr>
      <t>，计划投资</t>
    </r>
    <r>
      <rPr>
        <sz val="10"/>
        <rFont val="Times New Roman"/>
        <family val="1"/>
      </rPr>
      <t>50</t>
    </r>
    <r>
      <rPr>
        <sz val="10"/>
        <rFont val="宋体"/>
        <family val="0"/>
      </rPr>
      <t>万元；</t>
    </r>
    <r>
      <rPr>
        <sz val="10"/>
        <rFont val="Times New Roman"/>
        <family val="1"/>
      </rPr>
      <t>4.</t>
    </r>
    <r>
      <rPr>
        <sz val="10"/>
        <rFont val="宋体"/>
        <family val="0"/>
      </rPr>
      <t>新建农特产品销售中心（含配套设施）</t>
    </r>
    <r>
      <rPr>
        <sz val="10"/>
        <rFont val="Times New Roman"/>
        <family val="1"/>
      </rPr>
      <t>250</t>
    </r>
    <r>
      <rPr>
        <sz val="10"/>
        <rFont val="宋体"/>
        <family val="0"/>
      </rPr>
      <t>㎡，计划投资</t>
    </r>
    <r>
      <rPr>
        <sz val="10"/>
        <rFont val="Times New Roman"/>
        <family val="1"/>
      </rPr>
      <t>100</t>
    </r>
    <r>
      <rPr>
        <sz val="10"/>
        <rFont val="宋体"/>
        <family val="0"/>
      </rPr>
      <t>万元。</t>
    </r>
  </si>
  <si>
    <r>
      <t>新建生态垂钓中心数量</t>
    </r>
    <r>
      <rPr>
        <sz val="10"/>
        <color indexed="8"/>
        <rFont val="Times New Roman"/>
        <family val="1"/>
      </rPr>
      <t>4</t>
    </r>
    <r>
      <rPr>
        <sz val="10"/>
        <color indexed="8"/>
        <rFont val="宋体"/>
        <family val="0"/>
      </rPr>
      <t>个</t>
    </r>
    <r>
      <rPr>
        <sz val="10"/>
        <color indexed="8"/>
        <rFont val="Times New Roman"/>
        <family val="1"/>
      </rPr>
      <t xml:space="preserve">
</t>
    </r>
    <r>
      <rPr>
        <sz val="10"/>
        <color indexed="8"/>
        <rFont val="宋体"/>
        <family val="0"/>
      </rPr>
      <t>水产养殖基地配套引水管网长度</t>
    </r>
    <r>
      <rPr>
        <sz val="10"/>
        <color indexed="8"/>
        <rFont val="Times New Roman"/>
        <family val="1"/>
      </rPr>
      <t>1.5</t>
    </r>
    <r>
      <rPr>
        <sz val="10"/>
        <color indexed="8"/>
        <rFont val="宋体"/>
        <family val="0"/>
      </rPr>
      <t>公里</t>
    </r>
    <r>
      <rPr>
        <sz val="10"/>
        <color indexed="8"/>
        <rFont val="Times New Roman"/>
        <family val="1"/>
      </rPr>
      <t xml:space="preserve">
</t>
    </r>
    <r>
      <rPr>
        <sz val="10"/>
        <color indexed="8"/>
        <rFont val="宋体"/>
        <family val="0"/>
      </rPr>
      <t>农特产品销售中心面积</t>
    </r>
    <r>
      <rPr>
        <sz val="10"/>
        <color indexed="8"/>
        <rFont val="Times New Roman"/>
        <family val="1"/>
      </rPr>
      <t>500</t>
    </r>
    <r>
      <rPr>
        <sz val="10"/>
        <color indexed="8"/>
        <rFont val="宋体"/>
        <family val="0"/>
      </rPr>
      <t>平方米</t>
    </r>
    <r>
      <rPr>
        <sz val="10"/>
        <color indexed="8"/>
        <rFont val="Times New Roman"/>
        <family val="1"/>
      </rPr>
      <t xml:space="preserve">
</t>
    </r>
    <r>
      <rPr>
        <sz val="10"/>
        <color indexed="8"/>
        <rFont val="宋体"/>
        <family val="0"/>
      </rPr>
      <t>新建水池容量</t>
    </r>
    <r>
      <rPr>
        <sz val="10"/>
        <color indexed="8"/>
        <rFont val="Times New Roman"/>
        <family val="1"/>
      </rPr>
      <t>100</t>
    </r>
    <r>
      <rPr>
        <sz val="10"/>
        <color indexed="8"/>
        <rFont val="宋体"/>
        <family val="0"/>
      </rPr>
      <t>立方米</t>
    </r>
    <r>
      <rPr>
        <sz val="10"/>
        <color indexed="8"/>
        <rFont val="Times New Roman"/>
        <family val="1"/>
      </rPr>
      <t xml:space="preserve">
</t>
    </r>
    <r>
      <rPr>
        <sz val="10"/>
        <color indexed="8"/>
        <rFont val="宋体"/>
        <family val="0"/>
      </rPr>
      <t>产业资金投入率</t>
    </r>
    <r>
      <rPr>
        <sz val="10"/>
        <color indexed="8"/>
        <rFont val="Times New Roman"/>
        <family val="1"/>
      </rPr>
      <t xml:space="preserve">60%
</t>
    </r>
    <r>
      <rPr>
        <sz val="10"/>
        <color indexed="8"/>
        <rFont val="宋体"/>
        <family val="0"/>
      </rPr>
      <t>资金支出率</t>
    </r>
    <r>
      <rPr>
        <sz val="10"/>
        <color indexed="8"/>
        <rFont val="Times New Roman"/>
        <family val="1"/>
      </rPr>
      <t xml:space="preserve">100%
</t>
    </r>
    <r>
      <rPr>
        <sz val="10"/>
        <color indexed="8"/>
        <rFont val="宋体"/>
        <family val="0"/>
      </rPr>
      <t>项目资金公告公示率</t>
    </r>
    <r>
      <rPr>
        <sz val="10"/>
        <color indexed="8"/>
        <rFont val="Times New Roman"/>
        <family val="1"/>
      </rPr>
      <t xml:space="preserve">100%
</t>
    </r>
    <r>
      <rPr>
        <sz val="10"/>
        <color indexed="8"/>
        <rFont val="宋体"/>
        <family val="0"/>
      </rPr>
      <t>完工项目验收合格率</t>
    </r>
    <r>
      <rPr>
        <sz val="10"/>
        <color indexed="8"/>
        <rFont val="Times New Roman"/>
        <family val="1"/>
      </rPr>
      <t xml:space="preserve">100%
</t>
    </r>
    <r>
      <rPr>
        <sz val="10"/>
        <color indexed="8"/>
        <rFont val="宋体"/>
        <family val="0"/>
      </rPr>
      <t>年内项目开工率</t>
    </r>
    <r>
      <rPr>
        <sz val="10"/>
        <color indexed="8"/>
        <rFont val="Times New Roman"/>
        <family val="1"/>
      </rPr>
      <t xml:space="preserve">100%
</t>
    </r>
    <r>
      <rPr>
        <sz val="10"/>
        <color indexed="8"/>
        <rFont val="宋体"/>
        <family val="0"/>
      </rPr>
      <t>年内项目按时完工率</t>
    </r>
    <r>
      <rPr>
        <sz val="10"/>
        <color indexed="8"/>
        <rFont val="Times New Roman"/>
        <family val="1"/>
      </rPr>
      <t xml:space="preserve">100%
</t>
    </r>
    <r>
      <rPr>
        <sz val="10"/>
        <color indexed="8"/>
        <rFont val="宋体"/>
        <family val="0"/>
      </rPr>
      <t>返贫、致贫风险人口监测覆盖率</t>
    </r>
    <r>
      <rPr>
        <sz val="10"/>
        <color indexed="8"/>
        <rFont val="Times New Roman"/>
        <family val="1"/>
      </rPr>
      <t xml:space="preserve">100%
</t>
    </r>
    <r>
      <rPr>
        <sz val="10"/>
        <color indexed="8"/>
        <rFont val="宋体"/>
        <family val="0"/>
      </rPr>
      <t>返贫、致贫风险消除人口帮扶措施覆盖率</t>
    </r>
    <r>
      <rPr>
        <sz val="10"/>
        <color indexed="8"/>
        <rFont val="Times New Roman"/>
        <family val="1"/>
      </rPr>
      <t xml:space="preserve">100%
</t>
    </r>
    <r>
      <rPr>
        <sz val="10"/>
        <color indexed="8"/>
        <rFont val="宋体"/>
        <family val="0"/>
      </rPr>
      <t>帮扶工作群众满意度</t>
    </r>
    <r>
      <rPr>
        <sz val="10"/>
        <color indexed="8"/>
        <rFont val="Times New Roman"/>
        <family val="1"/>
      </rPr>
      <t>≥90%</t>
    </r>
  </si>
  <si>
    <r>
      <rPr>
        <sz val="10"/>
        <rFont val="宋体"/>
        <family val="0"/>
      </rPr>
      <t>糯良乡人民政府</t>
    </r>
  </si>
  <si>
    <r>
      <rPr>
        <sz val="10"/>
        <rFont val="宋体"/>
        <family val="0"/>
      </rPr>
      <t>县民族宗教局</t>
    </r>
  </si>
  <si>
    <r>
      <rPr>
        <sz val="10"/>
        <rFont val="宋体"/>
        <family val="0"/>
      </rPr>
      <t>勐董镇永和社区永莱自然村</t>
    </r>
    <r>
      <rPr>
        <sz val="10"/>
        <rFont val="Times New Roman"/>
        <family val="1"/>
      </rPr>
      <t>2023</t>
    </r>
    <r>
      <rPr>
        <sz val="10"/>
        <rFont val="宋体"/>
        <family val="0"/>
      </rPr>
      <t>年乡村旅游基础设施建设项目（边境幸福村）</t>
    </r>
  </si>
  <si>
    <r>
      <rPr>
        <sz val="10"/>
        <rFont val="宋体"/>
        <family val="0"/>
      </rPr>
      <t>永莱自然村</t>
    </r>
  </si>
  <si>
    <r>
      <t>(</t>
    </r>
    <r>
      <rPr>
        <sz val="10"/>
        <rFont val="宋体"/>
        <family val="0"/>
      </rPr>
      <t>一</t>
    </r>
    <r>
      <rPr>
        <sz val="10"/>
        <rFont val="Times New Roman"/>
        <family val="1"/>
      </rPr>
      <t>)</t>
    </r>
    <r>
      <rPr>
        <sz val="10"/>
        <rFont val="宋体"/>
        <family val="0"/>
      </rPr>
      <t>提升人居环境提升改造工程。共规划项</t>
    </r>
    <r>
      <rPr>
        <sz val="10"/>
        <rFont val="Times New Roman"/>
        <family val="1"/>
      </rPr>
      <t>12</t>
    </r>
    <r>
      <rPr>
        <sz val="10"/>
        <rFont val="宋体"/>
        <family val="0"/>
      </rPr>
      <t>项。一是新建排水沟</t>
    </r>
    <r>
      <rPr>
        <sz val="10"/>
        <rFont val="Times New Roman"/>
        <family val="1"/>
      </rPr>
      <t>1000</t>
    </r>
    <r>
      <rPr>
        <sz val="10"/>
        <rFont val="宋体"/>
        <family val="0"/>
      </rPr>
      <t>平方米，单价</t>
    </r>
    <r>
      <rPr>
        <sz val="10"/>
        <rFont val="Times New Roman"/>
        <family val="1"/>
      </rPr>
      <t>320</t>
    </r>
    <r>
      <rPr>
        <sz val="10"/>
        <rFont val="宋体"/>
        <family val="0"/>
      </rPr>
      <t>元</t>
    </r>
    <r>
      <rPr>
        <sz val="10"/>
        <rFont val="Times New Roman"/>
        <family val="1"/>
      </rPr>
      <t>/</t>
    </r>
    <r>
      <rPr>
        <sz val="10"/>
        <rFont val="宋体"/>
        <family val="0"/>
      </rPr>
      <t>平方米，投资概算</t>
    </r>
    <r>
      <rPr>
        <sz val="10"/>
        <rFont val="Times New Roman"/>
        <family val="1"/>
      </rPr>
      <t>32</t>
    </r>
    <r>
      <rPr>
        <sz val="10"/>
        <rFont val="宋体"/>
        <family val="0"/>
      </rPr>
      <t>万元；二是新建排洪沟盖板</t>
    </r>
    <r>
      <rPr>
        <sz val="10"/>
        <rFont val="Times New Roman"/>
        <family val="1"/>
      </rPr>
      <t>500</t>
    </r>
    <r>
      <rPr>
        <sz val="10"/>
        <rFont val="宋体"/>
        <family val="0"/>
      </rPr>
      <t>平方米，单价</t>
    </r>
    <r>
      <rPr>
        <sz val="10"/>
        <rFont val="Times New Roman"/>
        <family val="1"/>
      </rPr>
      <t>480</t>
    </r>
    <r>
      <rPr>
        <sz val="10"/>
        <rFont val="宋体"/>
        <family val="0"/>
      </rPr>
      <t>元</t>
    </r>
    <r>
      <rPr>
        <sz val="10"/>
        <rFont val="Times New Roman"/>
        <family val="1"/>
      </rPr>
      <t>/</t>
    </r>
    <r>
      <rPr>
        <sz val="10"/>
        <rFont val="宋体"/>
        <family val="0"/>
      </rPr>
      <t>平方米，投资概算</t>
    </r>
    <r>
      <rPr>
        <sz val="10"/>
        <rFont val="Times New Roman"/>
        <family val="1"/>
      </rPr>
      <t>24</t>
    </r>
    <r>
      <rPr>
        <sz val="10"/>
        <rFont val="宋体"/>
        <family val="0"/>
      </rPr>
      <t>万元；三是新建避难场所钢架结构树脂瓦</t>
    </r>
    <r>
      <rPr>
        <sz val="10"/>
        <rFont val="Times New Roman"/>
        <family val="1"/>
      </rPr>
      <t>500</t>
    </r>
    <r>
      <rPr>
        <sz val="10"/>
        <rFont val="宋体"/>
        <family val="0"/>
      </rPr>
      <t>平方米，单价</t>
    </r>
    <r>
      <rPr>
        <sz val="10"/>
        <rFont val="Times New Roman"/>
        <family val="1"/>
      </rPr>
      <t>602</t>
    </r>
    <r>
      <rPr>
        <sz val="10"/>
        <rFont val="宋体"/>
        <family val="0"/>
      </rPr>
      <t>元</t>
    </r>
    <r>
      <rPr>
        <sz val="10"/>
        <rFont val="Times New Roman"/>
        <family val="1"/>
      </rPr>
      <t>/</t>
    </r>
    <r>
      <rPr>
        <sz val="10"/>
        <rFont val="宋体"/>
        <family val="0"/>
      </rPr>
      <t>平方米，投资概算</t>
    </r>
    <r>
      <rPr>
        <sz val="10"/>
        <rFont val="Times New Roman"/>
        <family val="1"/>
      </rPr>
      <t>31</t>
    </r>
    <r>
      <rPr>
        <sz val="10"/>
        <rFont val="宋体"/>
        <family val="0"/>
      </rPr>
      <t>万元；四是新建砖砌结构防护室</t>
    </r>
    <r>
      <rPr>
        <sz val="10"/>
        <rFont val="Times New Roman"/>
        <family val="1"/>
      </rPr>
      <t>120</t>
    </r>
    <r>
      <rPr>
        <sz val="10"/>
        <rFont val="宋体"/>
        <family val="0"/>
      </rPr>
      <t>平米，单价</t>
    </r>
    <r>
      <rPr>
        <sz val="10"/>
        <rFont val="Times New Roman"/>
        <family val="1"/>
      </rPr>
      <t>2000</t>
    </r>
    <r>
      <rPr>
        <sz val="10"/>
        <rFont val="宋体"/>
        <family val="0"/>
      </rPr>
      <t>元</t>
    </r>
    <r>
      <rPr>
        <sz val="10"/>
        <rFont val="Times New Roman"/>
        <family val="1"/>
      </rPr>
      <t>/</t>
    </r>
    <r>
      <rPr>
        <sz val="10"/>
        <rFont val="宋体"/>
        <family val="0"/>
      </rPr>
      <t>平方米，投资概算</t>
    </r>
    <r>
      <rPr>
        <sz val="10"/>
        <rFont val="Times New Roman"/>
        <family val="1"/>
      </rPr>
      <t>24</t>
    </r>
    <r>
      <rPr>
        <sz val="10"/>
        <rFont val="宋体"/>
        <family val="0"/>
      </rPr>
      <t>万元；五是新建提升人居环境喷水池</t>
    </r>
    <r>
      <rPr>
        <sz val="10"/>
        <rFont val="Times New Roman"/>
        <family val="1"/>
      </rPr>
      <t>100</t>
    </r>
    <r>
      <rPr>
        <sz val="10"/>
        <rFont val="宋体"/>
        <family val="0"/>
      </rPr>
      <t>立方米，单价</t>
    </r>
    <r>
      <rPr>
        <sz val="10"/>
        <rFont val="Times New Roman"/>
        <family val="1"/>
      </rPr>
      <t>1200</t>
    </r>
    <r>
      <rPr>
        <sz val="10"/>
        <rFont val="宋体"/>
        <family val="0"/>
      </rPr>
      <t>元</t>
    </r>
    <r>
      <rPr>
        <sz val="10"/>
        <rFont val="Times New Roman"/>
        <family val="1"/>
      </rPr>
      <t>/</t>
    </r>
    <r>
      <rPr>
        <sz val="10"/>
        <rFont val="宋体"/>
        <family val="0"/>
      </rPr>
      <t>平方米，投资概算</t>
    </r>
    <r>
      <rPr>
        <sz val="10"/>
        <rFont val="Times New Roman"/>
        <family val="1"/>
      </rPr>
      <t>12</t>
    </r>
    <r>
      <rPr>
        <sz val="10"/>
        <rFont val="宋体"/>
        <family val="0"/>
      </rPr>
      <t>万元：六是新建人行防护柱子</t>
    </r>
    <r>
      <rPr>
        <sz val="10"/>
        <rFont val="Times New Roman"/>
        <family val="1"/>
      </rPr>
      <t>300</t>
    </r>
    <r>
      <rPr>
        <sz val="10"/>
        <rFont val="宋体"/>
        <family val="0"/>
      </rPr>
      <t>根（规格：每柱</t>
    </r>
    <r>
      <rPr>
        <sz val="10"/>
        <rFont val="Times New Roman"/>
        <family val="1"/>
      </rPr>
      <t>500*500</t>
    </r>
    <r>
      <rPr>
        <sz val="10"/>
        <rFont val="宋体"/>
        <family val="0"/>
      </rPr>
      <t>，高</t>
    </r>
    <r>
      <rPr>
        <sz val="10"/>
        <rFont val="Times New Roman"/>
        <family val="1"/>
      </rPr>
      <t>2</t>
    </r>
    <r>
      <rPr>
        <sz val="10"/>
        <rFont val="宋体"/>
        <family val="0"/>
      </rPr>
      <t>米），单价</t>
    </r>
    <r>
      <rPr>
        <sz val="10"/>
        <rFont val="Times New Roman"/>
        <family val="1"/>
      </rPr>
      <t>700</t>
    </r>
    <r>
      <rPr>
        <sz val="10"/>
        <rFont val="宋体"/>
        <family val="0"/>
      </rPr>
      <t>元</t>
    </r>
    <r>
      <rPr>
        <sz val="10"/>
        <rFont val="Times New Roman"/>
        <family val="1"/>
      </rPr>
      <t>/</t>
    </r>
    <r>
      <rPr>
        <sz val="10"/>
        <rFont val="宋体"/>
        <family val="0"/>
      </rPr>
      <t>根，投资概算</t>
    </r>
    <r>
      <rPr>
        <sz val="10"/>
        <rFont val="Times New Roman"/>
        <family val="1"/>
      </rPr>
      <t>21</t>
    </r>
    <r>
      <rPr>
        <sz val="10"/>
        <rFont val="宋体"/>
        <family val="0"/>
      </rPr>
      <t>万元；七是回填土（挖方，运输，人工回填</t>
    </r>
    <r>
      <rPr>
        <sz val="10"/>
        <rFont val="Times New Roman"/>
        <family val="1"/>
      </rPr>
      <t>)3000</t>
    </r>
    <r>
      <rPr>
        <sz val="10"/>
        <rFont val="宋体"/>
        <family val="0"/>
      </rPr>
      <t>立方米，单价</t>
    </r>
    <r>
      <rPr>
        <sz val="10"/>
        <rFont val="Times New Roman"/>
        <family val="1"/>
      </rPr>
      <t>80</t>
    </r>
    <r>
      <rPr>
        <sz val="10"/>
        <rFont val="宋体"/>
        <family val="0"/>
      </rPr>
      <t>元</t>
    </r>
    <r>
      <rPr>
        <sz val="10"/>
        <rFont val="Times New Roman"/>
        <family val="1"/>
      </rPr>
      <t>/</t>
    </r>
    <r>
      <rPr>
        <sz val="10"/>
        <rFont val="宋体"/>
        <family val="0"/>
      </rPr>
      <t>立方米，投资概算</t>
    </r>
    <r>
      <rPr>
        <sz val="10"/>
        <rFont val="Times New Roman"/>
        <family val="1"/>
      </rPr>
      <t>24</t>
    </r>
    <r>
      <rPr>
        <sz val="10"/>
        <rFont val="宋体"/>
        <family val="0"/>
      </rPr>
      <t>万元</t>
    </r>
    <r>
      <rPr>
        <sz val="10"/>
        <rFont val="Times New Roman"/>
        <family val="1"/>
      </rPr>
      <t>.</t>
    </r>
    <r>
      <rPr>
        <sz val="10"/>
        <rFont val="宋体"/>
        <family val="0"/>
      </rPr>
      <t>八是防护柱外墙漆</t>
    </r>
    <r>
      <rPr>
        <sz val="10"/>
        <rFont val="Times New Roman"/>
        <family val="1"/>
      </rPr>
      <t>6000</t>
    </r>
    <r>
      <rPr>
        <sz val="10"/>
        <rFont val="宋体"/>
        <family val="0"/>
      </rPr>
      <t>平方米，单价</t>
    </r>
    <r>
      <rPr>
        <sz val="10"/>
        <rFont val="Times New Roman"/>
        <family val="1"/>
      </rPr>
      <t>60</t>
    </r>
    <r>
      <rPr>
        <sz val="10"/>
        <rFont val="宋体"/>
        <family val="0"/>
      </rPr>
      <t>元</t>
    </r>
    <r>
      <rPr>
        <sz val="10"/>
        <rFont val="Times New Roman"/>
        <family val="1"/>
      </rPr>
      <t>/</t>
    </r>
    <r>
      <rPr>
        <sz val="10"/>
        <rFont val="宋体"/>
        <family val="0"/>
      </rPr>
      <t>平方米，投资概算</t>
    </r>
    <r>
      <rPr>
        <sz val="10"/>
        <rFont val="Times New Roman"/>
        <family val="1"/>
      </rPr>
      <t>36</t>
    </r>
    <r>
      <rPr>
        <sz val="10"/>
        <rFont val="宋体"/>
        <family val="0"/>
      </rPr>
      <t>万元：</t>
    </r>
    <r>
      <rPr>
        <sz val="10"/>
        <rFont val="Times New Roman"/>
        <family val="1"/>
      </rPr>
      <t xml:space="preserve">
</t>
    </r>
    <r>
      <rPr>
        <sz val="10"/>
        <rFont val="宋体"/>
        <family val="0"/>
      </rPr>
      <t>九是挡墙抹灰</t>
    </r>
    <r>
      <rPr>
        <sz val="10"/>
        <rFont val="Times New Roman"/>
        <family val="1"/>
      </rPr>
      <t>6000</t>
    </r>
    <r>
      <rPr>
        <sz val="10"/>
        <rFont val="宋体"/>
        <family val="0"/>
      </rPr>
      <t>平方米，单价</t>
    </r>
    <r>
      <rPr>
        <sz val="10"/>
        <rFont val="Times New Roman"/>
        <family val="1"/>
      </rPr>
      <t>60</t>
    </r>
    <r>
      <rPr>
        <sz val="10"/>
        <rFont val="宋体"/>
        <family val="0"/>
      </rPr>
      <t>元</t>
    </r>
    <r>
      <rPr>
        <sz val="10"/>
        <rFont val="Times New Roman"/>
        <family val="1"/>
      </rPr>
      <t>/</t>
    </r>
    <r>
      <rPr>
        <sz val="10"/>
        <rFont val="宋体"/>
        <family val="0"/>
      </rPr>
      <t>平方米，投资概算</t>
    </r>
    <r>
      <rPr>
        <sz val="10"/>
        <rFont val="Times New Roman"/>
        <family val="1"/>
      </rPr>
      <t>36</t>
    </r>
    <r>
      <rPr>
        <sz val="10"/>
        <rFont val="宋体"/>
        <family val="0"/>
      </rPr>
      <t>万元，十是铺设排污支管</t>
    </r>
    <r>
      <rPr>
        <sz val="10"/>
        <rFont val="Times New Roman"/>
        <family val="1"/>
      </rPr>
      <t>PVC2000</t>
    </r>
    <r>
      <rPr>
        <sz val="10"/>
        <rFont val="宋体"/>
        <family val="0"/>
      </rPr>
      <t>米，单价</t>
    </r>
    <r>
      <rPr>
        <sz val="10"/>
        <rFont val="Times New Roman"/>
        <family val="1"/>
      </rPr>
      <t>120</t>
    </r>
    <r>
      <rPr>
        <sz val="10"/>
        <rFont val="宋体"/>
        <family val="0"/>
      </rPr>
      <t>元</t>
    </r>
    <r>
      <rPr>
        <sz val="10"/>
        <rFont val="Times New Roman"/>
        <family val="1"/>
      </rPr>
      <t>/</t>
    </r>
    <r>
      <rPr>
        <sz val="10"/>
        <rFont val="宋体"/>
        <family val="0"/>
      </rPr>
      <t>米，投资概算</t>
    </r>
    <r>
      <rPr>
        <sz val="10"/>
        <rFont val="Times New Roman"/>
        <family val="1"/>
      </rPr>
      <t>24</t>
    </r>
    <r>
      <rPr>
        <sz val="10"/>
        <rFont val="宋体"/>
        <family val="0"/>
      </rPr>
      <t>万元；十一是新建踏步路</t>
    </r>
    <r>
      <rPr>
        <sz val="10"/>
        <rFont val="Times New Roman"/>
        <family val="1"/>
      </rPr>
      <t>750</t>
    </r>
    <r>
      <rPr>
        <sz val="10"/>
        <rFont val="宋体"/>
        <family val="0"/>
      </rPr>
      <t>平方米，单价</t>
    </r>
    <r>
      <rPr>
        <sz val="10"/>
        <rFont val="Times New Roman"/>
        <family val="1"/>
      </rPr>
      <t>240</t>
    </r>
    <r>
      <rPr>
        <sz val="10"/>
        <rFont val="宋体"/>
        <family val="0"/>
      </rPr>
      <t>元</t>
    </r>
    <r>
      <rPr>
        <sz val="10"/>
        <rFont val="Times New Roman"/>
        <family val="1"/>
      </rPr>
      <t>/</t>
    </r>
    <r>
      <rPr>
        <sz val="10"/>
        <rFont val="宋体"/>
        <family val="0"/>
      </rPr>
      <t>平方米，投资概算</t>
    </r>
    <r>
      <rPr>
        <sz val="10"/>
        <rFont val="Times New Roman"/>
        <family val="1"/>
      </rPr>
      <t>18</t>
    </r>
    <r>
      <rPr>
        <sz val="10"/>
        <rFont val="宋体"/>
        <family val="0"/>
      </rPr>
      <t>万元；十二场地硬化</t>
    </r>
    <r>
      <rPr>
        <sz val="10"/>
        <rFont val="Times New Roman"/>
        <family val="1"/>
      </rPr>
      <t>937.5</t>
    </r>
    <r>
      <rPr>
        <sz val="10"/>
        <rFont val="宋体"/>
        <family val="0"/>
      </rPr>
      <t>平方米，单价</t>
    </r>
    <r>
      <rPr>
        <sz val="10"/>
        <rFont val="Times New Roman"/>
        <family val="1"/>
      </rPr>
      <t>160</t>
    </r>
    <r>
      <rPr>
        <sz val="10"/>
        <rFont val="宋体"/>
        <family val="0"/>
      </rPr>
      <t>元</t>
    </r>
    <r>
      <rPr>
        <sz val="10"/>
        <rFont val="Times New Roman"/>
        <family val="1"/>
      </rPr>
      <t>/</t>
    </r>
    <r>
      <rPr>
        <sz val="10"/>
        <rFont val="宋体"/>
        <family val="0"/>
      </rPr>
      <t>平方米，投资概算</t>
    </r>
    <r>
      <rPr>
        <sz val="10"/>
        <rFont val="Times New Roman"/>
        <family val="1"/>
      </rPr>
      <t>15</t>
    </r>
    <r>
      <rPr>
        <sz val="10"/>
        <rFont val="宋体"/>
        <family val="0"/>
      </rPr>
      <t>万元。</t>
    </r>
    <r>
      <rPr>
        <sz val="10"/>
        <rFont val="Times New Roman"/>
        <family val="1"/>
      </rPr>
      <t xml:space="preserve">
(</t>
    </r>
    <r>
      <rPr>
        <sz val="10"/>
        <rFont val="宋体"/>
        <family val="0"/>
      </rPr>
      <t>二</t>
    </r>
    <r>
      <rPr>
        <sz val="10"/>
        <rFont val="Times New Roman"/>
        <family val="1"/>
      </rPr>
      <t>)</t>
    </r>
    <r>
      <rPr>
        <sz val="10"/>
        <rFont val="宋体"/>
        <family val="0"/>
      </rPr>
      <t>电力设施工程。规划项目</t>
    </r>
    <r>
      <rPr>
        <sz val="10"/>
        <rFont val="Times New Roman"/>
        <family val="1"/>
      </rPr>
      <t>3</t>
    </r>
    <r>
      <rPr>
        <sz val="10"/>
        <rFont val="宋体"/>
        <family val="0"/>
      </rPr>
      <t>个，计划投资</t>
    </r>
    <r>
      <rPr>
        <sz val="10"/>
        <rFont val="Times New Roman"/>
        <family val="1"/>
      </rPr>
      <t>103</t>
    </r>
    <r>
      <rPr>
        <sz val="10"/>
        <rFont val="宋体"/>
        <family val="0"/>
      </rPr>
      <t>万元。一是实施永莱村外田坝管网入地：总长度</t>
    </r>
    <r>
      <rPr>
        <sz val="10"/>
        <rFont val="Times New Roman"/>
        <family val="1"/>
      </rPr>
      <t>358M</t>
    </r>
    <r>
      <rPr>
        <sz val="10"/>
        <rFont val="宋体"/>
        <family val="0"/>
      </rPr>
      <t>，</t>
    </r>
    <r>
      <rPr>
        <sz val="10"/>
        <rFont val="Times New Roman"/>
        <family val="1"/>
      </rPr>
      <t>2</t>
    </r>
    <r>
      <rPr>
        <sz val="10"/>
        <rFont val="宋体"/>
        <family val="0"/>
      </rPr>
      <t>管</t>
    </r>
    <r>
      <rPr>
        <sz val="10"/>
        <rFont val="Times New Roman"/>
        <family val="1"/>
      </rPr>
      <t>DN160PE</t>
    </r>
    <r>
      <rPr>
        <sz val="10"/>
        <rFont val="宋体"/>
        <family val="0"/>
      </rPr>
      <t>管，电力井</t>
    </r>
    <r>
      <rPr>
        <sz val="10"/>
        <rFont val="Times New Roman"/>
        <family val="1"/>
      </rPr>
      <t>6</t>
    </r>
    <r>
      <rPr>
        <sz val="10"/>
        <rFont val="宋体"/>
        <family val="0"/>
      </rPr>
      <t>个，分接箱</t>
    </r>
    <r>
      <rPr>
        <sz val="10"/>
        <rFont val="Times New Roman"/>
        <family val="1"/>
      </rPr>
      <t>1</t>
    </r>
    <r>
      <rPr>
        <sz val="10"/>
        <rFont val="宋体"/>
        <family val="0"/>
      </rPr>
      <t>个。</t>
    </r>
    <r>
      <rPr>
        <sz val="10"/>
        <rFont val="Times New Roman"/>
        <family val="1"/>
      </rPr>
      <t>10KV300</t>
    </r>
    <r>
      <rPr>
        <sz val="10"/>
        <rFont val="宋体"/>
        <family val="0"/>
      </rPr>
      <t>铜芯电缆</t>
    </r>
    <r>
      <rPr>
        <sz val="10"/>
        <rFont val="Times New Roman"/>
        <family val="1"/>
      </rPr>
      <t>400</t>
    </r>
    <r>
      <rPr>
        <sz val="10"/>
        <rFont val="宋体"/>
        <family val="0"/>
      </rPr>
      <t>米，计划投资</t>
    </r>
    <r>
      <rPr>
        <sz val="10"/>
        <rFont val="Times New Roman"/>
        <family val="1"/>
      </rPr>
      <t>68.8</t>
    </r>
    <r>
      <rPr>
        <sz val="10"/>
        <rFont val="宋体"/>
        <family val="0"/>
      </rPr>
      <t>万元；二是购置安装路灯</t>
    </r>
    <r>
      <rPr>
        <sz val="10"/>
        <rFont val="Times New Roman"/>
        <family val="1"/>
      </rPr>
      <t>32</t>
    </r>
    <r>
      <rPr>
        <sz val="10"/>
        <rFont val="宋体"/>
        <family val="0"/>
      </rPr>
      <t>盏，单价</t>
    </r>
    <r>
      <rPr>
        <sz val="10"/>
        <rFont val="Times New Roman"/>
        <family val="1"/>
      </rPr>
      <t>6000</t>
    </r>
    <r>
      <rPr>
        <sz val="10"/>
        <rFont val="宋体"/>
        <family val="0"/>
      </rPr>
      <t>元</t>
    </r>
    <r>
      <rPr>
        <sz val="10"/>
        <rFont val="Times New Roman"/>
        <family val="1"/>
      </rPr>
      <t>/</t>
    </r>
    <r>
      <rPr>
        <sz val="10"/>
        <rFont val="宋体"/>
        <family val="0"/>
      </rPr>
      <t>盏，计划投资</t>
    </r>
    <r>
      <rPr>
        <sz val="10"/>
        <rFont val="Times New Roman"/>
        <family val="1"/>
      </rPr>
      <t>19.2</t>
    </r>
    <r>
      <rPr>
        <sz val="10"/>
        <rFont val="宋体"/>
        <family val="0"/>
      </rPr>
      <t>万元；路灯</t>
    </r>
    <r>
      <rPr>
        <sz val="10"/>
        <rFont val="Times New Roman"/>
        <family val="1"/>
      </rPr>
      <t>300</t>
    </r>
    <r>
      <rPr>
        <sz val="10"/>
        <rFont val="宋体"/>
        <family val="0"/>
      </rPr>
      <t>盏，单价</t>
    </r>
    <r>
      <rPr>
        <sz val="10"/>
        <rFont val="Times New Roman"/>
        <family val="1"/>
      </rPr>
      <t>500</t>
    </r>
    <r>
      <rPr>
        <sz val="10"/>
        <rFont val="宋体"/>
        <family val="0"/>
      </rPr>
      <t>元</t>
    </r>
    <r>
      <rPr>
        <sz val="10"/>
        <rFont val="Times New Roman"/>
        <family val="1"/>
      </rPr>
      <t>/</t>
    </r>
    <r>
      <rPr>
        <sz val="10"/>
        <rFont val="宋体"/>
        <family val="0"/>
      </rPr>
      <t>盏，计划投资</t>
    </r>
    <r>
      <rPr>
        <sz val="10"/>
        <rFont val="Times New Roman"/>
        <family val="1"/>
      </rPr>
      <t>15</t>
    </r>
    <r>
      <rPr>
        <sz val="10"/>
        <rFont val="宋体"/>
        <family val="0"/>
      </rPr>
      <t>万元。</t>
    </r>
  </si>
  <si>
    <t>（1）数量目标。现代化幸福村示范点建设1个
（2）质量指标。项目（工程）验收合格率≥98%；
（3）时效指标。当年开工率≥100%；当年完成率≥100%
（4）成本指标。工程建设造价低于当地平均标准的比例≥95%；
（5）社会效益指标。受益人口数≥452人
（6）生态效益指标。村容村貌、人际环境提升率≥96%
（7）满意度指标。  项目区群众满意度   ≥96%                                                                       （8）可持续影响指标。工程使用年限≥30年。</t>
  </si>
  <si>
    <r>
      <rPr>
        <sz val="10"/>
        <rFont val="宋体"/>
        <family val="0"/>
      </rPr>
      <t>勐董镇怕良村</t>
    </r>
    <r>
      <rPr>
        <sz val="10"/>
        <rFont val="Times New Roman"/>
        <family val="1"/>
      </rPr>
      <t>2023</t>
    </r>
    <r>
      <rPr>
        <sz val="10"/>
        <rFont val="宋体"/>
        <family val="0"/>
      </rPr>
      <t>年乡村旅游水果采摘园发展项目（边境幸福村）</t>
    </r>
  </si>
  <si>
    <r>
      <rPr>
        <sz val="10"/>
        <rFont val="宋体"/>
        <family val="0"/>
      </rPr>
      <t>怕良村</t>
    </r>
  </si>
  <si>
    <r>
      <t>1.</t>
    </r>
    <r>
      <rPr>
        <sz val="10"/>
        <rFont val="宋体"/>
        <family val="0"/>
      </rPr>
      <t>灌溉管网工程。一是铺设灌溉主管网</t>
    </r>
    <r>
      <rPr>
        <sz val="10"/>
        <rFont val="Times New Roman"/>
        <family val="1"/>
      </rPr>
      <t>PVC-O-110</t>
    </r>
    <r>
      <rPr>
        <sz val="10"/>
        <rFont val="宋体"/>
        <family val="0"/>
      </rPr>
      <t>塑料管</t>
    </r>
    <r>
      <rPr>
        <sz val="10"/>
        <rFont val="Times New Roman"/>
        <family val="1"/>
      </rPr>
      <t>6000</t>
    </r>
    <r>
      <rPr>
        <sz val="10"/>
        <rFont val="宋体"/>
        <family val="0"/>
      </rPr>
      <t>米，单价</t>
    </r>
    <r>
      <rPr>
        <sz val="10"/>
        <rFont val="Times New Roman"/>
        <family val="1"/>
      </rPr>
      <t>110</t>
    </r>
    <r>
      <rPr>
        <sz val="10"/>
        <rFont val="宋体"/>
        <family val="0"/>
      </rPr>
      <t>元</t>
    </r>
    <r>
      <rPr>
        <sz val="10"/>
        <rFont val="Times New Roman"/>
        <family val="1"/>
      </rPr>
      <t>/</t>
    </r>
    <r>
      <rPr>
        <sz val="10"/>
        <rFont val="宋体"/>
        <family val="0"/>
      </rPr>
      <t>米，计划投资</t>
    </r>
    <r>
      <rPr>
        <sz val="10"/>
        <rFont val="Times New Roman"/>
        <family val="1"/>
      </rPr>
      <t>66</t>
    </r>
    <r>
      <rPr>
        <sz val="10"/>
        <rFont val="宋体"/>
        <family val="0"/>
      </rPr>
      <t>万元；二是铺设灌溉支管网</t>
    </r>
    <r>
      <rPr>
        <sz val="10"/>
        <rFont val="Times New Roman"/>
        <family val="1"/>
      </rPr>
      <t>PVC-O-25</t>
    </r>
    <r>
      <rPr>
        <sz val="10"/>
        <rFont val="宋体"/>
        <family val="0"/>
      </rPr>
      <t>塑料管</t>
    </r>
    <r>
      <rPr>
        <sz val="10"/>
        <rFont val="Times New Roman"/>
        <family val="1"/>
      </rPr>
      <t>5600</t>
    </r>
    <r>
      <rPr>
        <sz val="10"/>
        <rFont val="宋体"/>
        <family val="0"/>
      </rPr>
      <t>米，单价</t>
    </r>
    <r>
      <rPr>
        <sz val="10"/>
        <rFont val="Times New Roman"/>
        <family val="1"/>
      </rPr>
      <t>50</t>
    </r>
    <r>
      <rPr>
        <sz val="10"/>
        <rFont val="宋体"/>
        <family val="0"/>
      </rPr>
      <t>元</t>
    </r>
    <r>
      <rPr>
        <sz val="10"/>
        <rFont val="Times New Roman"/>
        <family val="1"/>
      </rPr>
      <t>/</t>
    </r>
    <r>
      <rPr>
        <sz val="10"/>
        <rFont val="宋体"/>
        <family val="0"/>
      </rPr>
      <t>米，计划投资</t>
    </r>
    <r>
      <rPr>
        <sz val="10"/>
        <rFont val="Times New Roman"/>
        <family val="1"/>
      </rPr>
      <t>28</t>
    </r>
    <r>
      <rPr>
        <sz val="10"/>
        <rFont val="宋体"/>
        <family val="0"/>
      </rPr>
      <t>万元；</t>
    </r>
    <r>
      <rPr>
        <sz val="10"/>
        <rFont val="Times New Roman"/>
        <family val="1"/>
      </rPr>
      <t>2.</t>
    </r>
    <r>
      <rPr>
        <sz val="10"/>
        <rFont val="宋体"/>
        <family val="0"/>
      </rPr>
      <t>水池。新建钢筋混凝土水池</t>
    </r>
    <r>
      <rPr>
        <sz val="10"/>
        <rFont val="Times New Roman"/>
        <family val="1"/>
      </rPr>
      <t>5</t>
    </r>
    <r>
      <rPr>
        <sz val="10"/>
        <rFont val="宋体"/>
        <family val="0"/>
      </rPr>
      <t>个共</t>
    </r>
    <r>
      <rPr>
        <sz val="10"/>
        <rFont val="Times New Roman"/>
        <family val="1"/>
      </rPr>
      <t>50</t>
    </r>
    <r>
      <rPr>
        <sz val="10"/>
        <rFont val="宋体"/>
        <family val="0"/>
      </rPr>
      <t>立方米，单价</t>
    </r>
    <r>
      <rPr>
        <sz val="10"/>
        <rFont val="Times New Roman"/>
        <family val="1"/>
      </rPr>
      <t>1200</t>
    </r>
    <r>
      <rPr>
        <sz val="10"/>
        <rFont val="宋体"/>
        <family val="0"/>
      </rPr>
      <t>元</t>
    </r>
    <r>
      <rPr>
        <sz val="10"/>
        <rFont val="Times New Roman"/>
        <family val="1"/>
      </rPr>
      <t>/</t>
    </r>
    <r>
      <rPr>
        <sz val="10"/>
        <rFont val="宋体"/>
        <family val="0"/>
      </rPr>
      <t>立方米，计划投资</t>
    </r>
    <r>
      <rPr>
        <sz val="10"/>
        <rFont val="Times New Roman"/>
        <family val="1"/>
      </rPr>
      <t>30</t>
    </r>
    <r>
      <rPr>
        <sz val="10"/>
        <rFont val="宋体"/>
        <family val="0"/>
      </rPr>
      <t>万元；</t>
    </r>
    <r>
      <rPr>
        <sz val="10"/>
        <rFont val="Times New Roman"/>
        <family val="1"/>
      </rPr>
      <t>3.</t>
    </r>
    <r>
      <rPr>
        <sz val="10"/>
        <rFont val="宋体"/>
        <family val="0"/>
      </rPr>
      <t>产业机耕路工程。一是产业机耕路修缮铺设砂石路面</t>
    </r>
    <r>
      <rPr>
        <sz val="10"/>
        <rFont val="Times New Roman"/>
        <family val="1"/>
      </rPr>
      <t>4000</t>
    </r>
    <r>
      <rPr>
        <sz val="10"/>
        <rFont val="宋体"/>
        <family val="0"/>
      </rPr>
      <t>米，宽</t>
    </r>
    <r>
      <rPr>
        <sz val="10"/>
        <rFont val="Times New Roman"/>
        <family val="1"/>
      </rPr>
      <t>4</t>
    </r>
    <r>
      <rPr>
        <sz val="10"/>
        <rFont val="宋体"/>
        <family val="0"/>
      </rPr>
      <t>米，共</t>
    </r>
    <r>
      <rPr>
        <sz val="10"/>
        <rFont val="Times New Roman"/>
        <family val="1"/>
      </rPr>
      <t>16000</t>
    </r>
    <r>
      <rPr>
        <sz val="10"/>
        <rFont val="宋体"/>
        <family val="0"/>
      </rPr>
      <t>平方米，单价</t>
    </r>
    <r>
      <rPr>
        <sz val="10"/>
        <rFont val="Times New Roman"/>
        <family val="1"/>
      </rPr>
      <t>40</t>
    </r>
    <r>
      <rPr>
        <sz val="10"/>
        <rFont val="宋体"/>
        <family val="0"/>
      </rPr>
      <t>元</t>
    </r>
    <r>
      <rPr>
        <sz val="10"/>
        <rFont val="Times New Roman"/>
        <family val="1"/>
      </rPr>
      <t>/</t>
    </r>
    <r>
      <rPr>
        <sz val="10"/>
        <rFont val="宋体"/>
        <family val="0"/>
      </rPr>
      <t>平方米，计划投资</t>
    </r>
    <r>
      <rPr>
        <sz val="10"/>
        <rFont val="Times New Roman"/>
        <family val="1"/>
      </rPr>
      <t>64</t>
    </r>
    <r>
      <rPr>
        <sz val="10"/>
        <rFont val="宋体"/>
        <family val="0"/>
      </rPr>
      <t>万元；二是新建排水沟</t>
    </r>
    <r>
      <rPr>
        <sz val="10"/>
        <rFont val="Times New Roman"/>
        <family val="1"/>
      </rPr>
      <t>2000</t>
    </r>
    <r>
      <rPr>
        <sz val="10"/>
        <rFont val="宋体"/>
        <family val="0"/>
      </rPr>
      <t>米（规格：</t>
    </r>
    <r>
      <rPr>
        <sz val="10"/>
        <rFont val="Times New Roman"/>
        <family val="1"/>
      </rPr>
      <t>30cm*40cm)</t>
    </r>
    <r>
      <rPr>
        <sz val="10"/>
        <rFont val="宋体"/>
        <family val="0"/>
      </rPr>
      <t>，单价</t>
    </r>
    <r>
      <rPr>
        <sz val="10"/>
        <rFont val="Times New Roman"/>
        <family val="1"/>
      </rPr>
      <t>200</t>
    </r>
    <r>
      <rPr>
        <sz val="10"/>
        <rFont val="宋体"/>
        <family val="0"/>
      </rPr>
      <t>元</t>
    </r>
    <r>
      <rPr>
        <sz val="10"/>
        <rFont val="Times New Roman"/>
        <family val="1"/>
      </rPr>
      <t>/</t>
    </r>
    <r>
      <rPr>
        <sz val="10"/>
        <rFont val="宋体"/>
        <family val="0"/>
      </rPr>
      <t>米，计划投资</t>
    </r>
    <r>
      <rPr>
        <sz val="10"/>
        <rFont val="Times New Roman"/>
        <family val="1"/>
      </rPr>
      <t>40</t>
    </r>
    <r>
      <rPr>
        <sz val="10"/>
        <rFont val="宋体"/>
        <family val="0"/>
      </rPr>
      <t>万元。</t>
    </r>
    <r>
      <rPr>
        <sz val="10"/>
        <rFont val="Times New Roman"/>
        <family val="1"/>
      </rPr>
      <t>4.</t>
    </r>
    <r>
      <rPr>
        <sz val="10"/>
        <rFont val="宋体"/>
        <family val="0"/>
      </rPr>
      <t>避难场所工程。新建避难场所</t>
    </r>
    <r>
      <rPr>
        <sz val="10"/>
        <rFont val="Times New Roman"/>
        <family val="1"/>
      </rPr>
      <t>800</t>
    </r>
    <r>
      <rPr>
        <sz val="10"/>
        <rFont val="宋体"/>
        <family val="0"/>
      </rPr>
      <t>平方米，单价</t>
    </r>
    <r>
      <rPr>
        <sz val="10"/>
        <rFont val="Times New Roman"/>
        <family val="1"/>
      </rPr>
      <t>150</t>
    </r>
    <r>
      <rPr>
        <sz val="10"/>
        <rFont val="宋体"/>
        <family val="0"/>
      </rPr>
      <t>元</t>
    </r>
    <r>
      <rPr>
        <sz val="10"/>
        <rFont val="Times New Roman"/>
        <family val="1"/>
      </rPr>
      <t>/</t>
    </r>
    <r>
      <rPr>
        <sz val="10"/>
        <rFont val="宋体"/>
        <family val="0"/>
      </rPr>
      <t>平方米，计划投资</t>
    </r>
    <r>
      <rPr>
        <sz val="10"/>
        <rFont val="Times New Roman"/>
        <family val="1"/>
      </rPr>
      <t>12</t>
    </r>
    <r>
      <rPr>
        <sz val="10"/>
        <rFont val="宋体"/>
        <family val="0"/>
      </rPr>
      <t>万元。</t>
    </r>
  </si>
  <si>
    <t>（1）数量目标。水果采摘园基地建设1个
（2）质量指标。项目（工程）验收合格率≥98%；
（3）时效指标。当年开工率≥100%；当年完成率≥100%
（4）成本指标。工程建设造价低于当地平均标准的比例≥95%；（5）经济效益指标。村集体经济收入≥20万元
（5）社会效益指标。受益人口数≥210人
（6）生态效益指标。土壤整治≥200亩
（7）满意度指标。  项目区群众满意度   ≥96%                                                                       （8）可持续影响指标。工程使用年限≥30年。</t>
  </si>
  <si>
    <r>
      <rPr>
        <sz val="10"/>
        <rFont val="宋体"/>
        <family val="0"/>
      </rPr>
      <t>勐董镇芒回村</t>
    </r>
    <r>
      <rPr>
        <sz val="10"/>
        <rFont val="Times New Roman"/>
        <family val="1"/>
      </rPr>
      <t>2023</t>
    </r>
    <r>
      <rPr>
        <sz val="10"/>
        <rFont val="宋体"/>
        <family val="0"/>
      </rPr>
      <t>年甜竹种植建设项目（边境幸福村）</t>
    </r>
  </si>
  <si>
    <r>
      <rPr>
        <sz val="10"/>
        <rFont val="宋体"/>
        <family val="0"/>
      </rPr>
      <t>芒回村</t>
    </r>
  </si>
  <si>
    <r>
      <rPr>
        <sz val="10"/>
        <rFont val="宋体"/>
        <family val="0"/>
      </rPr>
      <t>种植勃氏甜竹</t>
    </r>
    <r>
      <rPr>
        <sz val="10"/>
        <rFont val="Times New Roman"/>
        <family val="1"/>
      </rPr>
      <t>100</t>
    </r>
    <r>
      <rPr>
        <sz val="10"/>
        <rFont val="宋体"/>
        <family val="0"/>
      </rPr>
      <t>亩，统一购置标准苗木，统一开展培训，规范种植</t>
    </r>
    <r>
      <rPr>
        <sz val="10"/>
        <rFont val="Times New Roman"/>
        <family val="1"/>
      </rPr>
      <t>4000</t>
    </r>
    <r>
      <rPr>
        <sz val="10"/>
        <rFont val="宋体"/>
        <family val="0"/>
      </rPr>
      <t>棵，单价</t>
    </r>
    <r>
      <rPr>
        <sz val="10"/>
        <rFont val="Times New Roman"/>
        <family val="1"/>
      </rPr>
      <t>40</t>
    </r>
    <r>
      <rPr>
        <sz val="10"/>
        <rFont val="宋体"/>
        <family val="0"/>
      </rPr>
      <t>元</t>
    </r>
    <r>
      <rPr>
        <sz val="10"/>
        <rFont val="Times New Roman"/>
        <family val="1"/>
      </rPr>
      <t>/</t>
    </r>
    <r>
      <rPr>
        <sz val="10"/>
        <rFont val="宋体"/>
        <family val="0"/>
      </rPr>
      <t>棵；</t>
    </r>
    <r>
      <rPr>
        <sz val="10"/>
        <rFont val="Times New Roman"/>
        <family val="1"/>
      </rPr>
      <t>2.场地平整100亩，单价1000元/亩</t>
    </r>
  </si>
  <si>
    <t>（1）数量目标。勃氏甜竹≥100亩
（2）质量指标。项目（工程）验收合格率≥98%；
（3）时效指标。当年开工率≥100%；当年完成率≥100%
（4）成本指标。工程建设造价低于当地平均标准的比例≥95%；（5）经济效益指标。村集体经济收入≥5万元
（5）社会效益指标。受益人口数≥120人
（6）生态效益指标。土壤整治≥1200亩
（7）满意度指标。  项目区群众满意度   ≥96%                                                                       （8）可持续影响指标。工程使用年限≥30年。</t>
  </si>
  <si>
    <r>
      <rPr>
        <sz val="10"/>
        <rFont val="宋体"/>
        <family val="0"/>
      </rPr>
      <t>沧源县班老乡班搞村现代农业产业园项目（边境幸福村项目）</t>
    </r>
  </si>
  <si>
    <r>
      <rPr>
        <sz val="10"/>
        <rFont val="宋体"/>
        <family val="0"/>
      </rPr>
      <t>班老乡班搞村</t>
    </r>
  </si>
  <si>
    <r>
      <t>1.</t>
    </r>
    <r>
      <rPr>
        <sz val="10"/>
        <rFont val="宋体"/>
        <family val="0"/>
      </rPr>
      <t>南海自然村农业产业园架设</t>
    </r>
    <r>
      <rPr>
        <sz val="10"/>
        <rFont val="Times New Roman"/>
        <family val="1"/>
      </rPr>
      <t>65镀锌接水灌溉钢管12km，8万元/km,计划投资96万元；灌溉水池100m³1个、50m³水池2个，1500元/m³，计划投30万元；拦水坝1个，计划投资10万元。提水设备一套，电路架设，计划投资12万元。水肥一体化设备一套，计划投资20万元。计划总投资160万元。2.新修产业路4km，计划投资32万元。</t>
    </r>
  </si>
  <si>
    <t>灌溉管网架设12km
水池建设3座
产业路建设4km
项目资金公告公示率100%
完工项目验收合格率100%
年内项目开工率100%
年内项目按时完工率100%
农村居民人均可支配收入增幅≥5%
返贫、致贫风险人口监测覆盖率100%
返贫、致贫风险消除人口帮扶措施覆盖率100%
帮扶工作群众满意度≥90%</t>
  </si>
  <si>
    <r>
      <rPr>
        <sz val="10"/>
        <rFont val="宋体"/>
        <family val="0"/>
      </rPr>
      <t>班老乡人民政府</t>
    </r>
  </si>
  <si>
    <r>
      <rPr>
        <sz val="10"/>
        <rFont val="宋体"/>
        <family val="0"/>
      </rPr>
      <t>沧源县班老乡帕浪村芒黑新寨自然村特色蔬菜种植项目（边境幸福村项目）</t>
    </r>
  </si>
  <si>
    <r>
      <rPr>
        <sz val="10"/>
        <rFont val="宋体"/>
        <family val="0"/>
      </rPr>
      <t>班老乡帕浪村</t>
    </r>
  </si>
  <si>
    <r>
      <t>1.</t>
    </r>
    <r>
      <rPr>
        <sz val="10"/>
        <rFont val="宋体"/>
        <family val="0"/>
      </rPr>
      <t>土地平整</t>
    </r>
    <r>
      <rPr>
        <sz val="10"/>
        <rFont val="Times New Roman"/>
        <family val="1"/>
      </rPr>
      <t>150</t>
    </r>
    <r>
      <rPr>
        <sz val="10"/>
        <rFont val="宋体"/>
        <family val="0"/>
      </rPr>
      <t>亩，</t>
    </r>
    <r>
      <rPr>
        <sz val="10"/>
        <rFont val="Times New Roman"/>
        <family val="1"/>
      </rPr>
      <t>1500</t>
    </r>
    <r>
      <rPr>
        <sz val="10"/>
        <rFont val="宋体"/>
        <family val="0"/>
      </rPr>
      <t>元</t>
    </r>
    <r>
      <rPr>
        <sz val="10"/>
        <rFont val="Times New Roman"/>
        <family val="1"/>
      </rPr>
      <t>/</t>
    </r>
    <r>
      <rPr>
        <sz val="10"/>
        <rFont val="宋体"/>
        <family val="0"/>
      </rPr>
      <t>亩，计划投资</t>
    </r>
    <r>
      <rPr>
        <sz val="10"/>
        <rFont val="Times New Roman"/>
        <family val="1"/>
      </rPr>
      <t>22.5</t>
    </r>
    <r>
      <rPr>
        <sz val="10"/>
        <rFont val="宋体"/>
        <family val="0"/>
      </rPr>
      <t>万元。</t>
    </r>
    <r>
      <rPr>
        <sz val="10"/>
        <rFont val="Times New Roman"/>
        <family val="1"/>
      </rPr>
      <t>2.</t>
    </r>
    <r>
      <rPr>
        <sz val="10"/>
        <rFont val="宋体"/>
        <family val="0"/>
      </rPr>
      <t>灌溉管网主管铺设</t>
    </r>
    <r>
      <rPr>
        <sz val="10"/>
        <rFont val="Times New Roman"/>
        <family val="1"/>
      </rPr>
      <t>3kmDN50</t>
    </r>
    <r>
      <rPr>
        <sz val="10"/>
        <rFont val="宋体"/>
        <family val="0"/>
      </rPr>
      <t>管，</t>
    </r>
    <r>
      <rPr>
        <sz val="10"/>
        <rFont val="Times New Roman"/>
        <family val="1"/>
      </rPr>
      <t>DN25</t>
    </r>
    <r>
      <rPr>
        <sz val="10"/>
        <rFont val="宋体"/>
        <family val="0"/>
      </rPr>
      <t>支管</t>
    </r>
    <r>
      <rPr>
        <sz val="10"/>
        <rFont val="Times New Roman"/>
        <family val="1"/>
      </rPr>
      <t>3km</t>
    </r>
    <r>
      <rPr>
        <sz val="10"/>
        <rFont val="宋体"/>
        <family val="0"/>
      </rPr>
      <t>，</t>
    </r>
    <r>
      <rPr>
        <sz val="10"/>
        <rFont val="Times New Roman"/>
        <family val="1"/>
      </rPr>
      <t>20km</t>
    </r>
    <r>
      <rPr>
        <sz val="10"/>
        <rFont val="宋体"/>
        <family val="0"/>
      </rPr>
      <t>滴灌管</t>
    </r>
    <r>
      <rPr>
        <sz val="10"/>
        <rFont val="Times New Roman"/>
        <family val="1"/>
      </rPr>
      <t>,</t>
    </r>
    <r>
      <rPr>
        <sz val="10"/>
        <rFont val="宋体"/>
        <family val="0"/>
      </rPr>
      <t>计划投资</t>
    </r>
    <r>
      <rPr>
        <sz val="10"/>
        <rFont val="Times New Roman"/>
        <family val="1"/>
      </rPr>
      <t>60</t>
    </r>
    <r>
      <rPr>
        <sz val="10"/>
        <rFont val="宋体"/>
        <family val="0"/>
      </rPr>
      <t>万元，</t>
    </r>
    <r>
      <rPr>
        <sz val="10"/>
        <rFont val="Times New Roman"/>
        <family val="1"/>
      </rPr>
      <t>3.</t>
    </r>
    <r>
      <rPr>
        <sz val="10"/>
        <rFont val="宋体"/>
        <family val="0"/>
      </rPr>
      <t>特色蔬菜种植</t>
    </r>
    <r>
      <rPr>
        <sz val="10"/>
        <rFont val="Times New Roman"/>
        <family val="1"/>
      </rPr>
      <t>150</t>
    </r>
    <r>
      <rPr>
        <sz val="10"/>
        <rFont val="宋体"/>
        <family val="0"/>
      </rPr>
      <t>亩，施肥、菜苗购买等，计划投资</t>
    </r>
    <r>
      <rPr>
        <sz val="10"/>
        <rFont val="Times New Roman"/>
        <family val="1"/>
      </rPr>
      <t>32.5</t>
    </r>
    <r>
      <rPr>
        <sz val="10"/>
        <rFont val="宋体"/>
        <family val="0"/>
      </rPr>
      <t>万元。</t>
    </r>
    <r>
      <rPr>
        <sz val="10"/>
        <rFont val="Times New Roman"/>
        <family val="1"/>
      </rPr>
      <t>4.</t>
    </r>
    <r>
      <rPr>
        <sz val="10"/>
        <rFont val="宋体"/>
        <family val="0"/>
      </rPr>
      <t>新建</t>
    </r>
    <r>
      <rPr>
        <sz val="10"/>
        <rFont val="Times New Roman"/>
        <family val="1"/>
      </rPr>
      <t>2</t>
    </r>
    <r>
      <rPr>
        <sz val="10"/>
        <rFont val="宋体"/>
        <family val="0"/>
      </rPr>
      <t>座</t>
    </r>
    <r>
      <rPr>
        <sz val="10"/>
        <rFont val="Times New Roman"/>
        <family val="1"/>
      </rPr>
      <t>50m³</t>
    </r>
    <r>
      <rPr>
        <sz val="10"/>
        <rFont val="宋体"/>
        <family val="0"/>
      </rPr>
      <t>及</t>
    </r>
    <r>
      <rPr>
        <sz val="10"/>
        <rFont val="Times New Roman"/>
        <family val="1"/>
      </rPr>
      <t>1</t>
    </r>
    <r>
      <rPr>
        <sz val="10"/>
        <rFont val="宋体"/>
        <family val="0"/>
      </rPr>
      <t>座</t>
    </r>
    <r>
      <rPr>
        <sz val="10"/>
        <rFont val="Times New Roman"/>
        <family val="1"/>
      </rPr>
      <t>200m³</t>
    </r>
    <r>
      <rPr>
        <sz val="10"/>
        <rFont val="宋体"/>
        <family val="0"/>
      </rPr>
      <t>的水池，计划投资</t>
    </r>
    <r>
      <rPr>
        <sz val="10"/>
        <rFont val="Times New Roman"/>
        <family val="1"/>
      </rPr>
      <t>30</t>
    </r>
    <r>
      <rPr>
        <sz val="10"/>
        <rFont val="宋体"/>
        <family val="0"/>
      </rPr>
      <t>万元。</t>
    </r>
    <r>
      <rPr>
        <sz val="10"/>
        <rFont val="Times New Roman"/>
        <family val="1"/>
      </rPr>
      <t>5.</t>
    </r>
    <r>
      <rPr>
        <sz val="10"/>
        <rFont val="宋体"/>
        <family val="0"/>
      </rPr>
      <t>产业路</t>
    </r>
    <r>
      <rPr>
        <sz val="10"/>
        <rFont val="Times New Roman"/>
        <family val="1"/>
      </rPr>
      <t>4</t>
    </r>
    <r>
      <rPr>
        <sz val="10"/>
        <rFont val="宋体"/>
        <family val="0"/>
      </rPr>
      <t>公里，</t>
    </r>
    <r>
      <rPr>
        <sz val="10"/>
        <rFont val="Times New Roman"/>
        <family val="1"/>
      </rPr>
      <t>10</t>
    </r>
    <r>
      <rPr>
        <sz val="10"/>
        <rFont val="宋体"/>
        <family val="0"/>
      </rPr>
      <t>万元</t>
    </r>
    <r>
      <rPr>
        <sz val="10"/>
        <rFont val="Times New Roman"/>
        <family val="1"/>
      </rPr>
      <t>/</t>
    </r>
    <r>
      <rPr>
        <sz val="10"/>
        <rFont val="宋体"/>
        <family val="0"/>
      </rPr>
      <t>公里，计划投资</t>
    </r>
    <r>
      <rPr>
        <sz val="10"/>
        <rFont val="Times New Roman"/>
        <family val="1"/>
      </rPr>
      <t>40</t>
    </r>
    <r>
      <rPr>
        <sz val="10"/>
        <rFont val="宋体"/>
        <family val="0"/>
      </rPr>
      <t>万元。</t>
    </r>
    <r>
      <rPr>
        <sz val="10"/>
        <rFont val="Times New Roman"/>
        <family val="1"/>
      </rPr>
      <t>6.</t>
    </r>
    <r>
      <rPr>
        <sz val="10"/>
        <rFont val="宋体"/>
        <family val="0"/>
      </rPr>
      <t>土壤改良，</t>
    </r>
    <r>
      <rPr>
        <sz val="10"/>
        <rFont val="Times New Roman"/>
        <family val="1"/>
      </rPr>
      <t>1000</t>
    </r>
    <r>
      <rPr>
        <sz val="10"/>
        <rFont val="宋体"/>
        <family val="0"/>
      </rPr>
      <t>元</t>
    </r>
    <r>
      <rPr>
        <sz val="10"/>
        <rFont val="Times New Roman"/>
        <family val="1"/>
      </rPr>
      <t>/</t>
    </r>
    <r>
      <rPr>
        <sz val="10"/>
        <rFont val="宋体"/>
        <family val="0"/>
      </rPr>
      <t>亩，计划投资</t>
    </r>
    <r>
      <rPr>
        <sz val="10"/>
        <rFont val="Times New Roman"/>
        <family val="1"/>
      </rPr>
      <t>15</t>
    </r>
    <r>
      <rPr>
        <sz val="10"/>
        <rFont val="宋体"/>
        <family val="0"/>
      </rPr>
      <t>万元。</t>
    </r>
  </si>
  <si>
    <r>
      <t>土地平整</t>
    </r>
    <r>
      <rPr>
        <sz val="10"/>
        <color indexed="8"/>
        <rFont val="Times New Roman"/>
        <family val="1"/>
      </rPr>
      <t>150</t>
    </r>
    <r>
      <rPr>
        <sz val="10"/>
        <color indexed="8"/>
        <rFont val="宋体"/>
        <family val="0"/>
      </rPr>
      <t>亩
灌溉管网主管铺设3km
灌溉管网支管铺设3km
特色蔬菜种植150亩
产业路建设4km
水池建设4座
项目资金公告公示率100%
完工项目验收合格率100%
年内项目开工率100%
年内项目按时完工率100%
农村居民人均可支配收入增幅≥5%
返贫、致贫风险人口监测覆盖率100%
返贫、致贫风险消除人口帮扶措施覆盖率100%
帮扶工作群众满意度≥90%</t>
    </r>
  </si>
  <si>
    <r>
      <rPr>
        <sz val="10"/>
        <rFont val="宋体"/>
        <family val="0"/>
      </rPr>
      <t>芒卡镇白岩村中伙房乡村旅游建设项目（边境幸福村）</t>
    </r>
  </si>
  <si>
    <r>
      <rPr>
        <sz val="10"/>
        <rFont val="宋体"/>
        <family val="0"/>
      </rPr>
      <t>白岩村中伙房自然村</t>
    </r>
  </si>
  <si>
    <r>
      <t>1.</t>
    </r>
    <r>
      <rPr>
        <sz val="10"/>
        <rFont val="宋体"/>
        <family val="0"/>
      </rPr>
      <t>新建农产品展销中心一幢，计划投资</t>
    </r>
    <r>
      <rPr>
        <sz val="10"/>
        <rFont val="Times New Roman"/>
        <family val="1"/>
      </rPr>
      <t>50</t>
    </r>
    <r>
      <rPr>
        <sz val="10"/>
        <rFont val="宋体"/>
        <family val="0"/>
      </rPr>
      <t>万元；</t>
    </r>
    <r>
      <rPr>
        <sz val="10"/>
        <rFont val="Times New Roman"/>
        <family val="1"/>
      </rPr>
      <t>2.</t>
    </r>
    <r>
      <rPr>
        <sz val="10"/>
        <rFont val="宋体"/>
        <family val="0"/>
      </rPr>
      <t>打造生态古茶树观光园，计划投资</t>
    </r>
    <r>
      <rPr>
        <sz val="10"/>
        <rFont val="Times New Roman"/>
        <family val="1"/>
      </rPr>
      <t>20</t>
    </r>
    <r>
      <rPr>
        <sz val="10"/>
        <rFont val="宋体"/>
        <family val="0"/>
      </rPr>
      <t>万元；</t>
    </r>
    <r>
      <rPr>
        <sz val="10"/>
        <rFont val="Times New Roman"/>
        <family val="1"/>
      </rPr>
      <t>3.</t>
    </r>
    <r>
      <rPr>
        <sz val="10"/>
        <rFont val="宋体"/>
        <family val="0"/>
      </rPr>
      <t>新建拦水坝</t>
    </r>
    <r>
      <rPr>
        <sz val="10"/>
        <rFont val="Times New Roman"/>
        <family val="1"/>
      </rPr>
      <t>1</t>
    </r>
    <r>
      <rPr>
        <sz val="10"/>
        <rFont val="宋体"/>
        <family val="0"/>
      </rPr>
      <t>座、</t>
    </r>
    <r>
      <rPr>
        <sz val="10"/>
        <rFont val="Times New Roman"/>
        <family val="1"/>
      </rPr>
      <t>100</t>
    </r>
    <r>
      <rPr>
        <sz val="10"/>
        <rFont val="宋体"/>
        <family val="0"/>
      </rPr>
      <t>立方米蓄水池</t>
    </r>
    <r>
      <rPr>
        <sz val="10"/>
        <rFont val="Times New Roman"/>
        <family val="1"/>
      </rPr>
      <t>1</t>
    </r>
    <r>
      <rPr>
        <sz val="10"/>
        <rFont val="宋体"/>
        <family val="0"/>
      </rPr>
      <t>个，计划投资</t>
    </r>
    <r>
      <rPr>
        <sz val="10"/>
        <rFont val="Times New Roman"/>
        <family val="1"/>
      </rPr>
      <t>70</t>
    </r>
    <r>
      <rPr>
        <sz val="10"/>
        <rFont val="宋体"/>
        <family val="0"/>
      </rPr>
      <t>万元；</t>
    </r>
    <r>
      <rPr>
        <sz val="10"/>
        <rFont val="Times New Roman"/>
        <family val="1"/>
      </rPr>
      <t>4.</t>
    </r>
    <r>
      <rPr>
        <sz val="10"/>
        <rFont val="宋体"/>
        <family val="0"/>
      </rPr>
      <t>铺设自然村到</t>
    </r>
    <r>
      <rPr>
        <sz val="10"/>
        <rFont val="Times New Roman"/>
        <family val="1"/>
      </rPr>
      <t>152</t>
    </r>
    <r>
      <rPr>
        <sz val="10"/>
        <rFont val="宋体"/>
        <family val="0"/>
      </rPr>
      <t>界桩茶叶管护道路</t>
    </r>
    <r>
      <rPr>
        <sz val="10"/>
        <rFont val="Times New Roman"/>
        <family val="1"/>
      </rPr>
      <t>1</t>
    </r>
    <r>
      <rPr>
        <sz val="10"/>
        <rFont val="宋体"/>
        <family val="0"/>
      </rPr>
      <t>公里，计划投资</t>
    </r>
    <r>
      <rPr>
        <sz val="10"/>
        <rFont val="Times New Roman"/>
        <family val="1"/>
      </rPr>
      <t>50</t>
    </r>
    <r>
      <rPr>
        <sz val="10"/>
        <rFont val="宋体"/>
        <family val="0"/>
      </rPr>
      <t>万元；</t>
    </r>
    <r>
      <rPr>
        <sz val="10"/>
        <rFont val="Times New Roman"/>
        <family val="1"/>
      </rPr>
      <t>5.</t>
    </r>
    <r>
      <rPr>
        <sz val="10"/>
        <rFont val="宋体"/>
        <family val="0"/>
      </rPr>
      <t>水电等相关附属设施改造，计划投资</t>
    </r>
    <r>
      <rPr>
        <sz val="10"/>
        <rFont val="Times New Roman"/>
        <family val="1"/>
      </rPr>
      <t>80</t>
    </r>
    <r>
      <rPr>
        <sz val="10"/>
        <rFont val="宋体"/>
        <family val="0"/>
      </rPr>
      <t>万元，计划总投资</t>
    </r>
    <r>
      <rPr>
        <sz val="10"/>
        <rFont val="Times New Roman"/>
        <family val="1"/>
      </rPr>
      <t>270</t>
    </r>
    <r>
      <rPr>
        <sz val="10"/>
        <rFont val="宋体"/>
        <family val="0"/>
      </rPr>
      <t>万元。</t>
    </r>
  </si>
  <si>
    <t>1.农产品展销中心≧1幢；
2.生态古茶树观光园≧1个；
3.拦水坝≧1座；
4.产业管护路≧1公里；
5.水电等相关附属设施改造≧1项</t>
  </si>
  <si>
    <r>
      <rPr>
        <sz val="10"/>
        <rFont val="宋体"/>
        <family val="0"/>
      </rPr>
      <t>芒卡镇人民政府</t>
    </r>
  </si>
  <si>
    <r>
      <rPr>
        <sz val="10"/>
        <rFont val="宋体"/>
        <family val="0"/>
      </rPr>
      <t>芒卡镇白岩村火腿加工厂二期建设项目（边境幸福村）</t>
    </r>
  </si>
  <si>
    <r>
      <rPr>
        <sz val="10"/>
        <rFont val="宋体"/>
        <family val="0"/>
      </rPr>
      <t>购置真空机、切割机，包装机，腌制设施等相关加工设施设备，计划投资</t>
    </r>
    <r>
      <rPr>
        <sz val="10"/>
        <rFont val="Times New Roman"/>
        <family val="1"/>
      </rPr>
      <t>20</t>
    </r>
    <r>
      <rPr>
        <sz val="10"/>
        <rFont val="宋体"/>
        <family val="0"/>
      </rPr>
      <t>万元。</t>
    </r>
  </si>
  <si>
    <t>真空机、切割机，包装机，腌制设施等相关加工设施设备≧1套</t>
  </si>
  <si>
    <r>
      <rPr>
        <sz val="10"/>
        <rFont val="宋体"/>
        <family val="0"/>
      </rPr>
      <t>岩帅镇公曼村永得省自然村民族团结进步示范村项目</t>
    </r>
  </si>
  <si>
    <r>
      <rPr>
        <sz val="10"/>
        <rFont val="宋体"/>
        <family val="0"/>
      </rPr>
      <t>公曼村</t>
    </r>
  </si>
  <si>
    <r>
      <t>1.</t>
    </r>
    <r>
      <rPr>
        <sz val="10"/>
        <rFont val="宋体"/>
        <family val="0"/>
      </rPr>
      <t>新开挖灌溉沟</t>
    </r>
    <r>
      <rPr>
        <sz val="10"/>
        <rFont val="Times New Roman"/>
        <family val="1"/>
      </rPr>
      <t>30</t>
    </r>
    <r>
      <rPr>
        <sz val="10"/>
        <rFont val="宋体"/>
        <family val="0"/>
      </rPr>
      <t>米，混凝土浇筑宽</t>
    </r>
    <r>
      <rPr>
        <sz val="10"/>
        <rFont val="Times New Roman"/>
        <family val="1"/>
      </rPr>
      <t>2</t>
    </r>
    <r>
      <rPr>
        <sz val="10"/>
        <rFont val="宋体"/>
        <family val="0"/>
      </rPr>
      <t>米三面光沟渠，计划投资</t>
    </r>
    <r>
      <rPr>
        <sz val="10"/>
        <rFont val="Times New Roman"/>
        <family val="1"/>
      </rPr>
      <t>25</t>
    </r>
    <r>
      <rPr>
        <sz val="10"/>
        <rFont val="宋体"/>
        <family val="0"/>
      </rPr>
      <t>万元；</t>
    </r>
    <r>
      <rPr>
        <sz val="10"/>
        <rFont val="Times New Roman"/>
        <family val="1"/>
      </rPr>
      <t xml:space="preserve">
2.</t>
    </r>
    <r>
      <rPr>
        <sz val="10"/>
        <rFont val="宋体"/>
        <family val="0"/>
      </rPr>
      <t>新建农特产品展销区</t>
    </r>
    <r>
      <rPr>
        <sz val="10"/>
        <rFont val="Times New Roman"/>
        <family val="1"/>
      </rPr>
      <t>200</t>
    </r>
    <r>
      <rPr>
        <sz val="10"/>
        <rFont val="宋体"/>
        <family val="0"/>
      </rPr>
      <t>平方米。计划投资</t>
    </r>
    <r>
      <rPr>
        <sz val="10"/>
        <rFont val="Times New Roman"/>
        <family val="1"/>
      </rPr>
      <t>20</t>
    </r>
    <r>
      <rPr>
        <sz val="10"/>
        <rFont val="宋体"/>
        <family val="0"/>
      </rPr>
      <t>万元。</t>
    </r>
    <r>
      <rPr>
        <sz val="10"/>
        <rFont val="Times New Roman"/>
        <family val="1"/>
      </rPr>
      <t xml:space="preserve">
3.</t>
    </r>
    <r>
      <rPr>
        <sz val="10"/>
        <rFont val="宋体"/>
        <family val="0"/>
      </rPr>
      <t>种植百香果、羊奶果、牛奶果等热区果树</t>
    </r>
    <r>
      <rPr>
        <sz val="10"/>
        <rFont val="Times New Roman"/>
        <family val="1"/>
      </rPr>
      <t>3000</t>
    </r>
    <r>
      <rPr>
        <sz val="10"/>
        <rFont val="宋体"/>
        <family val="0"/>
      </rPr>
      <t>棵，计划投资</t>
    </r>
    <r>
      <rPr>
        <sz val="10"/>
        <rFont val="Times New Roman"/>
        <family val="1"/>
      </rPr>
      <t>15</t>
    </r>
    <r>
      <rPr>
        <sz val="10"/>
        <rFont val="宋体"/>
        <family val="0"/>
      </rPr>
      <t>万元，创建特色果树种植示范户</t>
    </r>
    <r>
      <rPr>
        <sz val="10"/>
        <rFont val="Times New Roman"/>
        <family val="1"/>
      </rPr>
      <t>10</t>
    </r>
    <r>
      <rPr>
        <sz val="10"/>
        <rFont val="宋体"/>
        <family val="0"/>
      </rPr>
      <t>户，投资</t>
    </r>
    <r>
      <rPr>
        <sz val="10"/>
        <rFont val="Times New Roman"/>
        <family val="1"/>
      </rPr>
      <t>5</t>
    </r>
    <r>
      <rPr>
        <sz val="10"/>
        <rFont val="宋体"/>
        <family val="0"/>
      </rPr>
      <t>万元。</t>
    </r>
    <r>
      <rPr>
        <sz val="10"/>
        <rFont val="Times New Roman"/>
        <family val="1"/>
      </rPr>
      <t xml:space="preserve">
4.</t>
    </r>
    <r>
      <rPr>
        <sz val="10"/>
        <rFont val="宋体"/>
        <family val="0"/>
      </rPr>
      <t>铺设水管</t>
    </r>
    <r>
      <rPr>
        <sz val="10"/>
        <rFont val="Times New Roman"/>
        <family val="1"/>
      </rPr>
      <t>1</t>
    </r>
    <r>
      <rPr>
        <sz val="10"/>
        <rFont val="宋体"/>
        <family val="0"/>
      </rPr>
      <t>公里，修建小型拦水坝一座，新建蓄水池一座，计划投资</t>
    </r>
    <r>
      <rPr>
        <sz val="10"/>
        <rFont val="Times New Roman"/>
        <family val="1"/>
      </rPr>
      <t>10</t>
    </r>
    <r>
      <rPr>
        <sz val="10"/>
        <rFont val="宋体"/>
        <family val="0"/>
      </rPr>
      <t>万元</t>
    </r>
    <r>
      <rPr>
        <sz val="10"/>
        <rFont val="Times New Roman"/>
        <family val="1"/>
      </rPr>
      <t xml:space="preserve">
5.</t>
    </r>
    <r>
      <rPr>
        <sz val="10"/>
        <rFont val="宋体"/>
        <family val="0"/>
      </rPr>
      <t>新建防洪堤一项，长</t>
    </r>
    <r>
      <rPr>
        <sz val="10"/>
        <rFont val="Times New Roman"/>
        <family val="1"/>
      </rPr>
      <t>10</t>
    </r>
    <r>
      <rPr>
        <sz val="10"/>
        <rFont val="宋体"/>
        <family val="0"/>
      </rPr>
      <t>米，计划投资</t>
    </r>
    <r>
      <rPr>
        <sz val="10"/>
        <rFont val="Times New Roman"/>
        <family val="1"/>
      </rPr>
      <t>5</t>
    </r>
    <r>
      <rPr>
        <sz val="10"/>
        <rFont val="宋体"/>
        <family val="0"/>
      </rPr>
      <t>万元；</t>
    </r>
    <r>
      <rPr>
        <sz val="10"/>
        <rFont val="Times New Roman"/>
        <family val="1"/>
      </rPr>
      <t xml:space="preserve">
6.</t>
    </r>
    <r>
      <rPr>
        <sz val="10"/>
        <rFont val="宋体"/>
        <family val="0"/>
      </rPr>
      <t>民族团结文化基础设施建设一项，计划投资</t>
    </r>
    <r>
      <rPr>
        <sz val="10"/>
        <rFont val="Times New Roman"/>
        <family val="1"/>
      </rPr>
      <t>10</t>
    </r>
    <r>
      <rPr>
        <sz val="10"/>
        <rFont val="宋体"/>
        <family val="0"/>
      </rPr>
      <t>万元；</t>
    </r>
    <r>
      <rPr>
        <sz val="10"/>
        <rFont val="Times New Roman"/>
        <family val="1"/>
      </rPr>
      <t xml:space="preserve">
7.</t>
    </r>
    <r>
      <rPr>
        <sz val="10"/>
        <rFont val="宋体"/>
        <family val="0"/>
      </rPr>
      <t>安装村民夜间防护设施</t>
    </r>
    <r>
      <rPr>
        <sz val="10"/>
        <rFont val="Times New Roman"/>
        <family val="1"/>
      </rPr>
      <t>1</t>
    </r>
    <r>
      <rPr>
        <sz val="10"/>
        <rFont val="宋体"/>
        <family val="0"/>
      </rPr>
      <t>项，计划投资</t>
    </r>
    <r>
      <rPr>
        <sz val="10"/>
        <rFont val="Times New Roman"/>
        <family val="1"/>
      </rPr>
      <t>10</t>
    </r>
    <r>
      <rPr>
        <sz val="10"/>
        <rFont val="宋体"/>
        <family val="0"/>
      </rPr>
      <t>万元。</t>
    </r>
  </si>
  <si>
    <r>
      <t>1.产业资金投入率</t>
    </r>
    <r>
      <rPr>
        <sz val="10"/>
        <color indexed="8"/>
        <rFont val="Times New Roman"/>
        <family val="1"/>
      </rPr>
      <t>≥60%</t>
    </r>
    <r>
      <rPr>
        <sz val="10"/>
        <color indexed="8"/>
        <rFont val="宋体"/>
        <family val="0"/>
      </rPr>
      <t>；</t>
    </r>
    <r>
      <rPr>
        <sz val="10"/>
        <color indexed="8"/>
        <rFont val="Times New Roman"/>
        <family val="1"/>
      </rPr>
      <t>2.</t>
    </r>
    <r>
      <rPr>
        <sz val="10"/>
        <color indexed="8"/>
        <rFont val="宋体"/>
        <family val="0"/>
      </rPr>
      <t>完工项目验收合格率</t>
    </r>
    <r>
      <rPr>
        <sz val="10"/>
        <color indexed="8"/>
        <rFont val="Times New Roman"/>
        <family val="1"/>
      </rPr>
      <t>=100%</t>
    </r>
    <r>
      <rPr>
        <sz val="10"/>
        <color indexed="8"/>
        <rFont val="宋体"/>
        <family val="0"/>
      </rPr>
      <t>；</t>
    </r>
    <r>
      <rPr>
        <sz val="10"/>
        <color indexed="8"/>
        <rFont val="Times New Roman"/>
        <family val="1"/>
      </rPr>
      <t>3.</t>
    </r>
    <r>
      <rPr>
        <sz val="10"/>
        <color indexed="8"/>
        <rFont val="宋体"/>
        <family val="0"/>
      </rPr>
      <t>资金支出率</t>
    </r>
    <r>
      <rPr>
        <sz val="10"/>
        <color indexed="8"/>
        <rFont val="Times New Roman"/>
        <family val="1"/>
      </rPr>
      <t>=100%</t>
    </r>
    <r>
      <rPr>
        <sz val="10"/>
        <color indexed="8"/>
        <rFont val="宋体"/>
        <family val="0"/>
      </rPr>
      <t>；</t>
    </r>
    <r>
      <rPr>
        <sz val="10"/>
        <color indexed="8"/>
        <rFont val="Times New Roman"/>
        <family val="1"/>
      </rPr>
      <t>4.</t>
    </r>
    <r>
      <rPr>
        <sz val="10"/>
        <color indexed="8"/>
        <rFont val="宋体"/>
        <family val="0"/>
      </rPr>
      <t>项目资金公告公示率</t>
    </r>
    <r>
      <rPr>
        <sz val="10"/>
        <color indexed="8"/>
        <rFont val="Times New Roman"/>
        <family val="1"/>
      </rPr>
      <t>=100%</t>
    </r>
    <r>
      <rPr>
        <sz val="10"/>
        <color indexed="8"/>
        <rFont val="宋体"/>
        <family val="0"/>
      </rPr>
      <t>；</t>
    </r>
    <r>
      <rPr>
        <sz val="10"/>
        <color indexed="8"/>
        <rFont val="Times New Roman"/>
        <family val="1"/>
      </rPr>
      <t>5.</t>
    </r>
    <r>
      <rPr>
        <sz val="10"/>
        <color indexed="8"/>
        <rFont val="宋体"/>
        <family val="0"/>
      </rPr>
      <t>帮扶工作群众满意度</t>
    </r>
    <r>
      <rPr>
        <sz val="10"/>
        <color indexed="8"/>
        <rFont val="Times New Roman"/>
        <family val="1"/>
      </rPr>
      <t>≥90%</t>
    </r>
  </si>
  <si>
    <r>
      <rPr>
        <sz val="10"/>
        <rFont val="宋体"/>
        <family val="0"/>
      </rPr>
      <t>岩帅镇人民政府</t>
    </r>
  </si>
  <si>
    <r>
      <rPr>
        <sz val="10"/>
        <rFont val="宋体"/>
        <family val="0"/>
      </rPr>
      <t>县民族宗教事务局</t>
    </r>
  </si>
  <si>
    <r>
      <rPr>
        <sz val="10"/>
        <rFont val="宋体"/>
        <family val="0"/>
      </rPr>
      <t>勐董镇永和社区</t>
    </r>
    <r>
      <rPr>
        <sz val="10"/>
        <rFont val="Times New Roman"/>
        <family val="1"/>
      </rPr>
      <t>2023</t>
    </r>
    <r>
      <rPr>
        <sz val="10"/>
        <rFont val="宋体"/>
        <family val="0"/>
      </rPr>
      <t>年民族团结进步示范社区</t>
    </r>
  </si>
  <si>
    <r>
      <rPr>
        <sz val="10"/>
        <rFont val="宋体"/>
        <family val="0"/>
      </rPr>
      <t>永和社区</t>
    </r>
  </si>
  <si>
    <r>
      <t>1.</t>
    </r>
    <r>
      <rPr>
        <sz val="10"/>
        <rFont val="宋体"/>
        <family val="0"/>
      </rPr>
      <t>购置有机肥</t>
    </r>
    <r>
      <rPr>
        <sz val="10"/>
        <rFont val="Times New Roman"/>
        <family val="1"/>
      </rPr>
      <t>80</t>
    </r>
    <r>
      <rPr>
        <sz val="10"/>
        <rFont val="宋体"/>
        <family val="0"/>
      </rPr>
      <t>吨，单价</t>
    </r>
    <r>
      <rPr>
        <sz val="10"/>
        <rFont val="Times New Roman"/>
        <family val="1"/>
      </rPr>
      <t>1200</t>
    </r>
    <r>
      <rPr>
        <sz val="10"/>
        <rFont val="宋体"/>
        <family val="0"/>
      </rPr>
      <t>元</t>
    </r>
    <r>
      <rPr>
        <sz val="10"/>
        <rFont val="Times New Roman"/>
        <family val="1"/>
      </rPr>
      <t>/</t>
    </r>
    <r>
      <rPr>
        <sz val="10"/>
        <rFont val="宋体"/>
        <family val="0"/>
      </rPr>
      <t>吨，计划投资</t>
    </r>
    <r>
      <rPr>
        <sz val="10"/>
        <rFont val="Times New Roman"/>
        <family val="1"/>
      </rPr>
      <t>9.6</t>
    </r>
    <r>
      <rPr>
        <sz val="10"/>
        <rFont val="宋体"/>
        <family val="0"/>
      </rPr>
      <t>万元；</t>
    </r>
    <r>
      <rPr>
        <sz val="10"/>
        <rFont val="Times New Roman"/>
        <family val="1"/>
      </rPr>
      <t>2.</t>
    </r>
    <r>
      <rPr>
        <sz val="10"/>
        <rFont val="宋体"/>
        <family val="0"/>
      </rPr>
      <t>购置复合肥</t>
    </r>
    <r>
      <rPr>
        <sz val="10"/>
        <rFont val="Times New Roman"/>
        <family val="1"/>
      </rPr>
      <t>27</t>
    </r>
    <r>
      <rPr>
        <sz val="10"/>
        <rFont val="宋体"/>
        <family val="0"/>
      </rPr>
      <t>吨，单价</t>
    </r>
    <r>
      <rPr>
        <sz val="10"/>
        <rFont val="Times New Roman"/>
        <family val="1"/>
      </rPr>
      <t>4000</t>
    </r>
    <r>
      <rPr>
        <sz val="10"/>
        <rFont val="宋体"/>
        <family val="0"/>
      </rPr>
      <t>元</t>
    </r>
    <r>
      <rPr>
        <sz val="10"/>
        <rFont val="Times New Roman"/>
        <family val="1"/>
      </rPr>
      <t>/</t>
    </r>
    <r>
      <rPr>
        <sz val="10"/>
        <rFont val="宋体"/>
        <family val="0"/>
      </rPr>
      <t>吨</t>
    </r>
    <r>
      <rPr>
        <sz val="10"/>
        <rFont val="Times New Roman"/>
        <family val="1"/>
      </rPr>
      <t xml:space="preserve"> </t>
    </r>
    <r>
      <rPr>
        <sz val="10"/>
        <rFont val="宋体"/>
        <family val="0"/>
      </rPr>
      <t>，计划投资</t>
    </r>
    <r>
      <rPr>
        <sz val="10"/>
        <rFont val="Times New Roman"/>
        <family val="1"/>
      </rPr>
      <t>10.8</t>
    </r>
    <r>
      <rPr>
        <sz val="10"/>
        <rFont val="宋体"/>
        <family val="0"/>
      </rPr>
      <t>万元；</t>
    </r>
    <r>
      <rPr>
        <sz val="10"/>
        <rFont val="Times New Roman"/>
        <family val="1"/>
      </rPr>
      <t>3.</t>
    </r>
    <r>
      <rPr>
        <sz val="10"/>
        <rFont val="宋体"/>
        <family val="0"/>
      </rPr>
      <t>购置防虫农药、生根粉等农药</t>
    </r>
    <r>
      <rPr>
        <sz val="10"/>
        <rFont val="Times New Roman"/>
        <family val="1"/>
      </rPr>
      <t>80</t>
    </r>
    <r>
      <rPr>
        <sz val="10"/>
        <rFont val="宋体"/>
        <family val="0"/>
      </rPr>
      <t>亩，单价</t>
    </r>
    <r>
      <rPr>
        <sz val="10"/>
        <rFont val="Times New Roman"/>
        <family val="1"/>
      </rPr>
      <t>450</t>
    </r>
    <r>
      <rPr>
        <sz val="10"/>
        <rFont val="宋体"/>
        <family val="0"/>
      </rPr>
      <t>元</t>
    </r>
    <r>
      <rPr>
        <sz val="10"/>
        <rFont val="Times New Roman"/>
        <family val="1"/>
      </rPr>
      <t>/</t>
    </r>
    <r>
      <rPr>
        <sz val="10"/>
        <rFont val="宋体"/>
        <family val="0"/>
      </rPr>
      <t>亩，计划投资</t>
    </r>
    <r>
      <rPr>
        <sz val="10"/>
        <rFont val="Times New Roman"/>
        <family val="1"/>
      </rPr>
      <t>3.6</t>
    </r>
    <r>
      <rPr>
        <sz val="10"/>
        <rFont val="宋体"/>
        <family val="0"/>
      </rPr>
      <t>万元；</t>
    </r>
    <r>
      <rPr>
        <sz val="10"/>
        <rFont val="Times New Roman"/>
        <family val="1"/>
      </rPr>
      <t>4.</t>
    </r>
    <r>
      <rPr>
        <sz val="10"/>
        <rFont val="宋体"/>
        <family val="0"/>
      </rPr>
      <t>铺设防草地布</t>
    </r>
    <r>
      <rPr>
        <sz val="10"/>
        <rFont val="Times New Roman"/>
        <family val="1"/>
      </rPr>
      <t>80</t>
    </r>
    <r>
      <rPr>
        <sz val="10"/>
        <rFont val="宋体"/>
        <family val="0"/>
      </rPr>
      <t>亩，单价</t>
    </r>
    <r>
      <rPr>
        <sz val="10"/>
        <rFont val="Times New Roman"/>
        <family val="1"/>
      </rPr>
      <t>500</t>
    </r>
    <r>
      <rPr>
        <sz val="10"/>
        <rFont val="宋体"/>
        <family val="0"/>
      </rPr>
      <t>元</t>
    </r>
    <r>
      <rPr>
        <sz val="10"/>
        <rFont val="Times New Roman"/>
        <family val="1"/>
      </rPr>
      <t>/</t>
    </r>
    <r>
      <rPr>
        <sz val="10"/>
        <rFont val="宋体"/>
        <family val="0"/>
      </rPr>
      <t>亩，计划投资</t>
    </r>
    <r>
      <rPr>
        <sz val="10"/>
        <rFont val="Times New Roman"/>
        <family val="1"/>
      </rPr>
      <t>8</t>
    </r>
    <r>
      <rPr>
        <sz val="10"/>
        <rFont val="宋体"/>
        <family val="0"/>
      </rPr>
      <t>万元。</t>
    </r>
  </si>
  <si>
    <t>（1）数量目标。百香果种植≥80亩
（2）质量指标。项目（工程）验收合格率≥98%；
（3）时效指标。当年开工率≥100%；当年完成率≥100%
（4）成本指标。工程建设造价低于当地平均标准的比例≥95%；（5）经济效益指标。村集体经济收入≥5万元
（5）社会效益指标。受益人口数≥152人
（6）生态效益指标。土壤整治≥1200亩
（7）满意度指标。  项目区群众满意度   ≥96%                                                                       （8）可持续影响指标。工程使用年限≥30年。</t>
  </si>
  <si>
    <r>
      <rPr>
        <sz val="10"/>
        <rFont val="宋体"/>
        <family val="0"/>
      </rPr>
      <t>勐董镇</t>
    </r>
    <r>
      <rPr>
        <sz val="10"/>
        <rFont val="Times New Roman"/>
        <family val="1"/>
      </rPr>
      <t>2023</t>
    </r>
    <r>
      <rPr>
        <sz val="10"/>
        <rFont val="宋体"/>
        <family val="0"/>
      </rPr>
      <t>年民族团结进步示范乡镇</t>
    </r>
  </si>
  <si>
    <r>
      <t>（一）产业基地建设。一是产业基地场地平整清理地表杂物</t>
    </r>
    <r>
      <rPr>
        <sz val="10"/>
        <rFont val="Times New Roman"/>
        <family val="1"/>
      </rPr>
      <t>(</t>
    </r>
    <r>
      <rPr>
        <sz val="10"/>
        <rFont val="宋体"/>
        <family val="0"/>
      </rPr>
      <t>含竹子根、树木清理及外运）</t>
    </r>
    <r>
      <rPr>
        <sz val="10"/>
        <rFont val="Times New Roman"/>
        <family val="1"/>
      </rPr>
      <t>340</t>
    </r>
    <r>
      <rPr>
        <sz val="10"/>
        <rFont val="宋体"/>
        <family val="0"/>
      </rPr>
      <t>亩，单价</t>
    </r>
    <r>
      <rPr>
        <sz val="10"/>
        <rFont val="Times New Roman"/>
        <family val="1"/>
      </rPr>
      <t>2500</t>
    </r>
    <r>
      <rPr>
        <sz val="10"/>
        <rFont val="宋体"/>
        <family val="0"/>
      </rPr>
      <t>元</t>
    </r>
    <r>
      <rPr>
        <sz val="10"/>
        <rFont val="Times New Roman"/>
        <family val="1"/>
      </rPr>
      <t>/</t>
    </r>
    <r>
      <rPr>
        <sz val="10"/>
        <rFont val="宋体"/>
        <family val="0"/>
      </rPr>
      <t>亩，计划投资</t>
    </r>
    <r>
      <rPr>
        <sz val="10"/>
        <rFont val="Times New Roman"/>
        <family val="1"/>
      </rPr>
      <t>85</t>
    </r>
    <r>
      <rPr>
        <sz val="10"/>
        <rFont val="宋体"/>
        <family val="0"/>
      </rPr>
      <t>万元；二是新建灌溉管网</t>
    </r>
    <r>
      <rPr>
        <sz val="10"/>
        <rFont val="Times New Roman"/>
        <family val="1"/>
      </rPr>
      <t>DN100</t>
    </r>
    <r>
      <rPr>
        <sz val="10"/>
        <rFont val="宋体"/>
        <family val="0"/>
      </rPr>
      <t>镀锌钢管</t>
    </r>
    <r>
      <rPr>
        <sz val="10"/>
        <rFont val="Times New Roman"/>
        <family val="1"/>
      </rPr>
      <t>2150</t>
    </r>
    <r>
      <rPr>
        <sz val="10"/>
        <rFont val="宋体"/>
        <family val="0"/>
      </rPr>
      <t>米，单价</t>
    </r>
    <r>
      <rPr>
        <sz val="10"/>
        <rFont val="Times New Roman"/>
        <family val="1"/>
      </rPr>
      <t>140</t>
    </r>
    <r>
      <rPr>
        <sz val="10"/>
        <rFont val="宋体"/>
        <family val="0"/>
      </rPr>
      <t>元</t>
    </r>
    <r>
      <rPr>
        <sz val="10"/>
        <rFont val="Times New Roman"/>
        <family val="1"/>
      </rPr>
      <t>/</t>
    </r>
    <r>
      <rPr>
        <sz val="10"/>
        <rFont val="宋体"/>
        <family val="0"/>
      </rPr>
      <t>米，计划投资</t>
    </r>
    <r>
      <rPr>
        <sz val="10"/>
        <rFont val="Times New Roman"/>
        <family val="1"/>
      </rPr>
      <t>30.1</t>
    </r>
    <r>
      <rPr>
        <sz val="10"/>
        <rFont val="宋体"/>
        <family val="0"/>
      </rPr>
      <t>万元；三是新建取水坝</t>
    </r>
    <r>
      <rPr>
        <sz val="10"/>
        <rFont val="Times New Roman"/>
        <family val="1"/>
      </rPr>
      <t>1</t>
    </r>
    <r>
      <rPr>
        <sz val="10"/>
        <rFont val="宋体"/>
        <family val="0"/>
      </rPr>
      <t>座，浇筑混凝土</t>
    </r>
    <r>
      <rPr>
        <sz val="10"/>
        <rFont val="Times New Roman"/>
        <family val="1"/>
      </rPr>
      <t>25</t>
    </r>
    <r>
      <rPr>
        <sz val="10"/>
        <rFont val="宋体"/>
        <family val="0"/>
      </rPr>
      <t>立方米，单价</t>
    </r>
    <r>
      <rPr>
        <sz val="10"/>
        <rFont val="Times New Roman"/>
        <family val="1"/>
      </rPr>
      <t>600</t>
    </r>
    <r>
      <rPr>
        <sz val="10"/>
        <rFont val="宋体"/>
        <family val="0"/>
      </rPr>
      <t>元</t>
    </r>
    <r>
      <rPr>
        <sz val="10"/>
        <rFont val="Times New Roman"/>
        <family val="1"/>
      </rPr>
      <t>/</t>
    </r>
    <r>
      <rPr>
        <sz val="10"/>
        <rFont val="宋体"/>
        <family val="0"/>
      </rPr>
      <t>立方米，计划投资</t>
    </r>
    <r>
      <rPr>
        <sz val="10"/>
        <rFont val="Times New Roman"/>
        <family val="1"/>
      </rPr>
      <t xml:space="preserve"> </t>
    </r>
    <r>
      <rPr>
        <sz val="10"/>
        <rFont val="宋体"/>
        <family val="0"/>
      </rPr>
      <t>万</t>
    </r>
    <r>
      <rPr>
        <sz val="10"/>
        <rFont val="Times New Roman"/>
        <family val="1"/>
      </rPr>
      <t>1.5</t>
    </r>
    <r>
      <rPr>
        <sz val="10"/>
        <rFont val="宋体"/>
        <family val="0"/>
      </rPr>
      <t>万元；四是新建钢筋混凝土</t>
    </r>
    <r>
      <rPr>
        <sz val="10"/>
        <rFont val="Times New Roman"/>
        <family val="1"/>
      </rPr>
      <t>100</t>
    </r>
    <r>
      <rPr>
        <sz val="10"/>
        <rFont val="宋体"/>
        <family val="0"/>
      </rPr>
      <t>方水池</t>
    </r>
    <r>
      <rPr>
        <sz val="10"/>
        <rFont val="Times New Roman"/>
        <family val="1"/>
      </rPr>
      <t>1</t>
    </r>
    <r>
      <rPr>
        <sz val="10"/>
        <rFont val="宋体"/>
        <family val="0"/>
      </rPr>
      <t>座，单价</t>
    </r>
    <r>
      <rPr>
        <sz val="10"/>
        <rFont val="Times New Roman"/>
        <family val="1"/>
      </rPr>
      <t>1200</t>
    </r>
    <r>
      <rPr>
        <sz val="10"/>
        <rFont val="宋体"/>
        <family val="0"/>
      </rPr>
      <t>元</t>
    </r>
    <r>
      <rPr>
        <sz val="10"/>
        <rFont val="Times New Roman"/>
        <family val="1"/>
      </rPr>
      <t>/</t>
    </r>
    <r>
      <rPr>
        <sz val="10"/>
        <rFont val="宋体"/>
        <family val="0"/>
      </rPr>
      <t>立方米，计划投资</t>
    </r>
    <r>
      <rPr>
        <sz val="10"/>
        <rFont val="Times New Roman"/>
        <family val="1"/>
      </rPr>
      <t>12</t>
    </r>
    <r>
      <rPr>
        <sz val="10"/>
        <rFont val="宋体"/>
        <family val="0"/>
      </rPr>
      <t>万元。</t>
    </r>
    <r>
      <rPr>
        <sz val="10"/>
        <rFont val="Times New Roman"/>
        <family val="1"/>
      </rPr>
      <t xml:space="preserve">
</t>
    </r>
    <r>
      <rPr>
        <sz val="10"/>
        <rFont val="宋体"/>
        <family val="0"/>
      </rPr>
      <t>（二）农产品展示中心。新建砖混结构农产品展示中心</t>
    </r>
    <r>
      <rPr>
        <sz val="10"/>
        <rFont val="Times New Roman"/>
        <family val="1"/>
      </rPr>
      <t>200</t>
    </r>
    <r>
      <rPr>
        <sz val="10"/>
        <rFont val="宋体"/>
        <family val="0"/>
      </rPr>
      <t>平方米，单价</t>
    </r>
    <r>
      <rPr>
        <sz val="10"/>
        <rFont val="Times New Roman"/>
        <family val="1"/>
      </rPr>
      <t>2000</t>
    </r>
    <r>
      <rPr>
        <sz val="10"/>
        <rFont val="宋体"/>
        <family val="0"/>
      </rPr>
      <t>元</t>
    </r>
    <r>
      <rPr>
        <sz val="10"/>
        <rFont val="Times New Roman"/>
        <family val="1"/>
      </rPr>
      <t>/</t>
    </r>
    <r>
      <rPr>
        <sz val="10"/>
        <rFont val="宋体"/>
        <family val="0"/>
      </rPr>
      <t>平方米，计划投资</t>
    </r>
    <r>
      <rPr>
        <sz val="10"/>
        <rFont val="Times New Roman"/>
        <family val="1"/>
      </rPr>
      <t xml:space="preserve">40 </t>
    </r>
    <r>
      <rPr>
        <sz val="10"/>
        <rFont val="宋体"/>
        <family val="0"/>
      </rPr>
      <t>万元。</t>
    </r>
    <r>
      <rPr>
        <sz val="10"/>
        <rFont val="Times New Roman"/>
        <family val="1"/>
      </rPr>
      <t xml:space="preserve">
</t>
    </r>
    <r>
      <rPr>
        <sz val="10"/>
        <rFont val="宋体"/>
        <family val="0"/>
      </rPr>
      <t>（三）产业机耕路。新建产业机耕路</t>
    </r>
    <r>
      <rPr>
        <sz val="10"/>
        <rFont val="Times New Roman"/>
        <family val="1"/>
      </rPr>
      <t>11000</t>
    </r>
    <r>
      <rPr>
        <sz val="10"/>
        <rFont val="宋体"/>
        <family val="0"/>
      </rPr>
      <t>米，宽</t>
    </r>
    <r>
      <rPr>
        <sz val="10"/>
        <rFont val="Times New Roman"/>
        <family val="1"/>
      </rPr>
      <t>3</t>
    </r>
    <r>
      <rPr>
        <sz val="10"/>
        <rFont val="宋体"/>
        <family val="0"/>
      </rPr>
      <t>米，共</t>
    </r>
    <r>
      <rPr>
        <sz val="10"/>
        <rFont val="Times New Roman"/>
        <family val="1"/>
      </rPr>
      <t>33000</t>
    </r>
    <r>
      <rPr>
        <sz val="10"/>
        <rFont val="宋体"/>
        <family val="0"/>
      </rPr>
      <t>平方米，单价</t>
    </r>
    <r>
      <rPr>
        <sz val="10"/>
        <rFont val="Times New Roman"/>
        <family val="1"/>
      </rPr>
      <t>40</t>
    </r>
    <r>
      <rPr>
        <sz val="10"/>
        <rFont val="宋体"/>
        <family val="0"/>
      </rPr>
      <t>元</t>
    </r>
    <r>
      <rPr>
        <sz val="10"/>
        <rFont val="Times New Roman"/>
        <family val="1"/>
      </rPr>
      <t>/</t>
    </r>
    <r>
      <rPr>
        <sz val="10"/>
        <rFont val="宋体"/>
        <family val="0"/>
      </rPr>
      <t>平方米，计划投资</t>
    </r>
    <r>
      <rPr>
        <sz val="10"/>
        <rFont val="Times New Roman"/>
        <family val="1"/>
      </rPr>
      <t>132</t>
    </r>
    <r>
      <rPr>
        <sz val="10"/>
        <rFont val="宋体"/>
        <family val="0"/>
      </rPr>
      <t>万元。</t>
    </r>
    <r>
      <rPr>
        <sz val="10"/>
        <rFont val="Times New Roman"/>
        <family val="1"/>
      </rPr>
      <t xml:space="preserve">
</t>
    </r>
    <r>
      <rPr>
        <sz val="10"/>
        <rFont val="宋体"/>
        <family val="0"/>
      </rPr>
      <t>（四）挡墙工程。新建芒回村小学避难场所挡墙</t>
    </r>
    <r>
      <rPr>
        <sz val="10"/>
        <rFont val="Times New Roman"/>
        <family val="1"/>
      </rPr>
      <t>2400</t>
    </r>
    <r>
      <rPr>
        <sz val="10"/>
        <rFont val="宋体"/>
        <family val="0"/>
      </rPr>
      <t>立方米，单价</t>
    </r>
    <r>
      <rPr>
        <sz val="10"/>
        <rFont val="Times New Roman"/>
        <family val="1"/>
      </rPr>
      <t>450</t>
    </r>
    <r>
      <rPr>
        <sz val="10"/>
        <rFont val="宋体"/>
        <family val="0"/>
      </rPr>
      <t>元</t>
    </r>
    <r>
      <rPr>
        <sz val="10"/>
        <rFont val="Times New Roman"/>
        <family val="1"/>
      </rPr>
      <t>/</t>
    </r>
    <r>
      <rPr>
        <sz val="10"/>
        <rFont val="宋体"/>
        <family val="0"/>
      </rPr>
      <t>立方米，计划投资</t>
    </r>
    <r>
      <rPr>
        <sz val="10"/>
        <rFont val="Times New Roman"/>
        <family val="1"/>
      </rPr>
      <t>108</t>
    </r>
    <r>
      <rPr>
        <sz val="10"/>
        <rFont val="宋体"/>
        <family val="0"/>
      </rPr>
      <t>万元。</t>
    </r>
    <r>
      <rPr>
        <sz val="10"/>
        <rFont val="Times New Roman"/>
        <family val="1"/>
      </rPr>
      <t xml:space="preserve">
</t>
    </r>
    <r>
      <rPr>
        <sz val="10"/>
        <rFont val="宋体"/>
        <family val="0"/>
      </rPr>
      <t>（五）硬板路工程。新建永兰自然村至学校硬板路</t>
    </r>
    <r>
      <rPr>
        <sz val="10"/>
        <rFont val="Times New Roman"/>
        <family val="1"/>
      </rPr>
      <t>1150</t>
    </r>
    <r>
      <rPr>
        <sz val="10"/>
        <rFont val="宋体"/>
        <family val="0"/>
      </rPr>
      <t>米，宽</t>
    </r>
    <r>
      <rPr>
        <sz val="10"/>
        <rFont val="Times New Roman"/>
        <family val="1"/>
      </rPr>
      <t>3</t>
    </r>
    <r>
      <rPr>
        <sz val="10"/>
        <rFont val="宋体"/>
        <family val="0"/>
      </rPr>
      <t>米，共</t>
    </r>
    <r>
      <rPr>
        <sz val="10"/>
        <rFont val="Times New Roman"/>
        <family val="1"/>
      </rPr>
      <t>3450</t>
    </r>
    <r>
      <rPr>
        <sz val="10"/>
        <rFont val="宋体"/>
        <family val="0"/>
      </rPr>
      <t>平方米，单价</t>
    </r>
    <r>
      <rPr>
        <sz val="10"/>
        <rFont val="Times New Roman"/>
        <family val="1"/>
      </rPr>
      <t>160</t>
    </r>
    <r>
      <rPr>
        <sz val="10"/>
        <rFont val="宋体"/>
        <family val="0"/>
      </rPr>
      <t>元</t>
    </r>
    <r>
      <rPr>
        <sz val="10"/>
        <rFont val="Times New Roman"/>
        <family val="1"/>
      </rPr>
      <t>/</t>
    </r>
    <r>
      <rPr>
        <sz val="10"/>
        <rFont val="宋体"/>
        <family val="0"/>
      </rPr>
      <t>平方米，计划投资</t>
    </r>
    <r>
      <rPr>
        <sz val="10"/>
        <rFont val="Times New Roman"/>
        <family val="1"/>
      </rPr>
      <t>55.2</t>
    </r>
    <r>
      <rPr>
        <sz val="10"/>
        <rFont val="宋体"/>
        <family val="0"/>
      </rPr>
      <t>万元。新建硬板路排水沟</t>
    </r>
    <r>
      <rPr>
        <sz val="10"/>
        <rFont val="Times New Roman"/>
        <family val="1"/>
      </rPr>
      <t>1150</t>
    </r>
    <r>
      <rPr>
        <sz val="10"/>
        <rFont val="宋体"/>
        <family val="0"/>
      </rPr>
      <t>米，（规格：</t>
    </r>
    <r>
      <rPr>
        <sz val="10"/>
        <rFont val="Times New Roman"/>
        <family val="1"/>
      </rPr>
      <t>30cm*40cm</t>
    </r>
    <r>
      <rPr>
        <sz val="10"/>
        <rFont val="宋体"/>
        <family val="0"/>
      </rPr>
      <t>），单价</t>
    </r>
    <r>
      <rPr>
        <sz val="10"/>
        <rFont val="Times New Roman"/>
        <family val="1"/>
      </rPr>
      <t>200</t>
    </r>
    <r>
      <rPr>
        <sz val="10"/>
        <rFont val="宋体"/>
        <family val="0"/>
      </rPr>
      <t>元</t>
    </r>
    <r>
      <rPr>
        <sz val="10"/>
        <rFont val="Times New Roman"/>
        <family val="1"/>
      </rPr>
      <t>/</t>
    </r>
    <r>
      <rPr>
        <sz val="10"/>
        <rFont val="宋体"/>
        <family val="0"/>
      </rPr>
      <t>米，计划投资</t>
    </r>
    <r>
      <rPr>
        <sz val="10"/>
        <rFont val="Times New Roman"/>
        <family val="1"/>
      </rPr>
      <t>23</t>
    </r>
    <r>
      <rPr>
        <sz val="10"/>
        <rFont val="宋体"/>
        <family val="0"/>
      </rPr>
      <t>万元。</t>
    </r>
    <r>
      <rPr>
        <sz val="10"/>
        <rFont val="Times New Roman"/>
        <family val="1"/>
      </rPr>
      <t xml:space="preserve">
</t>
    </r>
    <r>
      <rPr>
        <sz val="10"/>
        <rFont val="宋体"/>
        <family val="0"/>
      </rPr>
      <t>（六）公厕工程。新建砖混结构公厕</t>
    </r>
    <r>
      <rPr>
        <sz val="10"/>
        <rFont val="Times New Roman"/>
        <family val="1"/>
      </rPr>
      <t>1</t>
    </r>
    <r>
      <rPr>
        <sz val="10"/>
        <rFont val="宋体"/>
        <family val="0"/>
      </rPr>
      <t>座，（规格：</t>
    </r>
    <r>
      <rPr>
        <sz val="10"/>
        <rFont val="Times New Roman"/>
        <family val="1"/>
      </rPr>
      <t>1</t>
    </r>
    <r>
      <rPr>
        <sz val="10"/>
        <rFont val="宋体"/>
        <family val="0"/>
      </rPr>
      <t>座</t>
    </r>
    <r>
      <rPr>
        <sz val="10"/>
        <rFont val="Times New Roman"/>
        <family val="1"/>
      </rPr>
      <t>6</t>
    </r>
    <r>
      <rPr>
        <sz val="10"/>
        <rFont val="宋体"/>
        <family val="0"/>
      </rPr>
      <t>个蹲位），单价</t>
    </r>
    <r>
      <rPr>
        <sz val="10"/>
        <rFont val="Times New Roman"/>
        <family val="1"/>
      </rPr>
      <t>10</t>
    </r>
    <r>
      <rPr>
        <sz val="10"/>
        <rFont val="宋体"/>
        <family val="0"/>
      </rPr>
      <t>万元</t>
    </r>
    <r>
      <rPr>
        <sz val="10"/>
        <rFont val="Times New Roman"/>
        <family val="1"/>
      </rPr>
      <t>/</t>
    </r>
    <r>
      <rPr>
        <sz val="10"/>
        <rFont val="宋体"/>
        <family val="0"/>
      </rPr>
      <t>座，计划投资</t>
    </r>
    <r>
      <rPr>
        <sz val="10"/>
        <rFont val="Times New Roman"/>
        <family val="1"/>
      </rPr>
      <t>10</t>
    </r>
    <r>
      <rPr>
        <sz val="10"/>
        <rFont val="宋体"/>
        <family val="0"/>
      </rPr>
      <t>万元。</t>
    </r>
  </si>
  <si>
    <t>（1）数量目标。民族团结进步示范乡镇创建1个
（2）质量指标。项目（工程）验收合格率≥98%；
（3）时效指标。当年开工率≥100%；当年完成率≥100%
（4）成本指标。工程建设造价低于当地平均标准的比例≥95%；
（5）社会效益指标。受益人口数≥852人
（6）生态效益指标。村容村貌、人际环境提升率≥96%
（7）满意度指标。  项目区群众满意度   ≥96%                                                                       （8）可持续影响指标。工程使用年限≥30年。</t>
  </si>
  <si>
    <r>
      <rPr>
        <sz val="10"/>
        <rFont val="宋体"/>
        <family val="0"/>
      </rPr>
      <t>勐角民族乡糯掌村赛松自然村民族团结进步示范村（少数民族发展项目）</t>
    </r>
  </si>
  <si>
    <r>
      <rPr>
        <sz val="10"/>
        <rFont val="宋体"/>
        <family val="0"/>
      </rPr>
      <t>糯掌村赛松自然村</t>
    </r>
  </si>
  <si>
    <r>
      <t>1.</t>
    </r>
    <r>
      <rPr>
        <sz val="10"/>
        <rFont val="宋体"/>
        <family val="0"/>
      </rPr>
      <t>新建村内主干道</t>
    </r>
    <r>
      <rPr>
        <sz val="10"/>
        <rFont val="Times New Roman"/>
        <family val="1"/>
      </rPr>
      <t>1</t>
    </r>
    <r>
      <rPr>
        <sz val="10"/>
        <rFont val="宋体"/>
        <family val="0"/>
      </rPr>
      <t>条，路面宽</t>
    </r>
    <r>
      <rPr>
        <sz val="10"/>
        <rFont val="Times New Roman"/>
        <family val="1"/>
      </rPr>
      <t>4</t>
    </r>
    <r>
      <rPr>
        <sz val="10"/>
        <rFont val="宋体"/>
        <family val="0"/>
      </rPr>
      <t>米，厚度</t>
    </r>
    <r>
      <rPr>
        <sz val="10"/>
        <rFont val="Times New Roman"/>
        <family val="1"/>
      </rPr>
      <t>20</t>
    </r>
    <r>
      <rPr>
        <sz val="10"/>
        <rFont val="宋体"/>
        <family val="0"/>
      </rPr>
      <t>㎝，总长</t>
    </r>
    <r>
      <rPr>
        <sz val="10"/>
        <rFont val="Times New Roman"/>
        <family val="1"/>
      </rPr>
      <t>360</t>
    </r>
    <r>
      <rPr>
        <sz val="10"/>
        <rFont val="宋体"/>
        <family val="0"/>
      </rPr>
      <t>米，共</t>
    </r>
    <r>
      <rPr>
        <sz val="10"/>
        <rFont val="Times New Roman"/>
        <family val="1"/>
      </rPr>
      <t>1440</t>
    </r>
    <r>
      <rPr>
        <sz val="10"/>
        <rFont val="宋体"/>
        <family val="0"/>
      </rPr>
      <t>平方米，配套必要浆砌挡土墙；</t>
    </r>
    <r>
      <rPr>
        <sz val="10"/>
        <rFont val="Times New Roman"/>
        <family val="1"/>
      </rPr>
      <t>2.</t>
    </r>
    <r>
      <rPr>
        <sz val="10"/>
        <rFont val="宋体"/>
        <family val="0"/>
      </rPr>
      <t>修建路护坡及边沟</t>
    </r>
    <r>
      <rPr>
        <sz val="10"/>
        <rFont val="Times New Roman"/>
        <family val="1"/>
      </rPr>
      <t>346</t>
    </r>
    <r>
      <rPr>
        <sz val="10"/>
        <rFont val="宋体"/>
        <family val="0"/>
      </rPr>
      <t>米，</t>
    </r>
    <r>
      <rPr>
        <sz val="10"/>
        <rFont val="Times New Roman"/>
        <family val="1"/>
      </rPr>
      <t>150</t>
    </r>
    <r>
      <rPr>
        <sz val="10"/>
        <rFont val="宋体"/>
        <family val="0"/>
      </rPr>
      <t>元</t>
    </r>
    <r>
      <rPr>
        <sz val="10"/>
        <rFont val="Times New Roman"/>
        <family val="1"/>
      </rPr>
      <t>/</t>
    </r>
    <r>
      <rPr>
        <sz val="10"/>
        <rFont val="宋体"/>
        <family val="0"/>
      </rPr>
      <t>米；</t>
    </r>
    <r>
      <rPr>
        <sz val="10"/>
        <rFont val="Times New Roman"/>
        <family val="1"/>
      </rPr>
      <t>3.</t>
    </r>
    <r>
      <rPr>
        <sz val="10"/>
        <rFont val="宋体"/>
        <family val="0"/>
      </rPr>
      <t>新建公共厕所</t>
    </r>
    <r>
      <rPr>
        <sz val="10"/>
        <rFont val="Times New Roman"/>
        <family val="1"/>
      </rPr>
      <t>1</t>
    </r>
    <r>
      <rPr>
        <sz val="10"/>
        <rFont val="宋体"/>
        <family val="0"/>
      </rPr>
      <t>幢，共</t>
    </r>
    <r>
      <rPr>
        <sz val="10"/>
        <rFont val="Times New Roman"/>
        <family val="1"/>
      </rPr>
      <t>6</t>
    </r>
    <r>
      <rPr>
        <sz val="10"/>
        <rFont val="宋体"/>
        <family val="0"/>
      </rPr>
      <t>个蹲位，</t>
    </r>
    <r>
      <rPr>
        <sz val="10"/>
        <rFont val="Times New Roman"/>
        <family val="1"/>
      </rPr>
      <t>10000</t>
    </r>
    <r>
      <rPr>
        <sz val="10"/>
        <rFont val="宋体"/>
        <family val="0"/>
      </rPr>
      <t>元</t>
    </r>
    <r>
      <rPr>
        <sz val="10"/>
        <rFont val="Times New Roman"/>
        <family val="1"/>
      </rPr>
      <t>/</t>
    </r>
    <r>
      <rPr>
        <sz val="10"/>
        <rFont val="宋体"/>
        <family val="0"/>
      </rPr>
      <t>蹲位；</t>
    </r>
    <r>
      <rPr>
        <sz val="10"/>
        <rFont val="Times New Roman"/>
        <family val="1"/>
      </rPr>
      <t>4.</t>
    </r>
    <r>
      <rPr>
        <sz val="10"/>
        <rFont val="宋体"/>
        <family val="0"/>
      </rPr>
      <t>新建产业路</t>
    </r>
    <r>
      <rPr>
        <sz val="10"/>
        <rFont val="Times New Roman"/>
        <family val="1"/>
      </rPr>
      <t>2</t>
    </r>
    <r>
      <rPr>
        <sz val="10"/>
        <rFont val="宋体"/>
        <family val="0"/>
      </rPr>
      <t>条，路面宽</t>
    </r>
    <r>
      <rPr>
        <sz val="10"/>
        <rFont val="Times New Roman"/>
        <family val="1"/>
      </rPr>
      <t>3</t>
    </r>
    <r>
      <rPr>
        <sz val="10"/>
        <rFont val="宋体"/>
        <family val="0"/>
      </rPr>
      <t>米，总长</t>
    </r>
    <r>
      <rPr>
        <sz val="10"/>
        <rFont val="Times New Roman"/>
        <family val="1"/>
      </rPr>
      <t>3.2</t>
    </r>
    <r>
      <rPr>
        <sz val="10"/>
        <rFont val="宋体"/>
        <family val="0"/>
      </rPr>
      <t>公里；</t>
    </r>
    <r>
      <rPr>
        <sz val="10"/>
        <rFont val="Times New Roman"/>
        <family val="1"/>
      </rPr>
      <t>5.</t>
    </r>
    <r>
      <rPr>
        <sz val="10"/>
        <rFont val="宋体"/>
        <family val="0"/>
      </rPr>
      <t>新建特色产业烘干厂房，购买烘干设备；</t>
    </r>
    <r>
      <rPr>
        <sz val="10"/>
        <rFont val="Times New Roman"/>
        <family val="1"/>
      </rPr>
      <t>6.</t>
    </r>
    <r>
      <rPr>
        <sz val="10"/>
        <rFont val="宋体"/>
        <family val="0"/>
      </rPr>
      <t>发展种植荷兰豆</t>
    </r>
    <r>
      <rPr>
        <sz val="10"/>
        <rFont val="Times New Roman"/>
        <family val="1"/>
      </rPr>
      <t>50</t>
    </r>
    <r>
      <rPr>
        <sz val="10"/>
        <rFont val="宋体"/>
        <family val="0"/>
      </rPr>
      <t>亩，</t>
    </r>
    <r>
      <rPr>
        <sz val="10"/>
        <rFont val="Times New Roman"/>
        <family val="1"/>
      </rPr>
      <t>1602</t>
    </r>
    <r>
      <rPr>
        <sz val="10"/>
        <rFont val="宋体"/>
        <family val="0"/>
      </rPr>
      <t>元</t>
    </r>
    <r>
      <rPr>
        <sz val="10"/>
        <rFont val="Times New Roman"/>
        <family val="1"/>
      </rPr>
      <t>/</t>
    </r>
    <r>
      <rPr>
        <sz val="10"/>
        <rFont val="宋体"/>
        <family val="0"/>
      </rPr>
      <t>亩</t>
    </r>
    <r>
      <rPr>
        <sz val="10"/>
        <rFont val="Times New Roman"/>
        <family val="1"/>
      </rPr>
      <t>,</t>
    </r>
    <r>
      <rPr>
        <sz val="10"/>
        <rFont val="宋体"/>
        <family val="0"/>
      </rPr>
      <t>滚动发展；</t>
    </r>
    <r>
      <rPr>
        <sz val="10"/>
        <rFont val="Times New Roman"/>
        <family val="1"/>
      </rPr>
      <t>7.</t>
    </r>
    <r>
      <rPr>
        <sz val="10"/>
        <rFont val="宋体"/>
        <family val="0"/>
      </rPr>
      <t>创建示范户</t>
    </r>
    <r>
      <rPr>
        <sz val="10"/>
        <rFont val="Times New Roman"/>
        <family val="1"/>
      </rPr>
      <t>10</t>
    </r>
    <r>
      <rPr>
        <sz val="10"/>
        <rFont val="宋体"/>
        <family val="0"/>
      </rPr>
      <t>户。</t>
    </r>
  </si>
  <si>
    <t>新建村内主干道1条，总长360米，共1440平方米，配套必要浆砌挡土墙；修建路护坡及边沟346米；新建公共厕所1幢，共6个蹲位；新建产业路2条，总长3.2公里；新建特色产业烘干厂房，购买烘干设备；发展种植荷兰豆50亩；创建示范户10户。</t>
  </si>
  <si>
    <r>
      <rPr>
        <sz val="10"/>
        <rFont val="宋体"/>
        <family val="0"/>
      </rPr>
      <t>勐角民族乡人民政府</t>
    </r>
  </si>
  <si>
    <r>
      <rPr>
        <sz val="10"/>
        <color indexed="63"/>
        <rFont val="宋体"/>
        <family val="0"/>
      </rPr>
      <t>班洪乡芒库村上嘎嘎自然村民族团结进步示范村（少数民族发展项目）</t>
    </r>
  </si>
  <si>
    <r>
      <rPr>
        <sz val="9"/>
        <rFont val="宋体"/>
        <family val="0"/>
      </rPr>
      <t>芒库村上嘎嘎自然村</t>
    </r>
  </si>
  <si>
    <r>
      <rPr>
        <sz val="10"/>
        <rFont val="宋体"/>
        <family val="0"/>
      </rPr>
      <t>一</t>
    </r>
    <r>
      <rPr>
        <sz val="10"/>
        <rFont val="Times New Roman"/>
        <family val="1"/>
      </rPr>
      <t>.</t>
    </r>
    <r>
      <rPr>
        <sz val="10"/>
        <rFont val="宋体"/>
        <family val="0"/>
      </rPr>
      <t>基础设施建设</t>
    </r>
    <r>
      <rPr>
        <sz val="10"/>
        <rFont val="Times New Roman"/>
        <family val="1"/>
      </rPr>
      <t>:</t>
    </r>
    <r>
      <rPr>
        <sz val="10"/>
        <rFont val="宋体"/>
        <family val="0"/>
      </rPr>
      <t>开展电网改造</t>
    </r>
    <r>
      <rPr>
        <sz val="10"/>
        <rFont val="Times New Roman"/>
        <family val="1"/>
      </rPr>
      <t>1.2</t>
    </r>
    <r>
      <rPr>
        <sz val="10"/>
        <rFont val="宋体"/>
        <family val="0"/>
      </rPr>
      <t>公里</t>
    </r>
    <r>
      <rPr>
        <sz val="10"/>
        <rFont val="Times New Roman"/>
        <family val="1"/>
      </rPr>
      <t>;新建民族文化广场1个，含附属设施建设等。
二。产业发展：开展果蔬种植40亩，含农户房前屋后果蔬种植、寨内绿美建设等；开展茶叶提质增效700亩，含管网建设、种植护荫树、配套灭蝇灯等设施设备。
三。文艺队组建：传承民族文化，新建文艺队1支，含服装、乐器等配套。</t>
    </r>
  </si>
  <si>
    <t>文化广场1个，茶叶提质增效≥400亩，项目验收合格率100%，项目（工程）完成及时率100%，人均收入增加≥500元，项目带动地区增加≥5万元，受益建档立卡贫困户≥20户，受益人口≥40人，环境保护率≥90%，基础设施持续使用年限≥5年，受益人口满意度≥96%</t>
  </si>
  <si>
    <r>
      <rPr>
        <sz val="10"/>
        <color indexed="63"/>
        <rFont val="宋体"/>
        <family val="0"/>
      </rPr>
      <t>班洪乡人民政府</t>
    </r>
  </si>
  <si>
    <t>勐省镇农克村一组自然村民族团结示范村建设项目</t>
  </si>
  <si>
    <t>农克村一组自然村</t>
  </si>
  <si>
    <t>1.基础设施：一是投资7万元用购买垃圾箱24个；二是投资10万元用于实施人居环境提升1项，新建村内排污沟等；三是投资10万元新建无公害公厕1座，10万元/座。2.产业发展：一是新建钢架结构的烟叶编制房860平方米，0.05万元/平方米，投资43万元；二是投资20万元新建产业路10公里，3万元/公里：三是创建民族团结进步示范户10户。</t>
  </si>
  <si>
    <t>2023.4.25</t>
  </si>
  <si>
    <t>2024.4.24</t>
  </si>
  <si>
    <t xml:space="preserve">垃圾箱24个                                   人居环境提升1项（村内排污沟）                    无公害公厕1座                                             钢架结构的烟叶编制房860平方米                               产业路10公里                                                创建民族团结进步示范户10户                                项目资金公告公示率100%
完工项目验收合格率100%
年内项目开工率100%
年内项目按时完工率100%
农村居民人均可支配收入增幅≥60%
返贫、致贫风险人口监测覆盖率100%
返贫、致贫风险消除人口帮扶措施覆盖率100%
帮扶工作群众满意度≥95%                </t>
  </si>
  <si>
    <t>沧源佤族自治县勐来乡班列村大寨自然村民族团结进步示范村项目</t>
  </si>
  <si>
    <r>
      <rPr>
        <sz val="10"/>
        <rFont val="宋体"/>
        <family val="0"/>
      </rPr>
      <t>班列村</t>
    </r>
  </si>
  <si>
    <r>
      <rPr>
        <sz val="10"/>
        <rFont val="宋体"/>
        <family val="0"/>
      </rPr>
      <t>（一）基础设施建设项目</t>
    </r>
    <r>
      <rPr>
        <sz val="10"/>
        <rFont val="Times New Roman"/>
        <family val="1"/>
      </rPr>
      <t>1.</t>
    </r>
    <r>
      <rPr>
        <sz val="10"/>
        <rFont val="宋体"/>
        <family val="0"/>
      </rPr>
      <t>新建应急避难场所</t>
    </r>
    <r>
      <rPr>
        <sz val="10"/>
        <rFont val="Times New Roman"/>
        <family val="1"/>
      </rPr>
      <t>1</t>
    </r>
    <r>
      <rPr>
        <sz val="10"/>
        <rFont val="宋体"/>
        <family val="0"/>
      </rPr>
      <t>块</t>
    </r>
    <r>
      <rPr>
        <sz val="10"/>
        <rFont val="Times New Roman"/>
        <family val="1"/>
      </rPr>
      <t>300</t>
    </r>
    <r>
      <rPr>
        <sz val="10"/>
        <rFont val="宋体"/>
        <family val="0"/>
      </rPr>
      <t>平方米，投资</t>
    </r>
    <r>
      <rPr>
        <sz val="10"/>
        <rFont val="Times New Roman"/>
        <family val="1"/>
      </rPr>
      <t>6</t>
    </r>
    <r>
      <rPr>
        <sz val="10"/>
        <rFont val="宋体"/>
        <family val="0"/>
      </rPr>
      <t>万元。</t>
    </r>
    <r>
      <rPr>
        <sz val="10"/>
        <rFont val="Times New Roman"/>
        <family val="1"/>
      </rPr>
      <t>2.</t>
    </r>
    <r>
      <rPr>
        <sz val="10"/>
        <rFont val="宋体"/>
        <family val="0"/>
      </rPr>
      <t>民族团结进步示范氛围营造工程</t>
    </r>
    <r>
      <rPr>
        <sz val="10"/>
        <rFont val="Times New Roman"/>
        <family val="1"/>
      </rPr>
      <t>1</t>
    </r>
    <r>
      <rPr>
        <sz val="10"/>
        <rFont val="宋体"/>
        <family val="0"/>
      </rPr>
      <t>项，投资</t>
    </r>
    <r>
      <rPr>
        <sz val="10"/>
        <rFont val="Times New Roman"/>
        <family val="1"/>
      </rPr>
      <t>10</t>
    </r>
    <r>
      <rPr>
        <sz val="10"/>
        <rFont val="宋体"/>
        <family val="0"/>
      </rPr>
      <t>万元。</t>
    </r>
    <r>
      <rPr>
        <sz val="10"/>
        <rFont val="Times New Roman"/>
        <family val="1"/>
      </rPr>
      <t>3.</t>
    </r>
    <r>
      <rPr>
        <sz val="10"/>
        <rFont val="宋体"/>
        <family val="0"/>
      </rPr>
      <t>安装安全护栏</t>
    </r>
    <r>
      <rPr>
        <sz val="10"/>
        <rFont val="Times New Roman"/>
        <family val="1"/>
      </rPr>
      <t>100米，投资3.5万元。4.新建砖砌台阶60平方米，投资1.5万元。5.新建群众活动管理用房70平方米，投资12万元。6.村内护路边坡治理，土方开挖及清运3300立方米，投资4万元。
（二）培育特色产业：1.创建示范户10户，投资5万元。2.新建养殖小区340平方米（含化粪池、场地平整），投资35.5万元。3.养殖小区修缮改造760平方米，投资19.5万元。</t>
    </r>
  </si>
  <si>
    <r>
      <t>新建应急避难场所</t>
    </r>
    <r>
      <rPr>
        <sz val="10"/>
        <color indexed="8"/>
        <rFont val="Times New Roman"/>
        <family val="1"/>
      </rPr>
      <t>1</t>
    </r>
    <r>
      <rPr>
        <sz val="10"/>
        <color indexed="8"/>
        <rFont val="宋体"/>
        <family val="0"/>
      </rPr>
      <t>块</t>
    </r>
    <r>
      <rPr>
        <sz val="10"/>
        <color indexed="8"/>
        <rFont val="Times New Roman"/>
        <family val="1"/>
      </rPr>
      <t xml:space="preserve">
</t>
    </r>
    <r>
      <rPr>
        <sz val="10"/>
        <color indexed="8"/>
        <rFont val="宋体"/>
        <family val="0"/>
      </rPr>
      <t>民族团结进步示范创建工程</t>
    </r>
    <r>
      <rPr>
        <sz val="10"/>
        <color indexed="8"/>
        <rFont val="Times New Roman"/>
        <family val="1"/>
      </rPr>
      <t>1</t>
    </r>
    <r>
      <rPr>
        <sz val="10"/>
        <color indexed="8"/>
        <rFont val="宋体"/>
        <family val="0"/>
      </rPr>
      <t>项</t>
    </r>
    <r>
      <rPr>
        <sz val="10"/>
        <color indexed="8"/>
        <rFont val="Times New Roman"/>
        <family val="1"/>
      </rPr>
      <t xml:space="preserve">
</t>
    </r>
    <r>
      <rPr>
        <sz val="10"/>
        <color indexed="8"/>
        <rFont val="宋体"/>
        <family val="0"/>
      </rPr>
      <t>安装安全防护栏</t>
    </r>
    <r>
      <rPr>
        <sz val="10"/>
        <color indexed="8"/>
        <rFont val="Times New Roman"/>
        <family val="1"/>
      </rPr>
      <t>100</t>
    </r>
    <r>
      <rPr>
        <sz val="10"/>
        <color indexed="8"/>
        <rFont val="宋体"/>
        <family val="0"/>
      </rPr>
      <t>米</t>
    </r>
    <r>
      <rPr>
        <sz val="10"/>
        <color indexed="8"/>
        <rFont val="Times New Roman"/>
        <family val="1"/>
      </rPr>
      <t xml:space="preserve">
</t>
    </r>
    <r>
      <rPr>
        <sz val="10"/>
        <color indexed="8"/>
        <rFont val="宋体"/>
        <family val="0"/>
      </rPr>
      <t>新建砖砌台阶</t>
    </r>
    <r>
      <rPr>
        <sz val="10"/>
        <color indexed="8"/>
        <rFont val="Times New Roman"/>
        <family val="1"/>
      </rPr>
      <t>60</t>
    </r>
    <r>
      <rPr>
        <sz val="10"/>
        <color indexed="8"/>
        <rFont val="宋体"/>
        <family val="0"/>
      </rPr>
      <t>平方米</t>
    </r>
    <r>
      <rPr>
        <sz val="10"/>
        <color indexed="8"/>
        <rFont val="Times New Roman"/>
        <family val="1"/>
      </rPr>
      <t xml:space="preserve">
</t>
    </r>
    <r>
      <rPr>
        <sz val="10"/>
        <color indexed="8"/>
        <rFont val="宋体"/>
        <family val="0"/>
      </rPr>
      <t>修缮群众文化活动设施</t>
    </r>
    <r>
      <rPr>
        <sz val="10"/>
        <color indexed="8"/>
        <rFont val="Times New Roman"/>
        <family val="1"/>
      </rPr>
      <t>60</t>
    </r>
    <r>
      <rPr>
        <sz val="10"/>
        <color indexed="8"/>
        <rFont val="宋体"/>
        <family val="0"/>
      </rPr>
      <t>平方米</t>
    </r>
    <r>
      <rPr>
        <sz val="10"/>
        <color indexed="8"/>
        <rFont val="Times New Roman"/>
        <family val="1"/>
      </rPr>
      <t xml:space="preserve">
</t>
    </r>
    <r>
      <rPr>
        <sz val="10"/>
        <color indexed="8"/>
        <rFont val="宋体"/>
        <family val="0"/>
      </rPr>
      <t>新建群众活动管理用房</t>
    </r>
    <r>
      <rPr>
        <sz val="10"/>
        <color indexed="8"/>
        <rFont val="Times New Roman"/>
        <family val="1"/>
      </rPr>
      <t>60</t>
    </r>
    <r>
      <rPr>
        <sz val="10"/>
        <color indexed="8"/>
        <rFont val="宋体"/>
        <family val="0"/>
      </rPr>
      <t>平方米</t>
    </r>
    <r>
      <rPr>
        <sz val="10"/>
        <color indexed="8"/>
        <rFont val="Times New Roman"/>
        <family val="1"/>
      </rPr>
      <t xml:space="preserve">
</t>
    </r>
    <r>
      <rPr>
        <sz val="10"/>
        <color indexed="8"/>
        <rFont val="宋体"/>
        <family val="0"/>
      </rPr>
      <t>村内护路边坡治理，土方开挖及清运</t>
    </r>
    <r>
      <rPr>
        <sz val="10"/>
        <color indexed="8"/>
        <rFont val="Times New Roman"/>
        <family val="1"/>
      </rPr>
      <t>3300</t>
    </r>
    <r>
      <rPr>
        <sz val="10"/>
        <color indexed="8"/>
        <rFont val="宋体"/>
        <family val="0"/>
      </rPr>
      <t>立方米</t>
    </r>
    <r>
      <rPr>
        <sz val="10"/>
        <color indexed="8"/>
        <rFont val="Times New Roman"/>
        <family val="1"/>
      </rPr>
      <t xml:space="preserve">
</t>
    </r>
    <r>
      <rPr>
        <sz val="10"/>
        <color indexed="8"/>
        <rFont val="宋体"/>
        <family val="0"/>
      </rPr>
      <t>创建示范户</t>
    </r>
    <r>
      <rPr>
        <sz val="10"/>
        <color indexed="8"/>
        <rFont val="Times New Roman"/>
        <family val="1"/>
      </rPr>
      <t>10</t>
    </r>
    <r>
      <rPr>
        <sz val="10"/>
        <color indexed="8"/>
        <rFont val="宋体"/>
        <family val="0"/>
      </rPr>
      <t>户</t>
    </r>
    <r>
      <rPr>
        <sz val="10"/>
        <color indexed="8"/>
        <rFont val="Times New Roman"/>
        <family val="1"/>
      </rPr>
      <t xml:space="preserve">
</t>
    </r>
    <r>
      <rPr>
        <sz val="10"/>
        <color indexed="8"/>
        <rFont val="宋体"/>
        <family val="0"/>
      </rPr>
      <t>养殖小区修缮改造</t>
    </r>
    <r>
      <rPr>
        <sz val="10"/>
        <color indexed="8"/>
        <rFont val="Times New Roman"/>
        <family val="1"/>
      </rPr>
      <t>760</t>
    </r>
    <r>
      <rPr>
        <sz val="10"/>
        <color indexed="8"/>
        <rFont val="宋体"/>
        <family val="0"/>
      </rPr>
      <t>平方米</t>
    </r>
    <r>
      <rPr>
        <sz val="10"/>
        <color indexed="8"/>
        <rFont val="Times New Roman"/>
        <family val="1"/>
      </rPr>
      <t xml:space="preserve">
</t>
    </r>
    <r>
      <rPr>
        <sz val="10"/>
        <color indexed="8"/>
        <rFont val="宋体"/>
        <family val="0"/>
      </rPr>
      <t>新建养殖小区</t>
    </r>
    <r>
      <rPr>
        <sz val="10"/>
        <color indexed="8"/>
        <rFont val="Times New Roman"/>
        <family val="1"/>
      </rPr>
      <t>3</t>
    </r>
    <r>
      <rPr>
        <sz val="10"/>
        <color indexed="8"/>
        <rFont val="宋体"/>
        <family val="0"/>
      </rPr>
      <t>（含化粪池、场地平整）</t>
    </r>
    <r>
      <rPr>
        <sz val="10"/>
        <color indexed="8"/>
        <rFont val="Times New Roman"/>
        <family val="1"/>
      </rPr>
      <t>340</t>
    </r>
    <r>
      <rPr>
        <sz val="10"/>
        <color indexed="8"/>
        <rFont val="宋体"/>
        <family val="0"/>
      </rPr>
      <t>平方米</t>
    </r>
    <r>
      <rPr>
        <sz val="10"/>
        <color indexed="8"/>
        <rFont val="Times New Roman"/>
        <family val="1"/>
      </rPr>
      <t xml:space="preserve">
</t>
    </r>
    <r>
      <rPr>
        <sz val="10"/>
        <color indexed="8"/>
        <rFont val="宋体"/>
        <family val="0"/>
      </rPr>
      <t>资金支出率</t>
    </r>
    <r>
      <rPr>
        <sz val="10"/>
        <color indexed="8"/>
        <rFont val="Times New Roman"/>
        <family val="1"/>
      </rPr>
      <t xml:space="preserve">100%
</t>
    </r>
    <r>
      <rPr>
        <sz val="10"/>
        <color indexed="8"/>
        <rFont val="宋体"/>
        <family val="0"/>
      </rPr>
      <t>项目资金公告公示率</t>
    </r>
    <r>
      <rPr>
        <sz val="10"/>
        <color indexed="8"/>
        <rFont val="Times New Roman"/>
        <family val="1"/>
      </rPr>
      <t xml:space="preserve">100%
</t>
    </r>
    <r>
      <rPr>
        <sz val="10"/>
        <color indexed="8"/>
        <rFont val="宋体"/>
        <family val="0"/>
      </rPr>
      <t>完工项目验收合格率</t>
    </r>
    <r>
      <rPr>
        <sz val="10"/>
        <color indexed="8"/>
        <rFont val="Times New Roman"/>
        <family val="1"/>
      </rPr>
      <t xml:space="preserve">100%
</t>
    </r>
    <r>
      <rPr>
        <sz val="10"/>
        <color indexed="8"/>
        <rFont val="宋体"/>
        <family val="0"/>
      </rPr>
      <t>年内项目开工率</t>
    </r>
    <r>
      <rPr>
        <sz val="10"/>
        <color indexed="8"/>
        <rFont val="Times New Roman"/>
        <family val="1"/>
      </rPr>
      <t xml:space="preserve">100%
</t>
    </r>
    <r>
      <rPr>
        <sz val="10"/>
        <color indexed="8"/>
        <rFont val="宋体"/>
        <family val="0"/>
      </rPr>
      <t>年内项目按时完工率</t>
    </r>
    <r>
      <rPr>
        <sz val="10"/>
        <color indexed="8"/>
        <rFont val="Times New Roman"/>
        <family val="1"/>
      </rPr>
      <t xml:space="preserve">100%
</t>
    </r>
    <r>
      <rPr>
        <sz val="10"/>
        <color indexed="8"/>
        <rFont val="宋体"/>
        <family val="0"/>
      </rPr>
      <t>提高生产生活条件</t>
    </r>
    <r>
      <rPr>
        <sz val="10"/>
        <color indexed="8"/>
        <rFont val="Times New Roman"/>
        <family val="1"/>
      </rPr>
      <t xml:space="preserve">98%
</t>
    </r>
    <r>
      <rPr>
        <sz val="10"/>
        <color indexed="8"/>
        <rFont val="宋体"/>
        <family val="0"/>
      </rPr>
      <t>示范引领传播力度</t>
    </r>
    <r>
      <rPr>
        <sz val="10"/>
        <color indexed="8"/>
        <rFont val="Times New Roman"/>
        <family val="1"/>
      </rPr>
      <t xml:space="preserve">≥90%
</t>
    </r>
    <r>
      <rPr>
        <sz val="10"/>
        <color indexed="8"/>
        <rFont val="宋体"/>
        <family val="0"/>
      </rPr>
      <t>可持续产生效益</t>
    </r>
    <r>
      <rPr>
        <sz val="10"/>
        <color indexed="8"/>
        <rFont val="Times New Roman"/>
        <family val="1"/>
      </rPr>
      <t>10</t>
    </r>
    <r>
      <rPr>
        <sz val="10"/>
        <color indexed="8"/>
        <rFont val="宋体"/>
        <family val="0"/>
      </rPr>
      <t>年</t>
    </r>
    <r>
      <rPr>
        <sz val="10"/>
        <color indexed="8"/>
        <rFont val="Times New Roman"/>
        <family val="1"/>
      </rPr>
      <t xml:space="preserve">
</t>
    </r>
    <r>
      <rPr>
        <sz val="10"/>
        <color indexed="8"/>
        <rFont val="宋体"/>
        <family val="0"/>
      </rPr>
      <t>帮扶工作群众满意度</t>
    </r>
    <r>
      <rPr>
        <sz val="10"/>
        <color indexed="8"/>
        <rFont val="Times New Roman"/>
        <family val="1"/>
      </rPr>
      <t>100%</t>
    </r>
  </si>
  <si>
    <r>
      <rPr>
        <sz val="10"/>
        <rFont val="宋体"/>
        <family val="0"/>
      </rPr>
      <t>芒卡镇湖广村老六寨民族团结进步示范村建设项目（少数民族发展项目）</t>
    </r>
  </si>
  <si>
    <r>
      <rPr>
        <sz val="10"/>
        <rFont val="宋体"/>
        <family val="0"/>
      </rPr>
      <t>芒卡镇湖广村老六寨自然村</t>
    </r>
  </si>
  <si>
    <r>
      <t>1.</t>
    </r>
    <r>
      <rPr>
        <sz val="10"/>
        <rFont val="宋体"/>
        <family val="0"/>
      </rPr>
      <t>新建公共水冲式厕所</t>
    </r>
    <r>
      <rPr>
        <sz val="10"/>
        <rFont val="Times New Roman"/>
        <family val="1"/>
      </rPr>
      <t>1</t>
    </r>
    <r>
      <rPr>
        <sz val="10"/>
        <rFont val="宋体"/>
        <family val="0"/>
      </rPr>
      <t>幢</t>
    </r>
    <r>
      <rPr>
        <sz val="10"/>
        <rFont val="Times New Roman"/>
        <family val="1"/>
      </rPr>
      <t>6</t>
    </r>
    <r>
      <rPr>
        <sz val="10"/>
        <rFont val="宋体"/>
        <family val="0"/>
      </rPr>
      <t>个蹲位，计划投资</t>
    </r>
    <r>
      <rPr>
        <sz val="10"/>
        <rFont val="Times New Roman"/>
        <family val="1"/>
      </rPr>
      <t>6</t>
    </r>
    <r>
      <rPr>
        <sz val="10"/>
        <rFont val="宋体"/>
        <family val="0"/>
      </rPr>
      <t>万元；</t>
    </r>
    <r>
      <rPr>
        <sz val="10"/>
        <rFont val="Times New Roman"/>
        <family val="1"/>
      </rPr>
      <t>2.</t>
    </r>
    <r>
      <rPr>
        <sz val="10"/>
        <rFont val="宋体"/>
        <family val="0"/>
      </rPr>
      <t>安装太阳能路灯</t>
    </r>
    <r>
      <rPr>
        <sz val="10"/>
        <rFont val="Times New Roman"/>
        <family val="1"/>
      </rPr>
      <t>30</t>
    </r>
    <r>
      <rPr>
        <sz val="10"/>
        <rFont val="宋体"/>
        <family val="0"/>
      </rPr>
      <t>盏，计划投资</t>
    </r>
    <r>
      <rPr>
        <sz val="10"/>
        <rFont val="Times New Roman"/>
        <family val="1"/>
      </rPr>
      <t>13.5</t>
    </r>
    <r>
      <rPr>
        <sz val="10"/>
        <rFont val="宋体"/>
        <family val="0"/>
      </rPr>
      <t>万元；</t>
    </r>
    <r>
      <rPr>
        <sz val="10"/>
        <rFont val="Times New Roman"/>
        <family val="1"/>
      </rPr>
      <t>3.</t>
    </r>
    <r>
      <rPr>
        <sz val="10"/>
        <rFont val="宋体"/>
        <family val="0"/>
      </rPr>
      <t>修建护路边坡</t>
    </r>
    <r>
      <rPr>
        <sz val="10"/>
        <rFont val="Times New Roman"/>
        <family val="1"/>
      </rPr>
      <t>400</t>
    </r>
    <r>
      <rPr>
        <sz val="10"/>
        <rFont val="宋体"/>
        <family val="0"/>
      </rPr>
      <t>米，计划投资</t>
    </r>
    <r>
      <rPr>
        <sz val="10"/>
        <rFont val="Times New Roman"/>
        <family val="1"/>
      </rPr>
      <t>8</t>
    </r>
    <r>
      <rPr>
        <sz val="10"/>
        <rFont val="宋体"/>
        <family val="0"/>
      </rPr>
      <t>万元；</t>
    </r>
    <r>
      <rPr>
        <sz val="10"/>
        <rFont val="Times New Roman"/>
        <family val="1"/>
      </rPr>
      <t>4.</t>
    </r>
    <r>
      <rPr>
        <sz val="10"/>
        <rFont val="宋体"/>
        <family val="0"/>
      </rPr>
      <t>铺设村组户排污管道</t>
    </r>
    <r>
      <rPr>
        <sz val="10"/>
        <rFont val="Times New Roman"/>
        <family val="1"/>
      </rPr>
      <t>250</t>
    </r>
    <r>
      <rPr>
        <sz val="10"/>
        <rFont val="宋体"/>
        <family val="0"/>
      </rPr>
      <t>米，计划化投资</t>
    </r>
    <r>
      <rPr>
        <sz val="10"/>
        <rFont val="Times New Roman"/>
        <family val="1"/>
      </rPr>
      <t>12.5</t>
    </r>
    <r>
      <rPr>
        <sz val="10"/>
        <rFont val="宋体"/>
        <family val="0"/>
      </rPr>
      <t>万元；</t>
    </r>
    <r>
      <rPr>
        <sz val="10"/>
        <rFont val="Times New Roman"/>
        <family val="1"/>
      </rPr>
      <t>5.</t>
    </r>
    <r>
      <rPr>
        <sz val="10"/>
        <rFont val="宋体"/>
        <family val="0"/>
      </rPr>
      <t>新植青花椒</t>
    </r>
    <r>
      <rPr>
        <sz val="10"/>
        <rFont val="Times New Roman"/>
        <family val="1"/>
      </rPr>
      <t>600</t>
    </r>
    <r>
      <rPr>
        <sz val="10"/>
        <rFont val="宋体"/>
        <family val="0"/>
      </rPr>
      <t>亩，计划投资</t>
    </r>
    <r>
      <rPr>
        <sz val="10"/>
        <rFont val="Times New Roman"/>
        <family val="1"/>
      </rPr>
      <t>60</t>
    </r>
    <r>
      <rPr>
        <sz val="10"/>
        <rFont val="宋体"/>
        <family val="0"/>
      </rPr>
      <t>万元；</t>
    </r>
    <r>
      <rPr>
        <sz val="10"/>
        <rFont val="Times New Roman"/>
        <family val="1"/>
      </rPr>
      <t>6.</t>
    </r>
    <r>
      <rPr>
        <sz val="10"/>
        <rFont val="宋体"/>
        <family val="0"/>
      </rPr>
      <t>创建产业示范户</t>
    </r>
    <r>
      <rPr>
        <sz val="10"/>
        <rFont val="Times New Roman"/>
        <family val="1"/>
      </rPr>
      <t>10</t>
    </r>
    <r>
      <rPr>
        <sz val="10"/>
        <rFont val="宋体"/>
        <family val="0"/>
      </rPr>
      <t>户。计划总投资</t>
    </r>
    <r>
      <rPr>
        <sz val="10"/>
        <rFont val="Times New Roman"/>
        <family val="1"/>
      </rPr>
      <t>100</t>
    </r>
    <r>
      <rPr>
        <sz val="10"/>
        <rFont val="宋体"/>
        <family val="0"/>
      </rPr>
      <t>万元。</t>
    </r>
  </si>
  <si>
    <t>1.6蹲位公共水冲式厕所≧1幢；
2.太阳能路灯≧30盏；
3.护路边坡≧400米；
4.村组户排污管道≧250米；
5.青花椒种植≧600亩；
6.产业示范户≧10户。</t>
  </si>
  <si>
    <r>
      <rPr>
        <sz val="10"/>
        <rFont val="宋体"/>
        <family val="0"/>
      </rPr>
      <t>沧源佤族自治县芒卡镇</t>
    </r>
    <r>
      <rPr>
        <sz val="10"/>
        <rFont val="Times New Roman"/>
        <family val="1"/>
      </rPr>
      <t>2023</t>
    </r>
    <r>
      <rPr>
        <sz val="10"/>
        <rFont val="宋体"/>
        <family val="0"/>
      </rPr>
      <t>年中央财政以工代赈项目</t>
    </r>
  </si>
  <si>
    <r>
      <rPr>
        <sz val="10"/>
        <rFont val="宋体"/>
        <family val="0"/>
      </rPr>
      <t>白岩村</t>
    </r>
    <r>
      <rPr>
        <sz val="10"/>
        <rFont val="Times New Roman"/>
        <family val="1"/>
      </rPr>
      <t xml:space="preserve">
</t>
    </r>
    <r>
      <rPr>
        <sz val="10"/>
        <rFont val="宋体"/>
        <family val="0"/>
      </rPr>
      <t>扣勐村</t>
    </r>
  </si>
  <si>
    <r>
      <t>1.</t>
    </r>
    <r>
      <rPr>
        <sz val="10"/>
        <rFont val="宋体"/>
        <family val="0"/>
      </rPr>
      <t>土地整治建设：实施坡改梯土地整治</t>
    </r>
    <r>
      <rPr>
        <sz val="10"/>
        <rFont val="Times New Roman"/>
        <family val="1"/>
      </rPr>
      <t>500</t>
    </r>
    <r>
      <rPr>
        <sz val="10"/>
        <rFont val="宋体"/>
        <family val="0"/>
      </rPr>
      <t>亩，计划投资</t>
    </r>
    <r>
      <rPr>
        <sz val="10"/>
        <rFont val="Times New Roman"/>
        <family val="1"/>
      </rPr>
      <t>100</t>
    </r>
    <r>
      <rPr>
        <sz val="10"/>
        <rFont val="宋体"/>
        <family val="0"/>
      </rPr>
      <t>万元；</t>
    </r>
    <r>
      <rPr>
        <sz val="10"/>
        <rFont val="Times New Roman"/>
        <family val="1"/>
      </rPr>
      <t>2.</t>
    </r>
    <r>
      <rPr>
        <sz val="10"/>
        <rFont val="宋体"/>
        <family val="0"/>
      </rPr>
      <t>农田水利设施建设</t>
    </r>
    <r>
      <rPr>
        <sz val="10"/>
        <rFont val="Times New Roman"/>
        <family val="1"/>
      </rPr>
      <t>:</t>
    </r>
    <r>
      <rPr>
        <sz val="10"/>
        <rFont val="宋体"/>
        <family val="0"/>
      </rPr>
      <t>新建聚乙烯</t>
    </r>
    <r>
      <rPr>
        <sz val="10"/>
        <rFont val="Times New Roman"/>
        <family val="1"/>
      </rPr>
      <t xml:space="preserve"> (PE) </t>
    </r>
    <r>
      <rPr>
        <sz val="10"/>
        <rFont val="宋体"/>
        <family val="0"/>
      </rPr>
      <t>管材</t>
    </r>
    <r>
      <rPr>
        <sz val="10"/>
        <rFont val="Times New Roman"/>
        <family val="1"/>
      </rPr>
      <t>PE1.6Mpa</t>
    </r>
    <r>
      <rPr>
        <sz val="10"/>
        <rFont val="宋体"/>
        <family val="0"/>
      </rPr>
      <t>级</t>
    </r>
    <r>
      <rPr>
        <sz val="10"/>
        <rFont val="Times New Roman"/>
        <family val="1"/>
      </rPr>
      <t>160mm</t>
    </r>
    <r>
      <rPr>
        <sz val="10"/>
        <rFont val="宋体"/>
        <family val="0"/>
      </rPr>
      <t>农田水利输水管道</t>
    </r>
    <r>
      <rPr>
        <sz val="10"/>
        <rFont val="Times New Roman"/>
        <family val="1"/>
      </rPr>
      <t>5</t>
    </r>
    <r>
      <rPr>
        <sz val="10"/>
        <rFont val="宋体"/>
        <family val="0"/>
      </rPr>
      <t>千米，</t>
    </r>
    <r>
      <rPr>
        <sz val="10"/>
        <rFont val="Times New Roman"/>
        <family val="1"/>
      </rPr>
      <t>50</t>
    </r>
    <r>
      <rPr>
        <sz val="10"/>
        <rFont val="宋体"/>
        <family val="0"/>
      </rPr>
      <t>立方米灌溉池</t>
    </r>
    <r>
      <rPr>
        <sz val="10"/>
        <rFont val="Times New Roman"/>
        <family val="1"/>
      </rPr>
      <t>10</t>
    </r>
    <r>
      <rPr>
        <sz val="10"/>
        <rFont val="宋体"/>
        <family val="0"/>
      </rPr>
      <t>个，计划投资</t>
    </r>
    <r>
      <rPr>
        <sz val="10"/>
        <rFont val="Times New Roman"/>
        <family val="1"/>
      </rPr>
      <t>90</t>
    </r>
    <r>
      <rPr>
        <sz val="10"/>
        <rFont val="宋体"/>
        <family val="0"/>
      </rPr>
      <t>万元；</t>
    </r>
    <r>
      <rPr>
        <sz val="10"/>
        <rFont val="Times New Roman"/>
        <family val="1"/>
      </rPr>
      <t>3.</t>
    </r>
    <r>
      <rPr>
        <sz val="10"/>
        <rFont val="宋体"/>
        <family val="0"/>
      </rPr>
      <t>产业发展机耕路建设</t>
    </r>
    <r>
      <rPr>
        <sz val="10"/>
        <rFont val="Times New Roman"/>
        <family val="1"/>
      </rPr>
      <t>:</t>
    </r>
    <r>
      <rPr>
        <sz val="10"/>
        <rFont val="宋体"/>
        <family val="0"/>
      </rPr>
      <t>新建产业发展机耕路</t>
    </r>
    <r>
      <rPr>
        <sz val="10"/>
        <rFont val="Times New Roman"/>
        <family val="1"/>
      </rPr>
      <t>23</t>
    </r>
    <r>
      <rPr>
        <sz val="10"/>
        <rFont val="宋体"/>
        <family val="0"/>
      </rPr>
      <t>公里，路面宽</t>
    </r>
    <r>
      <rPr>
        <sz val="10"/>
        <rFont val="Times New Roman"/>
        <family val="1"/>
      </rPr>
      <t>3.5</t>
    </r>
    <r>
      <rPr>
        <sz val="10"/>
        <rFont val="宋体"/>
        <family val="0"/>
      </rPr>
      <t>米，铺设</t>
    </r>
    <r>
      <rPr>
        <sz val="10"/>
        <rFont val="Times New Roman"/>
        <family val="1"/>
      </rPr>
      <t>15</t>
    </r>
    <r>
      <rPr>
        <sz val="10"/>
        <rFont val="宋体"/>
        <family val="0"/>
      </rPr>
      <t>公分砂石，计划投资</t>
    </r>
    <r>
      <rPr>
        <sz val="10"/>
        <rFont val="Times New Roman"/>
        <family val="1"/>
      </rPr>
      <t>172.5</t>
    </r>
    <r>
      <rPr>
        <sz val="10"/>
        <rFont val="宋体"/>
        <family val="0"/>
      </rPr>
      <t>万元；</t>
    </r>
    <r>
      <rPr>
        <sz val="10"/>
        <rFont val="Times New Roman"/>
        <family val="1"/>
      </rPr>
      <t>4.</t>
    </r>
    <r>
      <rPr>
        <sz val="10"/>
        <rFont val="宋体"/>
        <family val="0"/>
      </rPr>
      <t>圈舍改造建设：新建黑山羊养殖圈舍改造</t>
    </r>
    <r>
      <rPr>
        <sz val="10"/>
        <rFont val="Times New Roman"/>
        <family val="1"/>
      </rPr>
      <t>650</t>
    </r>
    <r>
      <rPr>
        <sz val="10"/>
        <rFont val="宋体"/>
        <family val="0"/>
      </rPr>
      <t>平方米，计划投资</t>
    </r>
    <r>
      <rPr>
        <sz val="10"/>
        <rFont val="Times New Roman"/>
        <family val="1"/>
      </rPr>
      <t>32.5</t>
    </r>
    <r>
      <rPr>
        <sz val="10"/>
        <rFont val="宋体"/>
        <family val="0"/>
      </rPr>
      <t>万元。计划总投资</t>
    </r>
    <r>
      <rPr>
        <sz val="10"/>
        <rFont val="Times New Roman"/>
        <family val="1"/>
      </rPr>
      <t>395</t>
    </r>
    <r>
      <rPr>
        <sz val="10"/>
        <rFont val="宋体"/>
        <family val="0"/>
      </rPr>
      <t>万元。</t>
    </r>
  </si>
  <si>
    <t>1.坡改梯土地整治≧500亩；
2.农田水利输水管道≧5千米；
3.50立方米灌溉池≧10个；
4.产业机耕路≧23公里；
5.黑山羊养殖圈舍改造≧650㎡。</t>
  </si>
  <si>
    <t>县发展和改革局</t>
  </si>
  <si>
    <r>
      <t>2023</t>
    </r>
    <r>
      <rPr>
        <sz val="10"/>
        <rFont val="宋体"/>
        <family val="0"/>
      </rPr>
      <t>年勐省农场欠发达农场产业发展建设项目</t>
    </r>
  </si>
  <si>
    <r>
      <rPr>
        <sz val="10"/>
        <rFont val="宋体"/>
        <family val="0"/>
      </rPr>
      <t>农园三组</t>
    </r>
  </si>
  <si>
    <r>
      <t>1.</t>
    </r>
    <r>
      <rPr>
        <sz val="10"/>
        <rFont val="宋体"/>
        <family val="0"/>
      </rPr>
      <t>特色瓜果种植，无刺黄泡</t>
    </r>
    <r>
      <rPr>
        <sz val="10"/>
        <rFont val="Times New Roman"/>
        <family val="1"/>
      </rPr>
      <t>20</t>
    </r>
    <r>
      <rPr>
        <sz val="10"/>
        <rFont val="宋体"/>
        <family val="0"/>
      </rPr>
      <t>亩，</t>
    </r>
    <r>
      <rPr>
        <sz val="10"/>
        <rFont val="Times New Roman"/>
        <family val="1"/>
      </rPr>
      <t>1.6</t>
    </r>
    <r>
      <rPr>
        <sz val="10"/>
        <rFont val="宋体"/>
        <family val="0"/>
      </rPr>
      <t>万元</t>
    </r>
    <r>
      <rPr>
        <sz val="10"/>
        <rFont val="Times New Roman"/>
        <family val="1"/>
      </rPr>
      <t>/</t>
    </r>
    <r>
      <rPr>
        <sz val="10"/>
        <rFont val="宋体"/>
        <family val="0"/>
      </rPr>
      <t>亩，小计</t>
    </r>
    <r>
      <rPr>
        <sz val="10"/>
        <rFont val="Times New Roman"/>
        <family val="1"/>
      </rPr>
      <t>32</t>
    </r>
    <r>
      <rPr>
        <sz val="10"/>
        <rFont val="宋体"/>
        <family val="0"/>
      </rPr>
      <t>万元；</t>
    </r>
    <r>
      <rPr>
        <sz val="10"/>
        <rFont val="Times New Roman"/>
        <family val="1"/>
      </rPr>
      <t xml:space="preserve">
2.</t>
    </r>
    <r>
      <rPr>
        <sz val="10"/>
        <rFont val="宋体"/>
        <family val="0"/>
      </rPr>
      <t>建设茶园生产便道</t>
    </r>
    <r>
      <rPr>
        <sz val="10"/>
        <rFont val="Times New Roman"/>
        <family val="1"/>
      </rPr>
      <t>700</t>
    </r>
    <r>
      <rPr>
        <sz val="10"/>
        <rFont val="宋体"/>
        <family val="0"/>
      </rPr>
      <t>米，宽</t>
    </r>
    <r>
      <rPr>
        <sz val="10"/>
        <rFont val="Times New Roman"/>
        <family val="1"/>
      </rPr>
      <t>3</t>
    </r>
    <r>
      <rPr>
        <sz val="10"/>
        <rFont val="宋体"/>
        <family val="0"/>
      </rPr>
      <t>米</t>
    </r>
    <r>
      <rPr>
        <sz val="10"/>
        <rFont val="Times New Roman"/>
        <family val="1"/>
      </rPr>
      <t>(</t>
    </r>
    <r>
      <rPr>
        <sz val="10"/>
        <rFont val="宋体"/>
        <family val="0"/>
      </rPr>
      <t>含</t>
    </r>
    <r>
      <rPr>
        <sz val="10"/>
        <rFont val="Times New Roman"/>
        <family val="1"/>
      </rPr>
      <t xml:space="preserve"> </t>
    </r>
    <r>
      <rPr>
        <sz val="10"/>
        <rFont val="宋体"/>
        <family val="0"/>
      </rPr>
      <t>排水沟），</t>
    </r>
    <r>
      <rPr>
        <sz val="10"/>
        <rFont val="Times New Roman"/>
        <family val="1"/>
      </rPr>
      <t>217</t>
    </r>
    <r>
      <rPr>
        <sz val="10"/>
        <rFont val="宋体"/>
        <family val="0"/>
      </rPr>
      <t>元</t>
    </r>
    <r>
      <rPr>
        <sz val="10"/>
        <rFont val="Times New Roman"/>
        <family val="1"/>
      </rPr>
      <t>/m,</t>
    </r>
    <r>
      <rPr>
        <sz val="10"/>
        <rFont val="宋体"/>
        <family val="0"/>
      </rPr>
      <t>小计</t>
    </r>
    <r>
      <rPr>
        <sz val="10"/>
        <rFont val="Times New Roman"/>
        <family val="1"/>
      </rPr>
      <t>15.2</t>
    </r>
    <r>
      <rPr>
        <sz val="10"/>
        <rFont val="宋体"/>
        <family val="0"/>
      </rPr>
      <t>万元；</t>
    </r>
    <r>
      <rPr>
        <sz val="10"/>
        <rFont val="Times New Roman"/>
        <family val="1"/>
      </rPr>
      <t xml:space="preserve">
3.</t>
    </r>
    <r>
      <rPr>
        <sz val="10"/>
        <rFont val="宋体"/>
        <family val="0"/>
      </rPr>
      <t>购置茶叶生产设备：分筛机</t>
    </r>
    <r>
      <rPr>
        <sz val="10"/>
        <rFont val="Times New Roman"/>
        <family val="1"/>
      </rPr>
      <t>2</t>
    </r>
    <r>
      <rPr>
        <sz val="10"/>
        <rFont val="宋体"/>
        <family val="0"/>
      </rPr>
      <t>台、抖筛机</t>
    </r>
    <r>
      <rPr>
        <sz val="10"/>
        <rFont val="Times New Roman"/>
        <family val="1"/>
      </rPr>
      <t>2</t>
    </r>
    <r>
      <rPr>
        <sz val="10"/>
        <rFont val="宋体"/>
        <family val="0"/>
      </rPr>
      <t>台、烘干机</t>
    </r>
    <r>
      <rPr>
        <sz val="10"/>
        <rFont val="Times New Roman"/>
        <family val="1"/>
      </rPr>
      <t>1</t>
    </r>
    <r>
      <rPr>
        <sz val="10"/>
        <rFont val="宋体"/>
        <family val="0"/>
      </rPr>
      <t>台（含立式热风炉）、输送带</t>
    </r>
    <r>
      <rPr>
        <sz val="10"/>
        <rFont val="Times New Roman"/>
        <family val="1"/>
      </rPr>
      <t>1</t>
    </r>
    <r>
      <rPr>
        <sz val="10"/>
        <rFont val="宋体"/>
        <family val="0"/>
      </rPr>
      <t>条，小计</t>
    </r>
    <r>
      <rPr>
        <sz val="10"/>
        <rFont val="Times New Roman"/>
        <family val="1"/>
      </rPr>
      <t>48</t>
    </r>
    <r>
      <rPr>
        <sz val="10"/>
        <rFont val="宋体"/>
        <family val="0"/>
      </rPr>
      <t>万元；</t>
    </r>
    <r>
      <rPr>
        <sz val="10"/>
        <rFont val="Times New Roman"/>
        <family val="1"/>
      </rPr>
      <t xml:space="preserve">
4.</t>
    </r>
    <r>
      <rPr>
        <sz val="10"/>
        <rFont val="宋体"/>
        <family val="0"/>
      </rPr>
      <t>技能培训：重点开展特色瓜果栽培、病虫害防治等技能培训，小计</t>
    </r>
    <r>
      <rPr>
        <sz val="10"/>
        <rFont val="Times New Roman"/>
        <family val="1"/>
      </rPr>
      <t>6</t>
    </r>
    <r>
      <rPr>
        <sz val="10"/>
        <rFont val="宋体"/>
        <family val="0"/>
      </rPr>
      <t>万元；</t>
    </r>
    <r>
      <rPr>
        <sz val="10"/>
        <rFont val="Times New Roman"/>
        <family val="1"/>
      </rPr>
      <t xml:space="preserve">
5.</t>
    </r>
    <r>
      <rPr>
        <sz val="10"/>
        <rFont val="宋体"/>
        <family val="0"/>
      </rPr>
      <t>建设产业道路</t>
    </r>
    <r>
      <rPr>
        <sz val="10"/>
        <rFont val="Times New Roman"/>
        <family val="1"/>
      </rPr>
      <t>452</t>
    </r>
    <r>
      <rPr>
        <sz val="10"/>
        <rFont val="宋体"/>
        <family val="0"/>
      </rPr>
      <t>米，宽</t>
    </r>
    <r>
      <rPr>
        <sz val="10"/>
        <rFont val="Times New Roman"/>
        <family val="1"/>
      </rPr>
      <t>3.5</t>
    </r>
    <r>
      <rPr>
        <sz val="10"/>
        <rFont val="宋体"/>
        <family val="0"/>
      </rPr>
      <t>米，</t>
    </r>
    <r>
      <rPr>
        <sz val="10"/>
        <rFont val="Times New Roman"/>
        <family val="1"/>
      </rPr>
      <t>504</t>
    </r>
    <r>
      <rPr>
        <sz val="10"/>
        <rFont val="宋体"/>
        <family val="0"/>
      </rPr>
      <t>元</t>
    </r>
    <r>
      <rPr>
        <sz val="10"/>
        <rFont val="Times New Roman"/>
        <family val="1"/>
      </rPr>
      <t>/m,</t>
    </r>
    <r>
      <rPr>
        <sz val="10"/>
        <rFont val="宋体"/>
        <family val="0"/>
      </rPr>
      <t>小计</t>
    </r>
    <r>
      <rPr>
        <sz val="10"/>
        <rFont val="Times New Roman"/>
        <family val="1"/>
      </rPr>
      <t>22.8</t>
    </r>
    <r>
      <rPr>
        <sz val="10"/>
        <rFont val="宋体"/>
        <family val="0"/>
      </rPr>
      <t>万元；</t>
    </r>
    <r>
      <rPr>
        <sz val="10"/>
        <rFont val="Times New Roman"/>
        <family val="1"/>
      </rPr>
      <t xml:space="preserve">
6.</t>
    </r>
    <r>
      <rPr>
        <sz val="10"/>
        <rFont val="宋体"/>
        <family val="0"/>
      </rPr>
      <t>村内道路硬化</t>
    </r>
    <r>
      <rPr>
        <sz val="10"/>
        <rFont val="Times New Roman"/>
        <family val="1"/>
      </rPr>
      <t>660</t>
    </r>
    <r>
      <rPr>
        <sz val="10"/>
        <rFont val="宋体"/>
        <family val="0"/>
      </rPr>
      <t>米，宽</t>
    </r>
    <r>
      <rPr>
        <sz val="10"/>
        <rFont val="Times New Roman"/>
        <family val="1"/>
      </rPr>
      <t>4</t>
    </r>
    <r>
      <rPr>
        <sz val="10"/>
        <rFont val="宋体"/>
        <family val="0"/>
      </rPr>
      <t>米，含挡土墙，</t>
    </r>
    <r>
      <rPr>
        <sz val="10"/>
        <rFont val="Times New Roman"/>
        <family val="1"/>
      </rPr>
      <t>545</t>
    </r>
    <r>
      <rPr>
        <sz val="10"/>
        <rFont val="宋体"/>
        <family val="0"/>
      </rPr>
      <t>元</t>
    </r>
    <r>
      <rPr>
        <sz val="10"/>
        <rFont val="Times New Roman"/>
        <family val="1"/>
      </rPr>
      <t>/m,</t>
    </r>
    <r>
      <rPr>
        <sz val="10"/>
        <rFont val="宋体"/>
        <family val="0"/>
      </rPr>
      <t>排水沟等附属设施小计</t>
    </r>
    <r>
      <rPr>
        <sz val="10"/>
        <rFont val="Times New Roman"/>
        <family val="1"/>
      </rPr>
      <t>36</t>
    </r>
    <r>
      <rPr>
        <sz val="10"/>
        <rFont val="宋体"/>
        <family val="0"/>
      </rPr>
      <t>万元；</t>
    </r>
    <r>
      <rPr>
        <sz val="10"/>
        <rFont val="Times New Roman"/>
        <family val="1"/>
      </rPr>
      <t xml:space="preserve">
7.</t>
    </r>
    <r>
      <rPr>
        <sz val="10"/>
        <rFont val="宋体"/>
        <family val="0"/>
      </rPr>
      <t>购置垃圾桶</t>
    </r>
    <r>
      <rPr>
        <sz val="10"/>
        <rFont val="Times New Roman"/>
        <family val="1"/>
      </rPr>
      <t>10</t>
    </r>
    <r>
      <rPr>
        <sz val="10"/>
        <rFont val="宋体"/>
        <family val="0"/>
      </rPr>
      <t>个，小计</t>
    </r>
    <r>
      <rPr>
        <sz val="10"/>
        <rFont val="Times New Roman"/>
        <family val="1"/>
      </rPr>
      <t>6</t>
    </r>
    <r>
      <rPr>
        <sz val="10"/>
        <rFont val="宋体"/>
        <family val="0"/>
      </rPr>
      <t>万元；</t>
    </r>
    <r>
      <rPr>
        <sz val="10"/>
        <rFont val="Times New Roman"/>
        <family val="1"/>
      </rPr>
      <t xml:space="preserve">
8.</t>
    </r>
    <r>
      <rPr>
        <sz val="10"/>
        <rFont val="宋体"/>
        <family val="0"/>
      </rPr>
      <t>水产养殖</t>
    </r>
    <r>
      <rPr>
        <sz val="10"/>
        <rFont val="Times New Roman"/>
        <family val="1"/>
      </rPr>
      <t>10</t>
    </r>
    <r>
      <rPr>
        <sz val="10"/>
        <rFont val="宋体"/>
        <family val="0"/>
      </rPr>
      <t>亩，概算投资</t>
    </r>
    <r>
      <rPr>
        <sz val="10"/>
        <rFont val="Times New Roman"/>
        <family val="1"/>
      </rPr>
      <t>30</t>
    </r>
    <r>
      <rPr>
        <sz val="10"/>
        <rFont val="宋体"/>
        <family val="0"/>
      </rPr>
      <t>万元。</t>
    </r>
  </si>
  <si>
    <r>
      <t>茶园生产便道</t>
    </r>
    <r>
      <rPr>
        <sz val="10"/>
        <color indexed="8"/>
        <rFont val="Times New Roman"/>
        <family val="1"/>
      </rPr>
      <t>700</t>
    </r>
    <r>
      <rPr>
        <sz val="10"/>
        <color indexed="8"/>
        <rFont val="宋体"/>
        <family val="0"/>
      </rPr>
      <t>米，宽</t>
    </r>
    <r>
      <rPr>
        <sz val="10"/>
        <color indexed="8"/>
        <rFont val="Times New Roman"/>
        <family val="1"/>
      </rPr>
      <t>3</t>
    </r>
    <r>
      <rPr>
        <sz val="10"/>
        <color indexed="8"/>
        <rFont val="宋体"/>
        <family val="0"/>
      </rPr>
      <t>米</t>
    </r>
    <r>
      <rPr>
        <sz val="10"/>
        <color indexed="8"/>
        <rFont val="Times New Roman"/>
        <family val="1"/>
      </rPr>
      <t>(</t>
    </r>
    <r>
      <rPr>
        <sz val="10"/>
        <color indexed="8"/>
        <rFont val="宋体"/>
        <family val="0"/>
      </rPr>
      <t>含排水沟）</t>
    </r>
    <r>
      <rPr>
        <sz val="10"/>
        <color indexed="8"/>
        <rFont val="Times New Roman"/>
        <family val="1"/>
      </rPr>
      <t xml:space="preserve"> ≥700</t>
    </r>
    <r>
      <rPr>
        <sz val="10"/>
        <color indexed="8"/>
        <rFont val="宋体"/>
        <family val="0"/>
      </rPr>
      <t>米</t>
    </r>
    <r>
      <rPr>
        <sz val="10"/>
        <color indexed="8"/>
        <rFont val="Times New Roman"/>
        <family val="1"/>
      </rPr>
      <t xml:space="preserve">
</t>
    </r>
    <r>
      <rPr>
        <sz val="10"/>
        <color indexed="8"/>
        <rFont val="宋体"/>
        <family val="0"/>
      </rPr>
      <t>村内道路硬化</t>
    </r>
    <r>
      <rPr>
        <sz val="10"/>
        <color indexed="8"/>
        <rFont val="Times New Roman"/>
        <family val="1"/>
      </rPr>
      <t>660</t>
    </r>
    <r>
      <rPr>
        <sz val="10"/>
        <color indexed="8"/>
        <rFont val="宋体"/>
        <family val="0"/>
      </rPr>
      <t>米，宽</t>
    </r>
    <r>
      <rPr>
        <sz val="10"/>
        <color indexed="8"/>
        <rFont val="Times New Roman"/>
        <family val="1"/>
      </rPr>
      <t>4</t>
    </r>
    <r>
      <rPr>
        <sz val="10"/>
        <color indexed="8"/>
        <rFont val="宋体"/>
        <family val="0"/>
      </rPr>
      <t>米</t>
    </r>
    <r>
      <rPr>
        <sz val="10"/>
        <color indexed="8"/>
        <rFont val="Times New Roman"/>
        <family val="1"/>
      </rPr>
      <t xml:space="preserve"> ≥660</t>
    </r>
    <r>
      <rPr>
        <sz val="10"/>
        <color indexed="8"/>
        <rFont val="宋体"/>
        <family val="0"/>
      </rPr>
      <t>米</t>
    </r>
    <r>
      <rPr>
        <sz val="10"/>
        <color indexed="8"/>
        <rFont val="Times New Roman"/>
        <family val="1"/>
      </rPr>
      <t xml:space="preserve">
</t>
    </r>
    <r>
      <rPr>
        <sz val="10"/>
        <color indexed="8"/>
        <rFont val="宋体"/>
        <family val="0"/>
      </rPr>
      <t>购置茶叶生产设备：分筛机</t>
    </r>
    <r>
      <rPr>
        <sz val="10"/>
        <color indexed="8"/>
        <rFont val="Times New Roman"/>
        <family val="1"/>
      </rPr>
      <t>2</t>
    </r>
    <r>
      <rPr>
        <sz val="10"/>
        <color indexed="8"/>
        <rFont val="宋体"/>
        <family val="0"/>
      </rPr>
      <t>台、抖筛机</t>
    </r>
    <r>
      <rPr>
        <sz val="10"/>
        <color indexed="8"/>
        <rFont val="Times New Roman"/>
        <family val="1"/>
      </rPr>
      <t>2</t>
    </r>
    <r>
      <rPr>
        <sz val="10"/>
        <color indexed="8"/>
        <rFont val="宋体"/>
        <family val="0"/>
      </rPr>
      <t>台、烘干机</t>
    </r>
    <r>
      <rPr>
        <sz val="10"/>
        <color indexed="8"/>
        <rFont val="Times New Roman"/>
        <family val="1"/>
      </rPr>
      <t>1</t>
    </r>
    <r>
      <rPr>
        <sz val="10"/>
        <color indexed="8"/>
        <rFont val="宋体"/>
        <family val="0"/>
      </rPr>
      <t>台（含立式热风炉）</t>
    </r>
    <r>
      <rPr>
        <sz val="10"/>
        <color indexed="8"/>
        <rFont val="Times New Roman"/>
        <family val="1"/>
      </rPr>
      <t xml:space="preserve"> ≥5</t>
    </r>
    <r>
      <rPr>
        <sz val="10"/>
        <color indexed="8"/>
        <rFont val="宋体"/>
        <family val="0"/>
      </rPr>
      <t>台</t>
    </r>
    <r>
      <rPr>
        <sz val="10"/>
        <color indexed="8"/>
        <rFont val="Times New Roman"/>
        <family val="1"/>
      </rPr>
      <t xml:space="preserve">
</t>
    </r>
    <r>
      <rPr>
        <sz val="10"/>
        <color indexed="8"/>
        <rFont val="宋体"/>
        <family val="0"/>
      </rPr>
      <t>建设产业道路</t>
    </r>
    <r>
      <rPr>
        <sz val="10"/>
        <color indexed="8"/>
        <rFont val="Times New Roman"/>
        <family val="1"/>
      </rPr>
      <t>452</t>
    </r>
    <r>
      <rPr>
        <sz val="10"/>
        <color indexed="8"/>
        <rFont val="宋体"/>
        <family val="0"/>
      </rPr>
      <t>米，宽</t>
    </r>
    <r>
      <rPr>
        <sz val="10"/>
        <color indexed="8"/>
        <rFont val="Times New Roman"/>
        <family val="1"/>
      </rPr>
      <t>3.5</t>
    </r>
    <r>
      <rPr>
        <sz val="10"/>
        <color indexed="8"/>
        <rFont val="宋体"/>
        <family val="0"/>
      </rPr>
      <t>米</t>
    </r>
    <r>
      <rPr>
        <sz val="10"/>
        <color indexed="8"/>
        <rFont val="Times New Roman"/>
        <family val="1"/>
      </rPr>
      <t xml:space="preserve"> ≥452</t>
    </r>
    <r>
      <rPr>
        <sz val="10"/>
        <color indexed="8"/>
        <rFont val="宋体"/>
        <family val="0"/>
      </rPr>
      <t>米</t>
    </r>
    <r>
      <rPr>
        <sz val="10"/>
        <color indexed="8"/>
        <rFont val="Times New Roman"/>
        <family val="1"/>
      </rPr>
      <t xml:space="preserve">
</t>
    </r>
    <r>
      <rPr>
        <sz val="10"/>
        <color indexed="8"/>
        <rFont val="宋体"/>
        <family val="0"/>
      </rPr>
      <t>垃圾桶</t>
    </r>
    <r>
      <rPr>
        <sz val="10"/>
        <color indexed="8"/>
        <rFont val="Times New Roman"/>
        <family val="1"/>
      </rPr>
      <t>10</t>
    </r>
    <r>
      <rPr>
        <sz val="10"/>
        <color indexed="8"/>
        <rFont val="宋体"/>
        <family val="0"/>
      </rPr>
      <t>个</t>
    </r>
    <r>
      <rPr>
        <sz val="10"/>
        <color indexed="8"/>
        <rFont val="Times New Roman"/>
        <family val="1"/>
      </rPr>
      <t xml:space="preserve"> ≥10</t>
    </r>
    <r>
      <rPr>
        <sz val="10"/>
        <color indexed="8"/>
        <rFont val="宋体"/>
        <family val="0"/>
      </rPr>
      <t>个</t>
    </r>
    <r>
      <rPr>
        <sz val="10"/>
        <color indexed="8"/>
        <rFont val="Times New Roman"/>
        <family val="1"/>
      </rPr>
      <t xml:space="preserve">
</t>
    </r>
    <r>
      <rPr>
        <sz val="10"/>
        <color indexed="8"/>
        <rFont val="宋体"/>
        <family val="0"/>
      </rPr>
      <t>输送带</t>
    </r>
    <r>
      <rPr>
        <sz val="10"/>
        <color indexed="8"/>
        <rFont val="Times New Roman"/>
        <family val="1"/>
      </rPr>
      <t>1</t>
    </r>
    <r>
      <rPr>
        <sz val="10"/>
        <color indexed="8"/>
        <rFont val="宋体"/>
        <family val="0"/>
      </rPr>
      <t>条</t>
    </r>
    <r>
      <rPr>
        <sz val="10"/>
        <color indexed="8"/>
        <rFont val="Times New Roman"/>
        <family val="1"/>
      </rPr>
      <t xml:space="preserve"> ≥1</t>
    </r>
    <r>
      <rPr>
        <sz val="10"/>
        <color indexed="8"/>
        <rFont val="宋体"/>
        <family val="0"/>
      </rPr>
      <t>条</t>
    </r>
    <r>
      <rPr>
        <sz val="10"/>
        <color indexed="8"/>
        <rFont val="Times New Roman"/>
        <family val="1"/>
      </rPr>
      <t xml:space="preserve">
</t>
    </r>
    <r>
      <rPr>
        <sz val="10"/>
        <color indexed="8"/>
        <rFont val="宋体"/>
        <family val="0"/>
      </rPr>
      <t>水产养殖</t>
    </r>
    <r>
      <rPr>
        <sz val="10"/>
        <color indexed="8"/>
        <rFont val="Times New Roman"/>
        <family val="1"/>
      </rPr>
      <t>10</t>
    </r>
    <r>
      <rPr>
        <sz val="10"/>
        <color indexed="8"/>
        <rFont val="宋体"/>
        <family val="0"/>
      </rPr>
      <t>亩</t>
    </r>
    <r>
      <rPr>
        <sz val="10"/>
        <color indexed="8"/>
        <rFont val="Times New Roman"/>
        <family val="1"/>
      </rPr>
      <t xml:space="preserve"> ≥20</t>
    </r>
    <r>
      <rPr>
        <sz val="10"/>
        <color indexed="8"/>
        <rFont val="宋体"/>
        <family val="0"/>
      </rPr>
      <t>亩</t>
    </r>
    <r>
      <rPr>
        <sz val="10"/>
        <color indexed="8"/>
        <rFont val="Times New Roman"/>
        <family val="1"/>
      </rPr>
      <t xml:space="preserve">
</t>
    </r>
    <r>
      <rPr>
        <sz val="10"/>
        <color indexed="8"/>
        <rFont val="宋体"/>
        <family val="0"/>
      </rPr>
      <t>无刺黄袍</t>
    </r>
    <r>
      <rPr>
        <sz val="10"/>
        <color indexed="8"/>
        <rFont val="Times New Roman"/>
        <family val="1"/>
      </rPr>
      <t>20</t>
    </r>
    <r>
      <rPr>
        <sz val="10"/>
        <color indexed="8"/>
        <rFont val="宋体"/>
        <family val="0"/>
      </rPr>
      <t>亩</t>
    </r>
    <r>
      <rPr>
        <sz val="10"/>
        <color indexed="8"/>
        <rFont val="Times New Roman"/>
        <family val="1"/>
      </rPr>
      <t xml:space="preserve"> ≥20</t>
    </r>
    <r>
      <rPr>
        <sz val="10"/>
        <color indexed="8"/>
        <rFont val="宋体"/>
        <family val="0"/>
      </rPr>
      <t>亩</t>
    </r>
    <r>
      <rPr>
        <sz val="10"/>
        <color indexed="8"/>
        <rFont val="Times New Roman"/>
        <family val="1"/>
      </rPr>
      <t xml:space="preserve">
</t>
    </r>
    <r>
      <rPr>
        <sz val="10"/>
        <color indexed="8"/>
        <rFont val="宋体"/>
        <family val="0"/>
      </rPr>
      <t>完工项目验收合格率</t>
    </r>
    <r>
      <rPr>
        <sz val="10"/>
        <color indexed="8"/>
        <rFont val="Times New Roman"/>
        <family val="1"/>
      </rPr>
      <t xml:space="preserve"> =100%
</t>
    </r>
    <r>
      <rPr>
        <sz val="10"/>
        <color indexed="8"/>
        <rFont val="宋体"/>
        <family val="0"/>
      </rPr>
      <t>项目资金公告公示率</t>
    </r>
    <r>
      <rPr>
        <sz val="10"/>
        <color indexed="8"/>
        <rFont val="Times New Roman"/>
        <family val="1"/>
      </rPr>
      <t xml:space="preserve"> =100%
</t>
    </r>
    <r>
      <rPr>
        <sz val="10"/>
        <color indexed="8"/>
        <rFont val="宋体"/>
        <family val="0"/>
      </rPr>
      <t>年内项目按时完工率</t>
    </r>
    <r>
      <rPr>
        <sz val="10"/>
        <color indexed="8"/>
        <rFont val="Times New Roman"/>
        <family val="1"/>
      </rPr>
      <t xml:space="preserve"> =100%
</t>
    </r>
    <r>
      <rPr>
        <sz val="10"/>
        <color indexed="8"/>
        <rFont val="宋体"/>
        <family val="0"/>
      </rPr>
      <t>年内项目开工率</t>
    </r>
    <r>
      <rPr>
        <sz val="10"/>
        <color indexed="8"/>
        <rFont val="Times New Roman"/>
        <family val="1"/>
      </rPr>
      <t xml:space="preserve"> =100%
</t>
    </r>
    <r>
      <rPr>
        <sz val="10"/>
        <color indexed="8"/>
        <rFont val="宋体"/>
        <family val="0"/>
      </rPr>
      <t>农场企业年收入增加</t>
    </r>
    <r>
      <rPr>
        <sz val="10"/>
        <color indexed="8"/>
        <rFont val="Times New Roman"/>
        <family val="1"/>
      </rPr>
      <t xml:space="preserve"> ≥100</t>
    </r>
    <r>
      <rPr>
        <sz val="10"/>
        <color indexed="8"/>
        <rFont val="宋体"/>
        <family val="0"/>
      </rPr>
      <t>万元</t>
    </r>
    <r>
      <rPr>
        <sz val="10"/>
        <color indexed="8"/>
        <rFont val="Times New Roman"/>
        <family val="1"/>
      </rPr>
      <t xml:space="preserve">
</t>
    </r>
    <r>
      <rPr>
        <sz val="10"/>
        <color indexed="8"/>
        <rFont val="宋体"/>
        <family val="0"/>
      </rPr>
      <t>受益欠发达国有企业（农场）数量</t>
    </r>
    <r>
      <rPr>
        <sz val="10"/>
        <color indexed="8"/>
        <rFont val="Times New Roman"/>
        <family val="1"/>
      </rPr>
      <t xml:space="preserve"> 1</t>
    </r>
    <r>
      <rPr>
        <sz val="10"/>
        <color indexed="8"/>
        <rFont val="宋体"/>
        <family val="0"/>
      </rPr>
      <t>个</t>
    </r>
    <r>
      <rPr>
        <sz val="10"/>
        <color indexed="8"/>
        <rFont val="Times New Roman"/>
        <family val="1"/>
      </rPr>
      <t xml:space="preserve">
</t>
    </r>
    <r>
      <rPr>
        <sz val="10"/>
        <color indexed="8"/>
        <rFont val="宋体"/>
        <family val="0"/>
      </rPr>
      <t>受益欠发达国有企业（农场）满意度</t>
    </r>
    <r>
      <rPr>
        <sz val="10"/>
        <color indexed="8"/>
        <rFont val="Times New Roman"/>
        <family val="1"/>
      </rPr>
      <t xml:space="preserve"> ≥99%</t>
    </r>
  </si>
  <si>
    <r>
      <rPr>
        <sz val="10"/>
        <rFont val="宋体"/>
        <family val="0"/>
      </rPr>
      <t>勐省农场社区管委会</t>
    </r>
  </si>
  <si>
    <r>
      <t>2023</t>
    </r>
    <r>
      <rPr>
        <sz val="10"/>
        <color indexed="8"/>
        <rFont val="宋体"/>
        <family val="0"/>
      </rPr>
      <t>年南撒欠发达国有林场巩固提升建设项目</t>
    </r>
  </si>
  <si>
    <r>
      <rPr>
        <sz val="10"/>
        <rFont val="宋体"/>
        <family val="0"/>
      </rPr>
      <t>南撒国有林场</t>
    </r>
  </si>
  <si>
    <r>
      <t>（一）新建南撒欠发达国有林场管护站基础设施：</t>
    </r>
    <r>
      <rPr>
        <sz val="10"/>
        <rFont val="Times New Roman"/>
        <family val="1"/>
      </rPr>
      <t>1.</t>
    </r>
    <r>
      <rPr>
        <sz val="10"/>
        <rFont val="宋体"/>
        <family val="0"/>
      </rPr>
      <t>地坪</t>
    </r>
    <r>
      <rPr>
        <sz val="10"/>
        <rFont val="Times New Roman"/>
        <family val="1"/>
      </rPr>
      <t>10</t>
    </r>
    <r>
      <rPr>
        <sz val="10"/>
        <rFont val="宋体"/>
        <family val="0"/>
      </rPr>
      <t>万元，</t>
    </r>
    <r>
      <rPr>
        <sz val="10"/>
        <rFont val="Times New Roman"/>
        <family val="1"/>
      </rPr>
      <t>333</t>
    </r>
    <r>
      <rPr>
        <sz val="10"/>
        <rFont val="宋体"/>
        <family val="0"/>
      </rPr>
      <t>平方米；</t>
    </r>
    <r>
      <rPr>
        <sz val="10"/>
        <rFont val="Times New Roman"/>
        <family val="1"/>
      </rPr>
      <t>2.</t>
    </r>
    <r>
      <rPr>
        <sz val="10"/>
        <rFont val="宋体"/>
        <family val="0"/>
      </rPr>
      <t>接通饮水工程</t>
    </r>
    <r>
      <rPr>
        <sz val="10"/>
        <rFont val="Times New Roman"/>
        <family val="1"/>
      </rPr>
      <t>11</t>
    </r>
    <r>
      <rPr>
        <sz val="10"/>
        <rFont val="宋体"/>
        <family val="0"/>
      </rPr>
      <t>万元，新建</t>
    </r>
    <r>
      <rPr>
        <sz val="10"/>
        <rFont val="Times New Roman"/>
        <family val="1"/>
      </rPr>
      <t>80</t>
    </r>
    <r>
      <rPr>
        <sz val="10"/>
        <rFont val="宋体"/>
        <family val="0"/>
      </rPr>
      <t>立方米水池一个，接通管道</t>
    </r>
    <r>
      <rPr>
        <sz val="10"/>
        <rFont val="Times New Roman"/>
        <family val="1"/>
      </rPr>
      <t>200</t>
    </r>
    <r>
      <rPr>
        <sz val="10"/>
        <rFont val="宋体"/>
        <family val="0"/>
      </rPr>
      <t>米；小计</t>
    </r>
    <r>
      <rPr>
        <sz val="10"/>
        <rFont val="Times New Roman"/>
        <family val="1"/>
      </rPr>
      <t>21</t>
    </r>
    <r>
      <rPr>
        <sz val="10"/>
        <rFont val="宋体"/>
        <family val="0"/>
      </rPr>
      <t>万元。（二）产业发展：</t>
    </r>
    <r>
      <rPr>
        <sz val="10"/>
        <rFont val="Times New Roman"/>
        <family val="1"/>
      </rPr>
      <t>1.</t>
    </r>
    <r>
      <rPr>
        <sz val="10"/>
        <rFont val="宋体"/>
        <family val="0"/>
      </rPr>
      <t>林下养殖：蜜蜂</t>
    </r>
    <r>
      <rPr>
        <sz val="10"/>
        <rFont val="Times New Roman"/>
        <family val="1"/>
      </rPr>
      <t>70</t>
    </r>
    <r>
      <rPr>
        <sz val="10"/>
        <rFont val="宋体"/>
        <family val="0"/>
      </rPr>
      <t>箱</t>
    </r>
    <r>
      <rPr>
        <sz val="10"/>
        <rFont val="Times New Roman"/>
        <family val="1"/>
      </rPr>
      <t>6.04</t>
    </r>
    <r>
      <rPr>
        <sz val="10"/>
        <rFont val="宋体"/>
        <family val="0"/>
      </rPr>
      <t>万元；</t>
    </r>
    <r>
      <rPr>
        <sz val="10"/>
        <rFont val="Times New Roman"/>
        <family val="1"/>
      </rPr>
      <t>2.</t>
    </r>
    <r>
      <rPr>
        <sz val="10"/>
        <rFont val="宋体"/>
        <family val="0"/>
      </rPr>
      <t>植树造林：（</t>
    </r>
    <r>
      <rPr>
        <sz val="10"/>
        <rFont val="Times New Roman"/>
        <family val="1"/>
      </rPr>
      <t>1</t>
    </r>
    <r>
      <rPr>
        <sz val="10"/>
        <rFont val="宋体"/>
        <family val="0"/>
      </rPr>
      <t>）樱桃</t>
    </r>
    <r>
      <rPr>
        <sz val="10"/>
        <rFont val="Times New Roman"/>
        <family val="1"/>
      </rPr>
      <t>20</t>
    </r>
    <r>
      <rPr>
        <sz val="10"/>
        <rFont val="宋体"/>
        <family val="0"/>
      </rPr>
      <t>亩</t>
    </r>
    <r>
      <rPr>
        <sz val="10"/>
        <rFont val="Times New Roman"/>
        <family val="1"/>
      </rPr>
      <t>×2000</t>
    </r>
    <r>
      <rPr>
        <sz val="10"/>
        <rFont val="宋体"/>
        <family val="0"/>
      </rPr>
      <t>元</t>
    </r>
    <r>
      <rPr>
        <sz val="10"/>
        <rFont val="Times New Roman"/>
        <family val="1"/>
      </rPr>
      <t>=4</t>
    </r>
    <r>
      <rPr>
        <sz val="10"/>
        <rFont val="宋体"/>
        <family val="0"/>
      </rPr>
      <t>万元；（</t>
    </r>
    <r>
      <rPr>
        <sz val="10"/>
        <rFont val="Times New Roman"/>
        <family val="1"/>
      </rPr>
      <t>2</t>
    </r>
    <r>
      <rPr>
        <sz val="10"/>
        <rFont val="宋体"/>
        <family val="0"/>
      </rPr>
      <t>）桤木</t>
    </r>
    <r>
      <rPr>
        <sz val="10"/>
        <rFont val="Times New Roman"/>
        <family val="1"/>
      </rPr>
      <t>50</t>
    </r>
    <r>
      <rPr>
        <sz val="10"/>
        <rFont val="宋体"/>
        <family val="0"/>
      </rPr>
      <t>亩</t>
    </r>
    <r>
      <rPr>
        <sz val="10"/>
        <rFont val="Times New Roman"/>
        <family val="1"/>
      </rPr>
      <t>×1800</t>
    </r>
    <r>
      <rPr>
        <sz val="10"/>
        <rFont val="宋体"/>
        <family val="0"/>
      </rPr>
      <t>元</t>
    </r>
    <r>
      <rPr>
        <sz val="10"/>
        <rFont val="Times New Roman"/>
        <family val="1"/>
      </rPr>
      <t>=9</t>
    </r>
    <r>
      <rPr>
        <sz val="10"/>
        <rFont val="宋体"/>
        <family val="0"/>
      </rPr>
      <t>万元；（</t>
    </r>
    <r>
      <rPr>
        <sz val="10"/>
        <rFont val="Times New Roman"/>
        <family val="1"/>
      </rPr>
      <t>3</t>
    </r>
    <r>
      <rPr>
        <sz val="10"/>
        <rFont val="宋体"/>
        <family val="0"/>
      </rPr>
      <t>）红椿</t>
    </r>
    <r>
      <rPr>
        <sz val="10"/>
        <rFont val="Times New Roman"/>
        <family val="1"/>
      </rPr>
      <t>50</t>
    </r>
    <r>
      <rPr>
        <sz val="10"/>
        <rFont val="宋体"/>
        <family val="0"/>
      </rPr>
      <t>亩</t>
    </r>
    <r>
      <rPr>
        <sz val="10"/>
        <rFont val="Times New Roman"/>
        <family val="1"/>
      </rPr>
      <t>×1800</t>
    </r>
    <r>
      <rPr>
        <sz val="10"/>
        <rFont val="宋体"/>
        <family val="0"/>
      </rPr>
      <t>元</t>
    </r>
    <r>
      <rPr>
        <sz val="10"/>
        <rFont val="Times New Roman"/>
        <family val="1"/>
      </rPr>
      <t>=9</t>
    </r>
    <r>
      <rPr>
        <sz val="10"/>
        <rFont val="宋体"/>
        <family val="0"/>
      </rPr>
      <t>万元；</t>
    </r>
    <r>
      <rPr>
        <sz val="10"/>
        <rFont val="Times New Roman"/>
        <family val="1"/>
      </rPr>
      <t>2.</t>
    </r>
    <r>
      <rPr>
        <sz val="10"/>
        <rFont val="宋体"/>
        <family val="0"/>
      </rPr>
      <t>林下种植滇黄精</t>
    </r>
    <r>
      <rPr>
        <sz val="10"/>
        <rFont val="Times New Roman"/>
        <family val="1"/>
      </rPr>
      <t>8</t>
    </r>
    <r>
      <rPr>
        <sz val="10"/>
        <rFont val="宋体"/>
        <family val="0"/>
      </rPr>
      <t>亩</t>
    </r>
    <r>
      <rPr>
        <sz val="10"/>
        <rFont val="Times New Roman"/>
        <family val="1"/>
      </rPr>
      <t>×5</t>
    </r>
    <r>
      <rPr>
        <sz val="10"/>
        <rFont val="宋体"/>
        <family val="0"/>
      </rPr>
      <t>万元</t>
    </r>
    <r>
      <rPr>
        <sz val="10"/>
        <rFont val="Times New Roman"/>
        <family val="1"/>
      </rPr>
      <t>=40</t>
    </r>
    <r>
      <rPr>
        <sz val="10"/>
        <rFont val="宋体"/>
        <family val="0"/>
      </rPr>
      <t>万元；小计</t>
    </r>
    <r>
      <rPr>
        <sz val="10"/>
        <rFont val="Times New Roman"/>
        <family val="1"/>
      </rPr>
      <t>68.04</t>
    </r>
    <r>
      <rPr>
        <sz val="10"/>
        <rFont val="宋体"/>
        <family val="0"/>
      </rPr>
      <t>万元。（三）护林员、扑火队培训：</t>
    </r>
    <r>
      <rPr>
        <sz val="10"/>
        <rFont val="Times New Roman"/>
        <family val="1"/>
      </rPr>
      <t>4</t>
    </r>
    <r>
      <rPr>
        <sz val="10"/>
        <rFont val="宋体"/>
        <family val="0"/>
      </rPr>
      <t>期</t>
    </r>
    <r>
      <rPr>
        <sz val="10"/>
        <rFont val="Times New Roman"/>
        <family val="1"/>
      </rPr>
      <t>×1.5</t>
    </r>
    <r>
      <rPr>
        <sz val="10"/>
        <rFont val="宋体"/>
        <family val="0"/>
      </rPr>
      <t>万元</t>
    </r>
    <r>
      <rPr>
        <sz val="10"/>
        <rFont val="Times New Roman"/>
        <family val="1"/>
      </rPr>
      <t>=6</t>
    </r>
    <r>
      <rPr>
        <sz val="10"/>
        <rFont val="宋体"/>
        <family val="0"/>
      </rPr>
      <t>万元。（四）项目管理费：</t>
    </r>
    <r>
      <rPr>
        <sz val="10"/>
        <rFont val="Times New Roman"/>
        <family val="1"/>
      </rPr>
      <t>0.96</t>
    </r>
    <r>
      <rPr>
        <sz val="10"/>
        <rFont val="宋体"/>
        <family val="0"/>
      </rPr>
      <t>万元。</t>
    </r>
  </si>
  <si>
    <t>项目资金公告公示率100%
完工项目验收合格率100%
年内项目开工率 100%
年内项目按时完工率100%
帮扶工作群众满意度100%</t>
  </si>
  <si>
    <t>县林业和草原局</t>
  </si>
  <si>
    <r>
      <rPr>
        <sz val="10"/>
        <rFont val="宋体"/>
        <family val="0"/>
      </rPr>
      <t>单甲乡安也村自然村民族团结进步示范村项目（少数民族发展项目）</t>
    </r>
  </si>
  <si>
    <r>
      <rPr>
        <sz val="10"/>
        <rFont val="宋体"/>
        <family val="0"/>
      </rPr>
      <t>安也村</t>
    </r>
  </si>
  <si>
    <r>
      <t>1.</t>
    </r>
    <r>
      <rPr>
        <sz val="10"/>
        <rFont val="宋体"/>
        <family val="0"/>
      </rPr>
      <t>饲草基地建设项目：建设饲草基地</t>
    </r>
    <r>
      <rPr>
        <sz val="10"/>
        <rFont val="Times New Roman"/>
        <family val="1"/>
      </rPr>
      <t>60</t>
    </r>
    <r>
      <rPr>
        <sz val="10"/>
        <rFont val="宋体"/>
        <family val="0"/>
      </rPr>
      <t>亩，配套产业路、灌溉沟渠管道、土体平整、土壤改良等设施建设，概算投资</t>
    </r>
    <r>
      <rPr>
        <sz val="10"/>
        <rFont val="Times New Roman"/>
        <family val="1"/>
      </rPr>
      <t>60</t>
    </r>
    <r>
      <rPr>
        <sz val="10"/>
        <rFont val="宋体"/>
        <family val="0"/>
      </rPr>
      <t>万元。</t>
    </r>
    <r>
      <rPr>
        <sz val="10"/>
        <rFont val="Times New Roman"/>
        <family val="1"/>
      </rPr>
      <t xml:space="preserve">
2.</t>
    </r>
    <r>
      <rPr>
        <sz val="10"/>
        <rFont val="宋体"/>
        <family val="0"/>
      </rPr>
      <t>村容村貌整治工程：一是新建新村篮球场一座，概算投资</t>
    </r>
    <r>
      <rPr>
        <sz val="10"/>
        <rFont val="Times New Roman"/>
        <family val="1"/>
      </rPr>
      <t>10</t>
    </r>
    <r>
      <rPr>
        <sz val="10"/>
        <rFont val="宋体"/>
        <family val="0"/>
      </rPr>
      <t>万元；二是修缮改造老寨篮球场，概算投资</t>
    </r>
    <r>
      <rPr>
        <sz val="10"/>
        <rFont val="Times New Roman"/>
        <family val="1"/>
      </rPr>
      <t>5</t>
    </r>
    <r>
      <rPr>
        <sz val="10"/>
        <rFont val="宋体"/>
        <family val="0"/>
      </rPr>
      <t>万元；三是村庄亮化工程，安装太阳能路灯</t>
    </r>
    <r>
      <rPr>
        <sz val="10"/>
        <rFont val="Times New Roman"/>
        <family val="1"/>
      </rPr>
      <t>30</t>
    </r>
    <r>
      <rPr>
        <sz val="10"/>
        <rFont val="宋体"/>
        <family val="0"/>
      </rPr>
      <t>盏，概算投资</t>
    </r>
    <r>
      <rPr>
        <sz val="10"/>
        <rFont val="Times New Roman"/>
        <family val="1"/>
      </rPr>
      <t>15</t>
    </r>
    <r>
      <rPr>
        <sz val="10"/>
        <rFont val="宋体"/>
        <family val="0"/>
      </rPr>
      <t>万元；四是民族共同体意识氛围营造一件，概算投资</t>
    </r>
    <r>
      <rPr>
        <sz val="10"/>
        <rFont val="Times New Roman"/>
        <family val="1"/>
      </rPr>
      <t>10</t>
    </r>
    <r>
      <rPr>
        <sz val="10"/>
        <rFont val="宋体"/>
        <family val="0"/>
      </rPr>
      <t>万元。</t>
    </r>
  </si>
  <si>
    <t>资金支出率100%
项目资金公告公示率100%
完工项目验收合格率100%
年内项目开工率100%
年内项目按时完工率100%
返贫、致贫风险人口监测覆盖率100%
返贫、致贫风险消除人口帮扶措施覆盖率100%
帮扶工作群众满意度≥90%</t>
  </si>
  <si>
    <r>
      <rPr>
        <sz val="10"/>
        <rFont val="宋体"/>
        <family val="0"/>
      </rPr>
      <t>沧源县班老乡下班老村永桑民族团结进步示范村（少数民族发展项目）</t>
    </r>
  </si>
  <si>
    <r>
      <rPr>
        <sz val="10"/>
        <rFont val="宋体"/>
        <family val="0"/>
      </rPr>
      <t>下班老村</t>
    </r>
  </si>
  <si>
    <r>
      <t>1.</t>
    </r>
    <r>
      <rPr>
        <sz val="10"/>
        <rFont val="宋体"/>
        <family val="0"/>
      </rPr>
      <t>路灯安装</t>
    </r>
    <r>
      <rPr>
        <sz val="10"/>
        <rFont val="Times New Roman"/>
        <family val="1"/>
      </rPr>
      <t>15</t>
    </r>
    <r>
      <rPr>
        <sz val="10"/>
        <rFont val="宋体"/>
        <family val="0"/>
      </rPr>
      <t>盏，计划投资</t>
    </r>
    <r>
      <rPr>
        <sz val="10"/>
        <rFont val="Times New Roman"/>
        <family val="1"/>
      </rPr>
      <t>7.5</t>
    </r>
    <r>
      <rPr>
        <sz val="10"/>
        <rFont val="宋体"/>
        <family val="0"/>
      </rPr>
      <t>万元。</t>
    </r>
    <r>
      <rPr>
        <sz val="10"/>
        <rFont val="Times New Roman"/>
        <family val="1"/>
      </rPr>
      <t>2.</t>
    </r>
    <r>
      <rPr>
        <sz val="10"/>
        <rFont val="宋体"/>
        <family val="0"/>
      </rPr>
      <t>肉牛购买</t>
    </r>
    <r>
      <rPr>
        <sz val="10"/>
        <rFont val="Times New Roman"/>
        <family val="1"/>
      </rPr>
      <t>30</t>
    </r>
    <r>
      <rPr>
        <sz val="10"/>
        <rFont val="宋体"/>
        <family val="0"/>
      </rPr>
      <t>头，</t>
    </r>
    <r>
      <rPr>
        <sz val="10"/>
        <rFont val="Times New Roman"/>
        <family val="1"/>
      </rPr>
      <t>1.5</t>
    </r>
    <r>
      <rPr>
        <sz val="10"/>
        <rFont val="宋体"/>
        <family val="0"/>
      </rPr>
      <t>万元</t>
    </r>
    <r>
      <rPr>
        <sz val="10"/>
        <rFont val="Times New Roman"/>
        <family val="1"/>
      </rPr>
      <t>/</t>
    </r>
    <r>
      <rPr>
        <sz val="10"/>
        <rFont val="宋体"/>
        <family val="0"/>
      </rPr>
      <t>头，计划投资</t>
    </r>
    <r>
      <rPr>
        <sz val="10"/>
        <rFont val="Times New Roman"/>
        <family val="1"/>
      </rPr>
      <t>45</t>
    </r>
    <r>
      <rPr>
        <sz val="10"/>
        <rFont val="宋体"/>
        <family val="0"/>
      </rPr>
      <t>万元。</t>
    </r>
    <r>
      <rPr>
        <sz val="10"/>
        <rFont val="Times New Roman"/>
        <family val="1"/>
      </rPr>
      <t>3.</t>
    </r>
    <r>
      <rPr>
        <sz val="10"/>
        <rFont val="宋体"/>
        <family val="0"/>
      </rPr>
      <t>防疫药品、饲料、养殖培训等，计划投资</t>
    </r>
    <r>
      <rPr>
        <sz val="10"/>
        <rFont val="Times New Roman"/>
        <family val="1"/>
      </rPr>
      <t>12</t>
    </r>
    <r>
      <rPr>
        <sz val="10"/>
        <rFont val="宋体"/>
        <family val="0"/>
      </rPr>
      <t>万元。</t>
    </r>
    <r>
      <rPr>
        <sz val="10"/>
        <rFont val="Times New Roman"/>
        <family val="1"/>
      </rPr>
      <t>4.</t>
    </r>
    <r>
      <rPr>
        <sz val="10"/>
        <rFont val="宋体"/>
        <family val="0"/>
      </rPr>
      <t>示范户</t>
    </r>
    <r>
      <rPr>
        <sz val="10"/>
        <rFont val="Times New Roman"/>
        <family val="1"/>
      </rPr>
      <t>10</t>
    </r>
    <r>
      <rPr>
        <sz val="10"/>
        <rFont val="宋体"/>
        <family val="0"/>
      </rPr>
      <t>户，计划投资</t>
    </r>
    <r>
      <rPr>
        <sz val="10"/>
        <rFont val="Times New Roman"/>
        <family val="1"/>
      </rPr>
      <t>5</t>
    </r>
    <r>
      <rPr>
        <sz val="10"/>
        <rFont val="宋体"/>
        <family val="0"/>
      </rPr>
      <t>万元。</t>
    </r>
    <r>
      <rPr>
        <sz val="10"/>
        <rFont val="Times New Roman"/>
        <family val="1"/>
      </rPr>
      <t>5.</t>
    </r>
    <r>
      <rPr>
        <sz val="10"/>
        <rFont val="宋体"/>
        <family val="0"/>
      </rPr>
      <t>特色民居修缮</t>
    </r>
    <r>
      <rPr>
        <sz val="10"/>
        <rFont val="Times New Roman"/>
        <family val="1"/>
      </rPr>
      <t>49</t>
    </r>
    <r>
      <rPr>
        <sz val="10"/>
        <rFont val="宋体"/>
        <family val="0"/>
      </rPr>
      <t>户。计划投资</t>
    </r>
    <r>
      <rPr>
        <sz val="10"/>
        <rFont val="Times New Roman"/>
        <family val="1"/>
      </rPr>
      <t>30.5</t>
    </r>
    <r>
      <rPr>
        <sz val="10"/>
        <rFont val="宋体"/>
        <family val="0"/>
      </rPr>
      <t>万元</t>
    </r>
  </si>
  <si>
    <r>
      <t>路灯安装</t>
    </r>
    <r>
      <rPr>
        <sz val="10"/>
        <color indexed="8"/>
        <rFont val="Times New Roman"/>
        <family val="1"/>
      </rPr>
      <t>15</t>
    </r>
    <r>
      <rPr>
        <sz val="10"/>
        <color indexed="8"/>
        <rFont val="宋体"/>
        <family val="0"/>
      </rPr>
      <t>盏</t>
    </r>
    <r>
      <rPr>
        <sz val="10"/>
        <color indexed="8"/>
        <rFont val="Times New Roman"/>
        <family val="1"/>
      </rPr>
      <t xml:space="preserve">
</t>
    </r>
    <r>
      <rPr>
        <sz val="10"/>
        <color indexed="8"/>
        <rFont val="宋体"/>
        <family val="0"/>
      </rPr>
      <t>购买蜂群</t>
    </r>
    <r>
      <rPr>
        <sz val="10"/>
        <color indexed="8"/>
        <rFont val="Times New Roman"/>
        <family val="1"/>
      </rPr>
      <t>520</t>
    </r>
    <r>
      <rPr>
        <sz val="10"/>
        <color indexed="8"/>
        <rFont val="宋体"/>
        <family val="0"/>
      </rPr>
      <t>群</t>
    </r>
    <r>
      <rPr>
        <sz val="10"/>
        <color indexed="8"/>
        <rFont val="Times New Roman"/>
        <family val="1"/>
      </rPr>
      <t xml:space="preserve">
</t>
    </r>
    <r>
      <rPr>
        <sz val="10"/>
        <color indexed="8"/>
        <rFont val="宋体"/>
        <family val="0"/>
      </rPr>
      <t>特色民居修缮</t>
    </r>
    <r>
      <rPr>
        <sz val="10"/>
        <color indexed="8"/>
        <rFont val="Times New Roman"/>
        <family val="1"/>
      </rPr>
      <t>49</t>
    </r>
    <r>
      <rPr>
        <sz val="10"/>
        <color indexed="8"/>
        <rFont val="宋体"/>
        <family val="0"/>
      </rPr>
      <t>户</t>
    </r>
    <r>
      <rPr>
        <sz val="10"/>
        <color indexed="8"/>
        <rFont val="Times New Roman"/>
        <family val="1"/>
      </rPr>
      <t xml:space="preserve">
</t>
    </r>
    <r>
      <rPr>
        <sz val="10"/>
        <color indexed="8"/>
        <rFont val="宋体"/>
        <family val="0"/>
      </rPr>
      <t>项目资金公告公示率</t>
    </r>
    <r>
      <rPr>
        <sz val="10"/>
        <color indexed="8"/>
        <rFont val="Times New Roman"/>
        <family val="1"/>
      </rPr>
      <t xml:space="preserve">100%
</t>
    </r>
    <r>
      <rPr>
        <sz val="10"/>
        <color indexed="8"/>
        <rFont val="宋体"/>
        <family val="0"/>
      </rPr>
      <t>完工项目验收合格率</t>
    </r>
    <r>
      <rPr>
        <sz val="10"/>
        <color indexed="8"/>
        <rFont val="Times New Roman"/>
        <family val="1"/>
      </rPr>
      <t xml:space="preserve">100%
</t>
    </r>
    <r>
      <rPr>
        <sz val="10"/>
        <color indexed="8"/>
        <rFont val="宋体"/>
        <family val="0"/>
      </rPr>
      <t>年内项目开工率</t>
    </r>
    <r>
      <rPr>
        <sz val="10"/>
        <color indexed="8"/>
        <rFont val="Times New Roman"/>
        <family val="1"/>
      </rPr>
      <t xml:space="preserve">100%
</t>
    </r>
    <r>
      <rPr>
        <sz val="10"/>
        <color indexed="8"/>
        <rFont val="宋体"/>
        <family val="0"/>
      </rPr>
      <t>年内项目按时完工率</t>
    </r>
    <r>
      <rPr>
        <sz val="10"/>
        <color indexed="8"/>
        <rFont val="Times New Roman"/>
        <family val="1"/>
      </rPr>
      <t xml:space="preserve">100%
</t>
    </r>
    <r>
      <rPr>
        <sz val="10"/>
        <color indexed="8"/>
        <rFont val="宋体"/>
        <family val="0"/>
      </rPr>
      <t>返贫、致贫风险人口监测覆盖率</t>
    </r>
    <r>
      <rPr>
        <sz val="10"/>
        <color indexed="8"/>
        <rFont val="Times New Roman"/>
        <family val="1"/>
      </rPr>
      <t xml:space="preserve">100%
</t>
    </r>
    <r>
      <rPr>
        <sz val="10"/>
        <color indexed="8"/>
        <rFont val="宋体"/>
        <family val="0"/>
      </rPr>
      <t>返贫、致贫风险消除人口帮扶措施覆盖率</t>
    </r>
    <r>
      <rPr>
        <sz val="10"/>
        <color indexed="8"/>
        <rFont val="Times New Roman"/>
        <family val="1"/>
      </rPr>
      <t xml:space="preserve">100%
</t>
    </r>
    <r>
      <rPr>
        <sz val="10"/>
        <color indexed="8"/>
        <rFont val="宋体"/>
        <family val="0"/>
      </rPr>
      <t>帮扶工作群众满意度</t>
    </r>
    <r>
      <rPr>
        <sz val="10"/>
        <color indexed="8"/>
        <rFont val="Times New Roman"/>
        <family val="1"/>
      </rPr>
      <t>≥90%</t>
    </r>
  </si>
  <si>
    <r>
      <rPr>
        <sz val="10"/>
        <rFont val="宋体"/>
        <family val="0"/>
      </rPr>
      <t>单甲乡佤山茗品创建建设项目</t>
    </r>
  </si>
  <si>
    <r>
      <rPr>
        <sz val="10"/>
        <rFont val="宋体"/>
        <family val="0"/>
      </rPr>
      <t>安也村、嘎多村</t>
    </r>
  </si>
  <si>
    <r>
      <rPr>
        <sz val="10"/>
        <color indexed="8"/>
        <rFont val="宋体"/>
        <family val="0"/>
      </rPr>
      <t>新建年处理量达</t>
    </r>
    <r>
      <rPr>
        <sz val="10"/>
        <color indexed="8"/>
        <rFont val="Times New Roman"/>
        <family val="1"/>
      </rPr>
      <t>1500</t>
    </r>
    <r>
      <rPr>
        <sz val="10"/>
        <color indexed="8"/>
        <rFont val="宋体"/>
        <family val="0"/>
      </rPr>
      <t>吨的茶叶生叶基地：</t>
    </r>
    <r>
      <rPr>
        <sz val="10"/>
        <color indexed="8"/>
        <rFont val="Times New Roman"/>
        <family val="1"/>
      </rPr>
      <t xml:space="preserve">
1.</t>
    </r>
    <r>
      <rPr>
        <sz val="10"/>
        <color indexed="8"/>
        <rFont val="宋体"/>
        <family val="0"/>
      </rPr>
      <t>嘎多东丁桥点项目用地为</t>
    </r>
    <r>
      <rPr>
        <sz val="10"/>
        <color indexed="8"/>
        <rFont val="Times New Roman"/>
        <family val="1"/>
      </rPr>
      <t>4500</t>
    </r>
    <r>
      <rPr>
        <sz val="10"/>
        <color indexed="8"/>
        <rFont val="宋体"/>
        <family val="0"/>
      </rPr>
      <t>平方米，总建筑面积为</t>
    </r>
    <r>
      <rPr>
        <sz val="10"/>
        <color indexed="8"/>
        <rFont val="Times New Roman"/>
        <family val="1"/>
      </rPr>
      <t>3200</t>
    </r>
    <r>
      <rPr>
        <sz val="10"/>
        <color indexed="8"/>
        <rFont val="宋体"/>
        <family val="0"/>
      </rPr>
      <t>平方米，厂房</t>
    </r>
    <r>
      <rPr>
        <sz val="10"/>
        <color indexed="8"/>
        <rFont val="Times New Roman"/>
        <family val="1"/>
      </rPr>
      <t>2600</t>
    </r>
    <r>
      <rPr>
        <sz val="10"/>
        <color indexed="8"/>
        <rFont val="宋体"/>
        <family val="0"/>
      </rPr>
      <t>平方米；设置厂区、晾晒场、卸装场、冷藏库、消毒通道、操作间、锅炉房、无菌检测化验室、员工生活区等，并完善水电路、消防等设施，优化厂区周边设施环境；建立茶产品研发及培训中心</t>
    </r>
    <r>
      <rPr>
        <sz val="10"/>
        <color indexed="8"/>
        <rFont val="Times New Roman"/>
        <family val="1"/>
      </rPr>
      <t>350</t>
    </r>
    <r>
      <rPr>
        <sz val="10"/>
        <color indexed="8"/>
        <rFont val="宋体"/>
        <family val="0"/>
      </rPr>
      <t>平方米，推广有机茶栽培技术、有机茶加工工艺、</t>
    </r>
    <r>
      <rPr>
        <sz val="10"/>
        <color indexed="8"/>
        <rFont val="Times New Roman"/>
        <family val="1"/>
      </rPr>
      <t>CTC</t>
    </r>
    <r>
      <rPr>
        <sz val="10"/>
        <color indexed="8"/>
        <rFont val="宋体"/>
        <family val="0"/>
      </rPr>
      <t>红碎茶加工工艺、茶园机械化剪裁技术；预留</t>
    </r>
    <r>
      <rPr>
        <sz val="10"/>
        <color indexed="8"/>
        <rFont val="Times New Roman"/>
        <family val="1"/>
      </rPr>
      <t>CTC</t>
    </r>
    <r>
      <rPr>
        <sz val="10"/>
        <color indexed="8"/>
        <rFont val="宋体"/>
        <family val="0"/>
      </rPr>
      <t>红碎茶操作车间</t>
    </r>
    <r>
      <rPr>
        <sz val="10"/>
        <color indexed="8"/>
        <rFont val="Times New Roman"/>
        <family val="1"/>
      </rPr>
      <t>200</t>
    </r>
    <r>
      <rPr>
        <sz val="10"/>
        <color indexed="8"/>
        <rFont val="宋体"/>
        <family val="0"/>
      </rPr>
      <t>平方米；购置热风式杀青机、联装式揉捻机、解块机、烘干机、萎凋槽等加工设备。</t>
    </r>
    <r>
      <rPr>
        <sz val="10"/>
        <color indexed="8"/>
        <rFont val="Times New Roman"/>
        <family val="1"/>
      </rPr>
      <t xml:space="preserve">
2.</t>
    </r>
    <r>
      <rPr>
        <sz val="10"/>
        <color indexed="8"/>
        <rFont val="宋体"/>
        <family val="0"/>
      </rPr>
      <t>安也永梅点项目用地为</t>
    </r>
    <r>
      <rPr>
        <sz val="10"/>
        <color indexed="8"/>
        <rFont val="Times New Roman"/>
        <family val="1"/>
      </rPr>
      <t>3400</t>
    </r>
    <r>
      <rPr>
        <sz val="10"/>
        <color indexed="8"/>
        <rFont val="宋体"/>
        <family val="0"/>
      </rPr>
      <t>平方米，总建筑面积为</t>
    </r>
    <r>
      <rPr>
        <sz val="10"/>
        <color indexed="8"/>
        <rFont val="Times New Roman"/>
        <family val="1"/>
      </rPr>
      <t>2450</t>
    </r>
    <r>
      <rPr>
        <sz val="10"/>
        <color indexed="8"/>
        <rFont val="宋体"/>
        <family val="0"/>
      </rPr>
      <t>平方米，安也永梅厂房</t>
    </r>
    <r>
      <rPr>
        <sz val="10"/>
        <color indexed="8"/>
        <rFont val="Times New Roman"/>
        <family val="1"/>
      </rPr>
      <t>1900</t>
    </r>
    <r>
      <rPr>
        <sz val="10"/>
        <color indexed="8"/>
        <rFont val="宋体"/>
        <family val="0"/>
      </rPr>
      <t>平方米；设置厂区、晾晒场、卸装场、冷藏库、消毒通道、操作间、锅炉房、无菌检测化验室、员工生活区等，并完善水电路、消防等设施，优化厂区周边设施环境；购置热风式杀青机、联装式揉捻机、解块机、烘干机、萎凋槽等加工设备。</t>
    </r>
  </si>
  <si>
    <r>
      <t>2023</t>
    </r>
    <r>
      <rPr>
        <sz val="10"/>
        <rFont val="宋体"/>
        <family val="0"/>
      </rPr>
      <t>年勐来乡茶叶产业发展项目</t>
    </r>
  </si>
  <si>
    <r>
      <rPr>
        <sz val="10"/>
        <rFont val="宋体"/>
        <family val="0"/>
      </rPr>
      <t>勐来乡</t>
    </r>
  </si>
  <si>
    <r>
      <rPr>
        <sz val="10"/>
        <rFont val="宋体"/>
        <family val="0"/>
      </rPr>
      <t>按照</t>
    </r>
    <r>
      <rPr>
        <sz val="10"/>
        <rFont val="Times New Roman"/>
        <family val="1"/>
      </rPr>
      <t>“</t>
    </r>
    <r>
      <rPr>
        <sz val="10"/>
        <rFont val="宋体"/>
        <family val="0"/>
      </rPr>
      <t>党组织</t>
    </r>
    <r>
      <rPr>
        <sz val="10"/>
        <rFont val="Times New Roman"/>
        <family val="1"/>
      </rPr>
      <t>+企业+合作社+农户”的发展模式，结合勐来、民良、曼来、公撒、班列、拱弄、丁来、英格、永安等半山区村的产业发展实际需求，一是按照扶持9个村合作社500万元，其中：丁来村100万元，其余8个行政村50万元/村，发展茶叶加工。二是投入英格村茶叶初制所投入50万元茶叶精致加工。通过项目的实施，可有效壮大村集体经济，稳步提高农民收入水平。</t>
    </r>
  </si>
  <si>
    <r>
      <t>扶持</t>
    </r>
    <r>
      <rPr>
        <sz val="10"/>
        <color indexed="8"/>
        <rFont val="Times New Roman"/>
        <family val="1"/>
      </rPr>
      <t>9</t>
    </r>
    <r>
      <rPr>
        <sz val="10"/>
        <color indexed="8"/>
        <rFont val="宋体"/>
        <family val="0"/>
      </rPr>
      <t>个村合作社9个
英格村茶叶初制所茶叶精致加工1项
项目资金公告公示率100%
完工项目验收合格率100%
年内项目开工率100%
年内项目按时完工率100%
工程建设造价低于当地平均标准的比例96%
带动群众人均增收1000
受益建档立卡贫困户人口1563户5356人
可持续产生效益10年
帮扶工作群众满意度100%</t>
    </r>
  </si>
  <si>
    <r>
      <rPr>
        <sz val="10"/>
        <rFont val="宋体"/>
        <family val="0"/>
      </rPr>
      <t>勐角民族乡勐甘村一组产业发展项目</t>
    </r>
  </si>
  <si>
    <r>
      <rPr>
        <sz val="10"/>
        <rFont val="宋体"/>
        <family val="0"/>
      </rPr>
      <t>勐甘村一组</t>
    </r>
  </si>
  <si>
    <r>
      <rPr>
        <sz val="10"/>
        <rFont val="宋体"/>
        <family val="0"/>
      </rPr>
      <t>依托沧源县勐甘村立新天福洞文化旅游专业合作社，实施养殖产业发展项目</t>
    </r>
    <r>
      <rPr>
        <sz val="10"/>
        <rFont val="Times New Roman"/>
        <family val="1"/>
      </rPr>
      <t>1</t>
    </r>
    <r>
      <rPr>
        <sz val="10"/>
        <rFont val="宋体"/>
        <family val="0"/>
      </rPr>
      <t>个，占地面积</t>
    </r>
    <r>
      <rPr>
        <sz val="10"/>
        <rFont val="Times New Roman"/>
        <family val="1"/>
      </rPr>
      <t>3956</t>
    </r>
    <r>
      <rPr>
        <sz val="10"/>
        <rFont val="宋体"/>
        <family val="0"/>
      </rPr>
      <t>㎡，新建养殖圈舍面积</t>
    </r>
    <r>
      <rPr>
        <sz val="10"/>
        <rFont val="Times New Roman"/>
        <family val="1"/>
      </rPr>
      <t>1200</t>
    </r>
    <r>
      <rPr>
        <sz val="10"/>
        <rFont val="宋体"/>
        <family val="0"/>
      </rPr>
      <t>㎡以上（含整体化粪池、污水管网铺设、新建毛石混凝土挡土墙等配套附属设施），综合单价</t>
    </r>
    <r>
      <rPr>
        <sz val="10"/>
        <rFont val="Times New Roman"/>
        <family val="1"/>
      </rPr>
      <t>1833</t>
    </r>
    <r>
      <rPr>
        <sz val="10"/>
        <rFont val="宋体"/>
        <family val="0"/>
      </rPr>
      <t>元</t>
    </r>
    <r>
      <rPr>
        <sz val="10"/>
        <rFont val="Times New Roman"/>
        <family val="1"/>
      </rPr>
      <t>/</t>
    </r>
    <r>
      <rPr>
        <sz val="10"/>
        <rFont val="宋体"/>
        <family val="0"/>
      </rPr>
      <t>平方米。项目通过抓实产业发展工作，发展好产业，夯实群众增收基础，稳步提高农民人均收入水平，壮大村集体经济，受益农户</t>
    </r>
    <r>
      <rPr>
        <sz val="10"/>
        <rFont val="Times New Roman"/>
        <family val="1"/>
      </rPr>
      <t>81</t>
    </r>
    <r>
      <rPr>
        <sz val="10"/>
        <rFont val="宋体"/>
        <family val="0"/>
      </rPr>
      <t>户</t>
    </r>
    <r>
      <rPr>
        <sz val="10"/>
        <rFont val="Times New Roman"/>
        <family val="1"/>
      </rPr>
      <t>324</t>
    </r>
    <r>
      <rPr>
        <sz val="10"/>
        <rFont val="宋体"/>
        <family val="0"/>
      </rPr>
      <t>人，其中脱贫户</t>
    </r>
    <r>
      <rPr>
        <sz val="10"/>
        <rFont val="Times New Roman"/>
        <family val="1"/>
      </rPr>
      <t>17</t>
    </r>
    <r>
      <rPr>
        <sz val="10"/>
        <rFont val="宋体"/>
        <family val="0"/>
      </rPr>
      <t>户</t>
    </r>
    <r>
      <rPr>
        <sz val="10"/>
        <rFont val="Times New Roman"/>
        <family val="1"/>
      </rPr>
      <t>52</t>
    </r>
    <r>
      <rPr>
        <sz val="10"/>
        <rFont val="宋体"/>
        <family val="0"/>
      </rPr>
      <t>人</t>
    </r>
  </si>
  <si>
    <t>新建养殖圈舍面积1200㎡以上（含整体化粪池、污水管网铺设、新建毛石混凝土挡土墙等配套附属设施）</t>
  </si>
  <si>
    <r>
      <rPr>
        <sz val="10"/>
        <rFont val="宋体"/>
        <family val="0"/>
      </rPr>
      <t>碧丽源</t>
    </r>
    <r>
      <rPr>
        <sz val="10"/>
        <rFont val="Times New Roman"/>
        <family val="1"/>
      </rPr>
      <t>“</t>
    </r>
    <r>
      <rPr>
        <sz val="10"/>
        <rFont val="宋体"/>
        <family val="0"/>
      </rPr>
      <t>绿色食品牌</t>
    </r>
    <r>
      <rPr>
        <sz val="10"/>
        <rFont val="Times New Roman"/>
        <family val="1"/>
      </rPr>
      <t>”</t>
    </r>
    <r>
      <rPr>
        <sz val="10"/>
        <rFont val="宋体"/>
        <family val="0"/>
      </rPr>
      <t>省级产业基地示范创建项目</t>
    </r>
  </si>
  <si>
    <r>
      <rPr>
        <sz val="10"/>
        <rFont val="宋体"/>
        <family val="0"/>
      </rPr>
      <t>芒摆村</t>
    </r>
  </si>
  <si>
    <r>
      <t>“</t>
    </r>
    <r>
      <rPr>
        <sz val="10"/>
        <rFont val="宋体"/>
        <family val="0"/>
      </rPr>
      <t>绿色食品牌</t>
    </r>
    <r>
      <rPr>
        <sz val="10"/>
        <rFont val="Times New Roman"/>
        <family val="1"/>
      </rPr>
      <t>”</t>
    </r>
    <r>
      <rPr>
        <sz val="10"/>
        <rFont val="宋体"/>
        <family val="0"/>
      </rPr>
      <t>省级产业基地示范创建，总投资约</t>
    </r>
    <r>
      <rPr>
        <sz val="10"/>
        <rFont val="Times New Roman"/>
        <family val="1"/>
      </rPr>
      <t>58</t>
    </r>
    <r>
      <rPr>
        <sz val="10"/>
        <rFont val="宋体"/>
        <family val="0"/>
      </rPr>
      <t>万元，全部申请上级补助资金</t>
    </r>
    <r>
      <rPr>
        <sz val="10"/>
        <rFont val="Times New Roman"/>
        <family val="1"/>
      </rPr>
      <t>58</t>
    </r>
    <r>
      <rPr>
        <sz val="10"/>
        <rFont val="宋体"/>
        <family val="0"/>
      </rPr>
      <t>万元。</t>
    </r>
    <r>
      <rPr>
        <sz val="10"/>
        <rFont val="Times New Roman"/>
        <family val="1"/>
      </rPr>
      <t xml:space="preserve">
</t>
    </r>
    <r>
      <rPr>
        <sz val="10"/>
        <rFont val="宋体"/>
        <family val="0"/>
      </rPr>
      <t>（一）提升改造基础设施。（费用预计：</t>
    </r>
    <r>
      <rPr>
        <sz val="10"/>
        <rFont val="Times New Roman"/>
        <family val="1"/>
      </rPr>
      <t>30.0</t>
    </r>
    <r>
      <rPr>
        <sz val="10"/>
        <rFont val="宋体"/>
        <family val="0"/>
      </rPr>
      <t>万元）</t>
    </r>
    <r>
      <rPr>
        <sz val="10"/>
        <rFont val="Times New Roman"/>
        <family val="1"/>
      </rPr>
      <t xml:space="preserve">
1.</t>
    </r>
    <r>
      <rPr>
        <sz val="10"/>
        <rFont val="宋体"/>
        <family val="0"/>
      </rPr>
      <t>改造完善产业基地电网配套</t>
    </r>
    <r>
      <rPr>
        <sz val="10"/>
        <rFont val="Times New Roman"/>
        <family val="1"/>
      </rPr>
      <t>:2</t>
    </r>
    <r>
      <rPr>
        <sz val="10"/>
        <rFont val="宋体"/>
        <family val="0"/>
      </rPr>
      <t>万元</t>
    </r>
    <r>
      <rPr>
        <sz val="10"/>
        <rFont val="Times New Roman"/>
        <family val="1"/>
      </rPr>
      <t xml:space="preserve">
2.</t>
    </r>
    <r>
      <rPr>
        <sz val="10"/>
        <rFont val="宋体"/>
        <family val="0"/>
      </rPr>
      <t>产业基地产品的研发：购置生产设备费</t>
    </r>
    <r>
      <rPr>
        <sz val="10"/>
        <rFont val="Times New Roman"/>
        <family val="1"/>
      </rPr>
      <t>20</t>
    </r>
    <r>
      <rPr>
        <sz val="10"/>
        <rFont val="宋体"/>
        <family val="0"/>
      </rPr>
      <t>万元、维修费</t>
    </r>
    <r>
      <rPr>
        <sz val="10"/>
        <rFont val="Times New Roman"/>
        <family val="1"/>
      </rPr>
      <t>2</t>
    </r>
    <r>
      <rPr>
        <sz val="10"/>
        <rFont val="宋体"/>
        <family val="0"/>
      </rPr>
      <t>万元、检测费：</t>
    </r>
    <r>
      <rPr>
        <sz val="10"/>
        <rFont val="Times New Roman"/>
        <family val="1"/>
      </rPr>
      <t>3</t>
    </r>
    <r>
      <rPr>
        <sz val="10"/>
        <rFont val="宋体"/>
        <family val="0"/>
      </rPr>
      <t>万元（产品、水、土）、燃料动力费：</t>
    </r>
    <r>
      <rPr>
        <sz val="10"/>
        <rFont val="Times New Roman"/>
        <family val="1"/>
      </rPr>
      <t>3</t>
    </r>
    <r>
      <rPr>
        <sz val="10"/>
        <rFont val="宋体"/>
        <family val="0"/>
      </rPr>
      <t>万元</t>
    </r>
    <r>
      <rPr>
        <sz val="10"/>
        <rFont val="Times New Roman"/>
        <family val="1"/>
      </rPr>
      <t xml:space="preserve">.
</t>
    </r>
    <r>
      <rPr>
        <sz val="10"/>
        <rFont val="宋体"/>
        <family val="0"/>
      </rPr>
      <t>（二）提升基地数字化建设。（费用预计</t>
    </r>
    <r>
      <rPr>
        <sz val="10"/>
        <rFont val="Times New Roman"/>
        <family val="1"/>
      </rPr>
      <t>5.0</t>
    </r>
    <r>
      <rPr>
        <sz val="10"/>
        <rFont val="宋体"/>
        <family val="0"/>
      </rPr>
      <t>万元）</t>
    </r>
    <r>
      <rPr>
        <sz val="10"/>
        <rFont val="Times New Roman"/>
        <family val="1"/>
      </rPr>
      <t xml:space="preserve">
1.“</t>
    </r>
    <r>
      <rPr>
        <sz val="10"/>
        <rFont val="宋体"/>
        <family val="0"/>
      </rPr>
      <t>绿色食品牌</t>
    </r>
    <r>
      <rPr>
        <sz val="10"/>
        <rFont val="Times New Roman"/>
        <family val="1"/>
      </rPr>
      <t>”</t>
    </r>
    <r>
      <rPr>
        <sz val="10"/>
        <rFont val="宋体"/>
        <family val="0"/>
      </rPr>
      <t>创建基地数字化设施设备，提升产业基地数字化水平、追溯体系编制：</t>
    </r>
    <r>
      <rPr>
        <sz val="10"/>
        <rFont val="Times New Roman"/>
        <family val="1"/>
      </rPr>
      <t>3.0</t>
    </r>
    <r>
      <rPr>
        <sz val="10"/>
        <rFont val="宋体"/>
        <family val="0"/>
      </rPr>
      <t>万元</t>
    </r>
    <r>
      <rPr>
        <sz val="10"/>
        <rFont val="Times New Roman"/>
        <family val="1"/>
      </rPr>
      <t>.2.</t>
    </r>
    <r>
      <rPr>
        <sz val="10"/>
        <rFont val="宋体"/>
        <family val="0"/>
      </rPr>
      <t>示范基地标识用牌制作：</t>
    </r>
    <r>
      <rPr>
        <sz val="10"/>
        <rFont val="Times New Roman"/>
        <family val="1"/>
      </rPr>
      <t>2.0</t>
    </r>
    <r>
      <rPr>
        <sz val="10"/>
        <rFont val="宋体"/>
        <family val="0"/>
      </rPr>
      <t>万元</t>
    </r>
    <r>
      <rPr>
        <sz val="10"/>
        <rFont val="Times New Roman"/>
        <family val="1"/>
      </rPr>
      <t xml:space="preserve">
</t>
    </r>
    <r>
      <rPr>
        <sz val="10"/>
        <rFont val="宋体"/>
        <family val="0"/>
      </rPr>
      <t>（三）提升基地绿色化建设。（费用预计：</t>
    </r>
    <r>
      <rPr>
        <sz val="10"/>
        <rFont val="Times New Roman"/>
        <family val="1"/>
      </rPr>
      <t>23.0</t>
    </r>
    <r>
      <rPr>
        <sz val="10"/>
        <rFont val="宋体"/>
        <family val="0"/>
      </rPr>
      <t>万元）</t>
    </r>
    <r>
      <rPr>
        <sz val="10"/>
        <rFont val="Times New Roman"/>
        <family val="1"/>
      </rPr>
      <t xml:space="preserve">
1.</t>
    </r>
    <r>
      <rPr>
        <sz val="10"/>
        <rFont val="宋体"/>
        <family val="0"/>
      </rPr>
      <t>增大中国有机茶园及加工认证面积至</t>
    </r>
    <r>
      <rPr>
        <sz val="10"/>
        <rFont val="Times New Roman"/>
        <family val="1"/>
      </rPr>
      <t>11280</t>
    </r>
    <r>
      <rPr>
        <sz val="10"/>
        <rFont val="宋体"/>
        <family val="0"/>
      </rPr>
      <t>亩，结合环境相容型有机茶园的设计与建设，包括提高土壤养分、降低土壤水分流失的水肥管理技术；与茶树生长相匹配的采收技术；充分利用自然环境和光、温、水因子的修剪技术等，充分发挥环境调控的作用，实现茶园全过程的有机生产。扩增</t>
    </r>
    <r>
      <rPr>
        <sz val="10"/>
        <rFont val="Times New Roman"/>
        <family val="1"/>
      </rPr>
      <t>11280</t>
    </r>
    <r>
      <rPr>
        <sz val="10"/>
        <rFont val="宋体"/>
        <family val="0"/>
      </rPr>
      <t>亩认证费用：</t>
    </r>
    <r>
      <rPr>
        <sz val="10"/>
        <rFont val="Times New Roman"/>
        <family val="1"/>
      </rPr>
      <t>12.0</t>
    </r>
    <r>
      <rPr>
        <sz val="10"/>
        <rFont val="宋体"/>
        <family val="0"/>
      </rPr>
      <t>万元</t>
    </r>
    <r>
      <rPr>
        <sz val="10"/>
        <rFont val="Times New Roman"/>
        <family val="1"/>
      </rPr>
      <t xml:space="preserve">
2.</t>
    </r>
    <r>
      <rPr>
        <sz val="10"/>
        <rFont val="宋体"/>
        <family val="0"/>
      </rPr>
      <t>开展农户茶园管理技术（除草、深翻、修剪、采摘、病虫害防治等）培训，培训费：</t>
    </r>
    <r>
      <rPr>
        <sz val="10"/>
        <rFont val="Times New Roman"/>
        <family val="1"/>
      </rPr>
      <t>3.0</t>
    </r>
    <r>
      <rPr>
        <sz val="10"/>
        <rFont val="宋体"/>
        <family val="0"/>
      </rPr>
      <t>万元</t>
    </r>
    <r>
      <rPr>
        <sz val="10"/>
        <rFont val="Times New Roman"/>
        <family val="1"/>
      </rPr>
      <t>.3.</t>
    </r>
    <r>
      <rPr>
        <sz val="10"/>
        <rFont val="宋体"/>
        <family val="0"/>
      </rPr>
      <t>专家咨询费：</t>
    </r>
    <r>
      <rPr>
        <sz val="10"/>
        <rFont val="Times New Roman"/>
        <family val="1"/>
      </rPr>
      <t>3.0</t>
    </r>
    <r>
      <rPr>
        <sz val="10"/>
        <rFont val="宋体"/>
        <family val="0"/>
      </rPr>
      <t>万元</t>
    </r>
    <r>
      <rPr>
        <sz val="10"/>
        <rFont val="Times New Roman"/>
        <family val="1"/>
      </rPr>
      <t>.4.</t>
    </r>
    <r>
      <rPr>
        <sz val="10"/>
        <rFont val="宋体"/>
        <family val="0"/>
      </rPr>
      <t>技术服务费：</t>
    </r>
    <r>
      <rPr>
        <sz val="10"/>
        <rFont val="Times New Roman"/>
        <family val="1"/>
      </rPr>
      <t>3.7</t>
    </r>
    <r>
      <rPr>
        <sz val="10"/>
        <rFont val="宋体"/>
        <family val="0"/>
      </rPr>
      <t>万元</t>
    </r>
    <r>
      <rPr>
        <sz val="10"/>
        <rFont val="Times New Roman"/>
        <family val="1"/>
      </rPr>
      <t>.5.</t>
    </r>
    <r>
      <rPr>
        <sz val="10"/>
        <rFont val="宋体"/>
        <family val="0"/>
      </rPr>
      <t>其他管理费：</t>
    </r>
    <r>
      <rPr>
        <sz val="10"/>
        <rFont val="Times New Roman"/>
        <family val="1"/>
      </rPr>
      <t>1.3</t>
    </r>
    <r>
      <rPr>
        <sz val="10"/>
        <rFont val="宋体"/>
        <family val="0"/>
      </rPr>
      <t>万元</t>
    </r>
  </si>
  <si>
    <r>
      <t>“</t>
    </r>
    <r>
      <rPr>
        <sz val="10"/>
        <color indexed="8"/>
        <rFont val="宋体"/>
        <family val="0"/>
      </rPr>
      <t>绿色食品牌</t>
    </r>
    <r>
      <rPr>
        <sz val="10"/>
        <color indexed="8"/>
        <rFont val="Times New Roman"/>
        <family val="1"/>
      </rPr>
      <t>”</t>
    </r>
    <r>
      <rPr>
        <sz val="10"/>
        <color indexed="8"/>
        <rFont val="宋体"/>
        <family val="0"/>
      </rPr>
      <t>省级产业基地</t>
    </r>
    <r>
      <rPr>
        <sz val="10"/>
        <color indexed="8"/>
        <rFont val="Times New Roman"/>
        <family val="1"/>
      </rPr>
      <t>1</t>
    </r>
    <r>
      <rPr>
        <sz val="10"/>
        <color indexed="8"/>
        <rFont val="宋体"/>
        <family val="0"/>
      </rPr>
      <t>个。</t>
    </r>
    <r>
      <rPr>
        <sz val="10"/>
        <color indexed="8"/>
        <rFont val="Times New Roman"/>
        <family val="1"/>
      </rPr>
      <t xml:space="preserve">
</t>
    </r>
    <r>
      <rPr>
        <sz val="10"/>
        <color indexed="8"/>
        <rFont val="宋体"/>
        <family val="0"/>
      </rPr>
      <t>项目资金公告公示率</t>
    </r>
    <r>
      <rPr>
        <sz val="10"/>
        <color indexed="8"/>
        <rFont val="Times New Roman"/>
        <family val="1"/>
      </rPr>
      <t>100%</t>
    </r>
    <r>
      <rPr>
        <sz val="10"/>
        <color indexed="8"/>
        <rFont val="宋体"/>
        <family val="0"/>
      </rPr>
      <t xml:space="preserve">   
完工项目验收合格率100%  
年内项目开工率</t>
    </r>
    <r>
      <rPr>
        <sz val="10"/>
        <color indexed="8"/>
        <rFont val="Times New Roman"/>
        <family val="1"/>
      </rPr>
      <t>100%</t>
    </r>
    <r>
      <rPr>
        <sz val="10"/>
        <color indexed="8"/>
        <rFont val="宋体"/>
        <family val="0"/>
      </rPr>
      <t xml:space="preserve">   
年内项目按时完工率</t>
    </r>
    <r>
      <rPr>
        <sz val="10"/>
        <color indexed="8"/>
        <rFont val="Times New Roman"/>
        <family val="1"/>
      </rPr>
      <t>100%</t>
    </r>
  </si>
  <si>
    <r>
      <rPr>
        <sz val="10"/>
        <rFont val="宋体"/>
        <family val="0"/>
      </rPr>
      <t>岩帅镇建设村大寨自然村民族团结进步示范村项目</t>
    </r>
    <r>
      <rPr>
        <sz val="10"/>
        <rFont val="Times New Roman"/>
        <family val="1"/>
      </rPr>
      <t xml:space="preserve">
</t>
    </r>
  </si>
  <si>
    <r>
      <rPr>
        <sz val="10"/>
        <rFont val="宋体"/>
        <family val="0"/>
      </rPr>
      <t>建设村</t>
    </r>
  </si>
  <si>
    <t>1.产业路修缮5公里，包括砂石垫层、排水沟清理、路面修缮等，2万元/公里，计划投资10万元；
2.创建特色产业示范户10户，每户5000元/户。计划投资5万元；
3.新建佤族木鼓文化传承点一项，陈列佤族木鼓等物件（与其他补助资金整合投资），计划投资45万元；
4.实施一组活动场点改扩建120平方米，八组活动场地修缮100平方米；计划投资28万元；
5.新建水冲式公共厕所1幢，砖混结构，共计6个蹲位。计划投资10万元。</t>
  </si>
  <si>
    <t>产业资金投入率≥52%；完工项目验收合格率=100%；资金支出率=100%；项目资金公告公示率=100%；帮扶工作群众满意度≥90%</t>
  </si>
  <si>
    <t>勐省农场振兴社区民族团结进步示范社区（少数民族发展项目）</t>
  </si>
  <si>
    <r>
      <rPr>
        <sz val="10"/>
        <rFont val="宋体"/>
        <family val="0"/>
      </rPr>
      <t>振兴社区九组、农园社区一组</t>
    </r>
  </si>
  <si>
    <r>
      <rPr>
        <sz val="10"/>
        <rFont val="宋体"/>
        <family val="0"/>
      </rPr>
      <t>扶持蔬菜种植</t>
    </r>
    <r>
      <rPr>
        <sz val="10"/>
        <rFont val="Times New Roman"/>
        <family val="1"/>
      </rPr>
      <t>71</t>
    </r>
    <r>
      <rPr>
        <sz val="10"/>
        <rFont val="宋体"/>
        <family val="0"/>
      </rPr>
      <t>亩、打造民族文化文艺团及购买设备。</t>
    </r>
  </si>
  <si>
    <r>
      <t>数量指标</t>
    </r>
    <r>
      <rPr>
        <sz val="10"/>
        <color indexed="8"/>
        <rFont val="Times New Roman"/>
        <family val="1"/>
      </rPr>
      <t xml:space="preserve"> </t>
    </r>
    <r>
      <rPr>
        <sz val="10"/>
        <color indexed="8"/>
        <rFont val="宋体"/>
        <family val="0"/>
      </rPr>
      <t>打造民族文化文艺团</t>
    </r>
    <r>
      <rPr>
        <sz val="10"/>
        <color indexed="8"/>
        <rFont val="Times New Roman"/>
        <family val="1"/>
      </rPr>
      <t xml:space="preserve"> ≥1</t>
    </r>
    <r>
      <rPr>
        <sz val="10"/>
        <color indexed="8"/>
        <rFont val="宋体"/>
        <family val="0"/>
      </rPr>
      <t>个</t>
    </r>
    <r>
      <rPr>
        <sz val="10"/>
        <color indexed="8"/>
        <rFont val="Times New Roman"/>
        <family val="1"/>
      </rPr>
      <t xml:space="preserve">
 </t>
    </r>
    <r>
      <rPr>
        <sz val="10"/>
        <color indexed="8"/>
        <rFont val="宋体"/>
        <family val="0"/>
      </rPr>
      <t>扶持蔬菜种植</t>
    </r>
    <r>
      <rPr>
        <sz val="10"/>
        <color indexed="8"/>
        <rFont val="Times New Roman"/>
        <family val="1"/>
      </rPr>
      <t>71</t>
    </r>
    <r>
      <rPr>
        <sz val="10"/>
        <color indexed="8"/>
        <rFont val="宋体"/>
        <family val="0"/>
      </rPr>
      <t>亩</t>
    </r>
    <r>
      <rPr>
        <sz val="10"/>
        <color indexed="8"/>
        <rFont val="Times New Roman"/>
        <family val="1"/>
      </rPr>
      <t xml:space="preserve"> ≥71</t>
    </r>
    <r>
      <rPr>
        <sz val="10"/>
        <color indexed="8"/>
        <rFont val="宋体"/>
        <family val="0"/>
      </rPr>
      <t>亩</t>
    </r>
    <r>
      <rPr>
        <sz val="10"/>
        <color indexed="8"/>
        <rFont val="Times New Roman"/>
        <family val="1"/>
      </rPr>
      <t xml:space="preserve">
</t>
    </r>
    <r>
      <rPr>
        <sz val="10"/>
        <color indexed="8"/>
        <rFont val="宋体"/>
        <family val="0"/>
      </rPr>
      <t>验收合格率</t>
    </r>
    <r>
      <rPr>
        <sz val="10"/>
        <color indexed="8"/>
        <rFont val="Times New Roman"/>
        <family val="1"/>
      </rPr>
      <t xml:space="preserve"> 100%
</t>
    </r>
    <r>
      <rPr>
        <sz val="10"/>
        <color indexed="8"/>
        <rFont val="宋体"/>
        <family val="0"/>
      </rPr>
      <t>项目（工程）完成及时率</t>
    </r>
    <r>
      <rPr>
        <sz val="10"/>
        <color indexed="8"/>
        <rFont val="Times New Roman"/>
        <family val="1"/>
      </rPr>
      <t xml:space="preserve"> 100%
</t>
    </r>
    <r>
      <rPr>
        <sz val="10"/>
        <color indexed="8"/>
        <rFont val="宋体"/>
        <family val="0"/>
      </rPr>
      <t>工程建设造价低于当地平均标准的比例</t>
    </r>
    <r>
      <rPr>
        <sz val="10"/>
        <color indexed="8"/>
        <rFont val="Times New Roman"/>
        <family val="1"/>
      </rPr>
      <t xml:space="preserve"> 100%
</t>
    </r>
    <r>
      <rPr>
        <sz val="10"/>
        <color indexed="8"/>
        <rFont val="宋体"/>
        <family val="0"/>
      </rPr>
      <t>农场职工年收入增加</t>
    </r>
    <r>
      <rPr>
        <sz val="10"/>
        <color indexed="8"/>
        <rFont val="Times New Roman"/>
        <family val="1"/>
      </rPr>
      <t xml:space="preserve"> ≥1</t>
    </r>
    <r>
      <rPr>
        <sz val="10"/>
        <color indexed="8"/>
        <rFont val="宋体"/>
        <family val="0"/>
      </rPr>
      <t>万元</t>
    </r>
    <r>
      <rPr>
        <sz val="10"/>
        <color indexed="8"/>
        <rFont val="Times New Roman"/>
        <family val="1"/>
      </rPr>
      <t xml:space="preserve">
</t>
    </r>
    <r>
      <rPr>
        <sz val="10"/>
        <color indexed="8"/>
        <rFont val="宋体"/>
        <family val="0"/>
      </rPr>
      <t>受益贫困人口数量</t>
    </r>
    <r>
      <rPr>
        <sz val="10"/>
        <color indexed="8"/>
        <rFont val="Times New Roman"/>
        <family val="1"/>
      </rPr>
      <t xml:space="preserve"> ≥20</t>
    </r>
    <r>
      <rPr>
        <sz val="10"/>
        <color indexed="8"/>
        <rFont val="宋体"/>
        <family val="0"/>
      </rPr>
      <t>人</t>
    </r>
    <r>
      <rPr>
        <sz val="10"/>
        <color indexed="8"/>
        <rFont val="Times New Roman"/>
        <family val="1"/>
      </rPr>
      <t xml:space="preserve">
</t>
    </r>
    <r>
      <rPr>
        <sz val="10"/>
        <color indexed="8"/>
        <rFont val="宋体"/>
        <family val="0"/>
      </rPr>
      <t>受益欠发达国有企业（农场）数量</t>
    </r>
    <r>
      <rPr>
        <sz val="10"/>
        <color indexed="8"/>
        <rFont val="Times New Roman"/>
        <family val="1"/>
      </rPr>
      <t xml:space="preserve"> ≥1</t>
    </r>
    <r>
      <rPr>
        <sz val="10"/>
        <color indexed="8"/>
        <rFont val="宋体"/>
        <family val="0"/>
      </rPr>
      <t>个</t>
    </r>
    <r>
      <rPr>
        <sz val="10"/>
        <color indexed="8"/>
        <rFont val="Times New Roman"/>
        <family val="1"/>
      </rPr>
      <t xml:space="preserve">
</t>
    </r>
    <r>
      <rPr>
        <sz val="10"/>
        <color indexed="8"/>
        <rFont val="宋体"/>
        <family val="0"/>
      </rPr>
      <t>项目布局合理不破坏生态</t>
    </r>
    <r>
      <rPr>
        <sz val="10"/>
        <color indexed="8"/>
        <rFont val="Times New Roman"/>
        <family val="1"/>
      </rPr>
      <t xml:space="preserve"> 100%
</t>
    </r>
    <r>
      <rPr>
        <sz val="10"/>
        <color indexed="8"/>
        <rFont val="宋体"/>
        <family val="0"/>
      </rPr>
      <t>工程使用年限</t>
    </r>
    <r>
      <rPr>
        <sz val="10"/>
        <color indexed="8"/>
        <rFont val="Times New Roman"/>
        <family val="1"/>
      </rPr>
      <t xml:space="preserve"> ≥10</t>
    </r>
    <r>
      <rPr>
        <sz val="10"/>
        <color indexed="8"/>
        <rFont val="宋体"/>
        <family val="0"/>
      </rPr>
      <t>年</t>
    </r>
    <r>
      <rPr>
        <sz val="10"/>
        <color indexed="8"/>
        <rFont val="Times New Roman"/>
        <family val="1"/>
      </rPr>
      <t xml:space="preserve">
</t>
    </r>
    <r>
      <rPr>
        <sz val="10"/>
        <color indexed="8"/>
        <rFont val="宋体"/>
        <family val="0"/>
      </rPr>
      <t>受益贫困人口满意度</t>
    </r>
    <r>
      <rPr>
        <sz val="10"/>
        <color indexed="8"/>
        <rFont val="Times New Roman"/>
        <family val="1"/>
      </rPr>
      <t xml:space="preserve"> ≥99%</t>
    </r>
  </si>
  <si>
    <t>2023年班老乡农田提质改造建设项目</t>
  </si>
  <si>
    <t>班老乡</t>
  </si>
  <si>
    <t>实施坡改梯农田提质改造1200亩，1500元/亩，计划投资180万元。</t>
  </si>
  <si>
    <r>
      <t>1.</t>
    </r>
    <r>
      <rPr>
        <sz val="10"/>
        <rFont val="宋体"/>
        <family val="0"/>
      </rPr>
      <t>数量指标</t>
    </r>
    <r>
      <rPr>
        <sz val="10"/>
        <rFont val="Times New Roman"/>
        <family val="1"/>
      </rPr>
      <t>:</t>
    </r>
    <r>
      <rPr>
        <sz val="10"/>
        <rFont val="宋体"/>
        <family val="0"/>
      </rPr>
      <t>新增坡改梯农田提质改造</t>
    </r>
    <r>
      <rPr>
        <sz val="10"/>
        <rFont val="Times New Roman"/>
        <family val="1"/>
      </rPr>
      <t>1200</t>
    </r>
    <r>
      <rPr>
        <sz val="10"/>
        <rFont val="宋体"/>
        <family val="0"/>
      </rPr>
      <t>亩。</t>
    </r>
    <r>
      <rPr>
        <sz val="10"/>
        <rFont val="Times New Roman"/>
        <family val="1"/>
      </rPr>
      <t>2.</t>
    </r>
    <r>
      <rPr>
        <sz val="10"/>
        <rFont val="宋体"/>
        <family val="0"/>
      </rPr>
      <t>质量指标</t>
    </r>
    <r>
      <rPr>
        <sz val="10"/>
        <rFont val="Times New Roman"/>
        <family val="1"/>
      </rPr>
      <t>:</t>
    </r>
    <r>
      <rPr>
        <sz val="10"/>
        <rFont val="宋体"/>
        <family val="0"/>
      </rPr>
      <t>完工项目验收合格</t>
    </r>
    <r>
      <rPr>
        <sz val="10"/>
        <rFont val="Times New Roman"/>
        <family val="1"/>
      </rPr>
      <t>100%;3.</t>
    </r>
    <r>
      <rPr>
        <sz val="10"/>
        <rFont val="宋体"/>
        <family val="0"/>
      </rPr>
      <t>时效指标</t>
    </r>
    <r>
      <rPr>
        <sz val="10"/>
        <rFont val="Times New Roman"/>
        <family val="1"/>
      </rPr>
      <t>:</t>
    </r>
    <r>
      <rPr>
        <sz val="10"/>
        <rFont val="宋体"/>
        <family val="0"/>
      </rPr>
      <t>年内项目开工率</t>
    </r>
    <r>
      <rPr>
        <sz val="10"/>
        <rFont val="Times New Roman"/>
        <family val="1"/>
      </rPr>
      <t>100%,</t>
    </r>
    <r>
      <rPr>
        <sz val="10"/>
        <rFont val="宋体"/>
        <family val="0"/>
      </rPr>
      <t>年内项目按时完工率</t>
    </r>
    <r>
      <rPr>
        <sz val="10"/>
        <rFont val="Times New Roman"/>
        <family val="1"/>
      </rPr>
      <t>100%;4.</t>
    </r>
    <r>
      <rPr>
        <sz val="10"/>
        <rFont val="宋体"/>
        <family val="0"/>
      </rPr>
      <t>服务对象满意度指标群众满意度</t>
    </r>
    <r>
      <rPr>
        <sz val="10"/>
        <rFont val="Times New Roman"/>
        <family val="1"/>
      </rPr>
      <t>:≥95%</t>
    </r>
  </si>
  <si>
    <t>基础设施建设</t>
  </si>
  <si>
    <t>......</t>
  </si>
  <si>
    <t>畜牧生产</t>
  </si>
  <si>
    <t>2023年度班老乡永桑自然村肉牛养殖项目(少数民族发展任务)</t>
  </si>
  <si>
    <t>班老乡下班老村</t>
  </si>
  <si>
    <t>肉牛购买9头，1.5万元/头，计划投资9万元，饲料购买，计划投资1万元。</t>
  </si>
  <si>
    <r>
      <t>1.</t>
    </r>
    <r>
      <rPr>
        <sz val="10"/>
        <rFont val="宋体"/>
        <family val="0"/>
      </rPr>
      <t>数量指标</t>
    </r>
    <r>
      <rPr>
        <sz val="10"/>
        <rFont val="Times New Roman"/>
        <family val="1"/>
      </rPr>
      <t>:</t>
    </r>
    <r>
      <rPr>
        <sz val="10"/>
        <rFont val="宋体"/>
        <family val="0"/>
      </rPr>
      <t>新增肉牛养殖数量</t>
    </r>
    <r>
      <rPr>
        <sz val="10"/>
        <rFont val="Times New Roman"/>
        <family val="1"/>
      </rPr>
      <t>≥9</t>
    </r>
    <r>
      <rPr>
        <sz val="10"/>
        <rFont val="宋体"/>
        <family val="0"/>
      </rPr>
      <t>头。</t>
    </r>
    <r>
      <rPr>
        <sz val="10"/>
        <rFont val="Times New Roman"/>
        <family val="1"/>
      </rPr>
      <t>2.</t>
    </r>
    <r>
      <rPr>
        <sz val="10"/>
        <rFont val="宋体"/>
        <family val="0"/>
      </rPr>
      <t>质量指标</t>
    </r>
    <r>
      <rPr>
        <sz val="10"/>
        <rFont val="Times New Roman"/>
        <family val="1"/>
      </rPr>
      <t>:</t>
    </r>
    <r>
      <rPr>
        <sz val="10"/>
        <rFont val="宋体"/>
        <family val="0"/>
      </rPr>
      <t>项目完工验收合格率</t>
    </r>
    <r>
      <rPr>
        <sz val="10"/>
        <rFont val="Times New Roman"/>
        <family val="1"/>
      </rPr>
      <t>≥95%;3.</t>
    </r>
    <r>
      <rPr>
        <sz val="10"/>
        <rFont val="宋体"/>
        <family val="0"/>
      </rPr>
      <t>时效指标</t>
    </r>
    <r>
      <rPr>
        <sz val="10"/>
        <rFont val="Times New Roman"/>
        <family val="1"/>
      </rPr>
      <t>:</t>
    </r>
    <r>
      <rPr>
        <sz val="10"/>
        <rFont val="宋体"/>
        <family val="0"/>
      </rPr>
      <t>年内项目开工率</t>
    </r>
    <r>
      <rPr>
        <sz val="10"/>
        <rFont val="Times New Roman"/>
        <family val="1"/>
      </rPr>
      <t>100%,</t>
    </r>
    <r>
      <rPr>
        <sz val="10"/>
        <rFont val="宋体"/>
        <family val="0"/>
      </rPr>
      <t>年内项目按时完工率</t>
    </r>
    <r>
      <rPr>
        <sz val="10"/>
        <rFont val="Times New Roman"/>
        <family val="1"/>
      </rPr>
      <t>100%;4.</t>
    </r>
    <r>
      <rPr>
        <sz val="10"/>
        <rFont val="宋体"/>
        <family val="0"/>
      </rPr>
      <t>成本指标：建设工程造价低于当地平均标准比例</t>
    </r>
    <r>
      <rPr>
        <sz val="10"/>
        <rFont val="Times New Roman"/>
        <family val="1"/>
      </rPr>
      <t>≥95%</t>
    </r>
    <r>
      <rPr>
        <sz val="10"/>
        <rFont val="宋体"/>
        <family val="0"/>
      </rPr>
      <t>。</t>
    </r>
    <r>
      <rPr>
        <sz val="10"/>
        <rFont val="Times New Roman"/>
        <family val="1"/>
      </rPr>
      <t xml:space="preserve">
5.</t>
    </r>
    <r>
      <rPr>
        <sz val="10"/>
        <rFont val="宋体"/>
        <family val="0"/>
      </rPr>
      <t>服务对象满意度指标</t>
    </r>
    <r>
      <rPr>
        <sz val="10"/>
        <rFont val="Times New Roman"/>
        <family val="1"/>
      </rPr>
      <t>:≥95%</t>
    </r>
  </si>
  <si>
    <t>……</t>
  </si>
  <si>
    <t>林业改革发展</t>
  </si>
  <si>
    <t>农村综合改革</t>
  </si>
  <si>
    <t>五</t>
  </si>
  <si>
    <t>乡村旅游</t>
  </si>
  <si>
    <t>2023年勐董镇帕良村永进自然村民族村寨旅游提升发展项目(少数民族发展任务)</t>
  </si>
  <si>
    <t>帕良村</t>
  </si>
  <si>
    <t>1.排水沟土方开挖及外运2000平方米，单价20元/平方米；2.产业机耕路修缮铺设砂石路面3000平方米，单价20元/平方米。</t>
  </si>
  <si>
    <r>
      <t>1.</t>
    </r>
    <r>
      <rPr>
        <sz val="10"/>
        <rFont val="宋体"/>
        <family val="0"/>
      </rPr>
      <t>数量指标</t>
    </r>
    <r>
      <rPr>
        <sz val="10"/>
        <rFont val="Times New Roman"/>
        <family val="1"/>
      </rPr>
      <t>:</t>
    </r>
    <r>
      <rPr>
        <sz val="10"/>
        <rFont val="宋体"/>
        <family val="0"/>
      </rPr>
      <t>新增机耕路</t>
    </r>
    <r>
      <rPr>
        <sz val="10"/>
        <rFont val="Times New Roman"/>
        <family val="1"/>
      </rPr>
      <t>3000</t>
    </r>
    <r>
      <rPr>
        <sz val="10"/>
        <rFont val="宋体"/>
        <family val="0"/>
      </rPr>
      <t>平方米</t>
    </r>
    <r>
      <rPr>
        <sz val="10"/>
        <rFont val="Times New Roman"/>
        <family val="1"/>
      </rPr>
      <t>2.</t>
    </r>
    <r>
      <rPr>
        <sz val="10"/>
        <rFont val="宋体"/>
        <family val="0"/>
      </rPr>
      <t>质量指标</t>
    </r>
    <r>
      <rPr>
        <sz val="10"/>
        <rFont val="Times New Roman"/>
        <family val="1"/>
      </rPr>
      <t>:</t>
    </r>
    <r>
      <rPr>
        <sz val="10"/>
        <rFont val="宋体"/>
        <family val="0"/>
      </rPr>
      <t>完工项目验收合格率</t>
    </r>
    <r>
      <rPr>
        <sz val="10"/>
        <rFont val="Times New Roman"/>
        <family val="1"/>
      </rPr>
      <t>100%;3.</t>
    </r>
    <r>
      <rPr>
        <sz val="10"/>
        <rFont val="宋体"/>
        <family val="0"/>
      </rPr>
      <t>时效指标</t>
    </r>
    <r>
      <rPr>
        <sz val="10"/>
        <rFont val="Times New Roman"/>
        <family val="1"/>
      </rPr>
      <t>:</t>
    </r>
    <r>
      <rPr>
        <sz val="10"/>
        <rFont val="宋体"/>
        <family val="0"/>
      </rPr>
      <t>年内项目开工率</t>
    </r>
    <r>
      <rPr>
        <sz val="10"/>
        <rFont val="Times New Roman"/>
        <family val="1"/>
      </rPr>
      <t>100%,</t>
    </r>
    <r>
      <rPr>
        <sz val="10"/>
        <rFont val="宋体"/>
        <family val="0"/>
      </rPr>
      <t>年内项目按时完工率</t>
    </r>
    <r>
      <rPr>
        <sz val="10"/>
        <rFont val="Times New Roman"/>
        <family val="1"/>
      </rPr>
      <t>100%;
4.</t>
    </r>
    <r>
      <rPr>
        <sz val="10"/>
        <rFont val="宋体"/>
        <family val="0"/>
      </rPr>
      <t>服务对象满意度指标</t>
    </r>
    <r>
      <rPr>
        <sz val="10"/>
        <rFont val="Times New Roman"/>
        <family val="1"/>
      </rPr>
      <t>:≥95%</t>
    </r>
  </si>
  <si>
    <t>勐董镇人民政府</t>
  </si>
  <si>
    <t>县民族宗教事务局</t>
  </si>
  <si>
    <t>2023年勐董镇永和社区永莱自然村民族村寨旅游提升发展项目(少数民族发展任务)</t>
  </si>
  <si>
    <t>永和社区</t>
  </si>
  <si>
    <t>购置帆布鱼池8套，规格：圆形直径10米，600克帆布。单价：12500元/套。</t>
  </si>
  <si>
    <r>
      <t>1.</t>
    </r>
    <r>
      <rPr>
        <sz val="10"/>
        <rFont val="宋体"/>
        <family val="0"/>
      </rPr>
      <t>数量指标</t>
    </r>
    <r>
      <rPr>
        <sz val="10"/>
        <rFont val="Times New Roman"/>
        <family val="1"/>
      </rPr>
      <t>:</t>
    </r>
    <r>
      <rPr>
        <sz val="10"/>
        <rFont val="宋体"/>
        <family val="0"/>
      </rPr>
      <t>新增鱼池</t>
    </r>
    <r>
      <rPr>
        <sz val="10"/>
        <rFont val="Times New Roman"/>
        <family val="1"/>
      </rPr>
      <t>8</t>
    </r>
    <r>
      <rPr>
        <sz val="10"/>
        <rFont val="宋体"/>
        <family val="0"/>
      </rPr>
      <t>套</t>
    </r>
    <r>
      <rPr>
        <sz val="10"/>
        <rFont val="Times New Roman"/>
        <family val="1"/>
      </rPr>
      <t>2.</t>
    </r>
    <r>
      <rPr>
        <sz val="10"/>
        <rFont val="宋体"/>
        <family val="0"/>
      </rPr>
      <t>质量指标</t>
    </r>
    <r>
      <rPr>
        <sz val="10"/>
        <rFont val="Times New Roman"/>
        <family val="1"/>
      </rPr>
      <t>:</t>
    </r>
    <r>
      <rPr>
        <sz val="10"/>
        <rFont val="宋体"/>
        <family val="0"/>
      </rPr>
      <t>完工项目验收合格率</t>
    </r>
    <r>
      <rPr>
        <sz val="10"/>
        <rFont val="Times New Roman"/>
        <family val="1"/>
      </rPr>
      <t>100%;3.</t>
    </r>
    <r>
      <rPr>
        <sz val="10"/>
        <rFont val="宋体"/>
        <family val="0"/>
      </rPr>
      <t>时效指标</t>
    </r>
    <r>
      <rPr>
        <sz val="10"/>
        <rFont val="Times New Roman"/>
        <family val="1"/>
      </rPr>
      <t>:</t>
    </r>
    <r>
      <rPr>
        <sz val="10"/>
        <rFont val="宋体"/>
        <family val="0"/>
      </rPr>
      <t>年内项目开工率</t>
    </r>
    <r>
      <rPr>
        <sz val="10"/>
        <rFont val="Times New Roman"/>
        <family val="1"/>
      </rPr>
      <t>100%,</t>
    </r>
    <r>
      <rPr>
        <sz val="10"/>
        <rFont val="宋体"/>
        <family val="0"/>
      </rPr>
      <t>年内项目按时完工率</t>
    </r>
    <r>
      <rPr>
        <sz val="10"/>
        <rFont val="Times New Roman"/>
        <family val="1"/>
      </rPr>
      <t>100%;
4.</t>
    </r>
    <r>
      <rPr>
        <sz val="10"/>
        <rFont val="宋体"/>
        <family val="0"/>
      </rPr>
      <t>服务对象满意度指标</t>
    </r>
    <r>
      <rPr>
        <sz val="10"/>
        <rFont val="Times New Roman"/>
        <family val="1"/>
      </rPr>
      <t>:≥95%</t>
    </r>
  </si>
  <si>
    <t>2023年勐董镇永和社区国门新村农村文化旅游</t>
  </si>
  <si>
    <t>1.实施民族文化设备采购1项；2.实施少数民族非物质文化传承1项。</t>
  </si>
  <si>
    <r>
      <t>1.</t>
    </r>
    <r>
      <rPr>
        <sz val="10"/>
        <color indexed="8"/>
        <rFont val="宋体"/>
        <family val="0"/>
      </rPr>
      <t>数量指标：新增民族文化设备</t>
    </r>
    <r>
      <rPr>
        <sz val="10"/>
        <color indexed="8"/>
        <rFont val="Times New Roman"/>
        <family val="1"/>
      </rPr>
      <t>≥1套；非物质文化传承1项。
2.质量指标：项目（工程）验收合格率≥95%。3.时效指标：年内项目开工率、按时完工率≥100%。4.成本指标：建设工程造价低于当地平均标准比例≥95%。5.经济效益指标：带动脱贫人口、监测对象人均增加收入≥1000元。
6.社会效益指标:收益脱贫户、监测对象人数≥234人。
7.满意度指标:项目区群众满意度≥95%。</t>
    </r>
  </si>
  <si>
    <t>六</t>
  </si>
  <si>
    <t>水利发展</t>
  </si>
  <si>
    <t>山洪灾害防治项目</t>
  </si>
  <si>
    <t>全县10个乡（镇）</t>
  </si>
  <si>
    <t>开展对2个自动雨量站、5个简易雨量站、10套山洪灾害巡察终端建设；组织开展山洪灾害应急演练。</t>
  </si>
  <si>
    <t>县水务局</t>
  </si>
  <si>
    <t>山洪灾害防治非工程措施设施维修养护项目</t>
  </si>
  <si>
    <t>开展34个自动雨量站、5个自动水位站、119套简易雨量站维修养护，视频会商系统的升级改造。</t>
  </si>
  <si>
    <t>水资源管理项目</t>
  </si>
  <si>
    <r>
      <t>县城供水</t>
    </r>
    <r>
      <rPr>
        <sz val="8"/>
        <color indexed="8"/>
        <rFont val="Times New Roman"/>
        <family val="1"/>
      </rPr>
      <t>2</t>
    </r>
    <r>
      <rPr>
        <sz val="8"/>
        <color indexed="8"/>
        <rFont val="宋体"/>
        <family val="0"/>
      </rPr>
      <t>座水厂、勐省水厂、勐省糖厂、大理石厂、云矿金腊</t>
    </r>
  </si>
  <si>
    <r>
      <t>用于公共供水（县城供水</t>
    </r>
    <r>
      <rPr>
        <sz val="10"/>
        <color indexed="8"/>
        <rFont val="Times New Roman"/>
        <family val="1"/>
      </rPr>
      <t>2</t>
    </r>
    <r>
      <rPr>
        <sz val="10"/>
        <color indexed="8"/>
        <rFont val="宋体"/>
        <family val="0"/>
      </rPr>
      <t>座水厂、勐省水厂）、工业用水（勐省糖厂、大理石厂、云矿金腊）等取水量在线监控传输设备安装</t>
    </r>
  </si>
  <si>
    <t>2023.4.15</t>
  </si>
  <si>
    <r>
      <t>绩效目标：提高取水量在线监控率</t>
    </r>
    <r>
      <rPr>
        <sz val="8"/>
        <color indexed="8"/>
        <rFont val="Times New Roman"/>
        <family val="1"/>
      </rPr>
      <t>3%</t>
    </r>
    <r>
      <rPr>
        <sz val="8"/>
        <color indexed="8"/>
        <rFont val="宋体"/>
        <family val="0"/>
      </rPr>
      <t>。</t>
    </r>
  </si>
  <si>
    <t>用水企业</t>
  </si>
  <si>
    <t>拉勐河干流治理工程项目</t>
  </si>
  <si>
    <t>第一段治理起点为拉勐河与单甲小河交汇口下游3km，治理终点为拉勐河与单甲小河交汇口下游3.41km，治理长度0.41km；第二段治理起点为贺勐电站，治理终点为贺勐新寨西侧，治理长度4.62km；第三段治理起点为拉勐河与帕秋河交汇口上游0.88km，治理终点为拉勐河与帕秋河交汇口，治理长度0.88km；第四段治理起点为和平桥下游1.06km，治理终点为拉勐河与小黑江交汇口上游0.45km，治理长度2.1km</t>
  </si>
  <si>
    <t>堤防工程、护岸工程、排涝工程和附属工程。左岸堤防长2.1km，右岸堤防长2.1km，左岸护岸长3.8km，右岸护岸长2.71km，排涝管涵8座</t>
  </si>
  <si>
    <t>2023.4.1</t>
  </si>
  <si>
    <t>农村饮水安全工程维修养护项目</t>
  </si>
  <si>
    <t>岩帅镇班驮村、单甲嘎多村、勐董镇永和社区</t>
  </si>
  <si>
    <t>用于承建取水坝、输配水管道安装、水池等基础设施建设</t>
  </si>
  <si>
    <t>农村水价综合改革项目</t>
  </si>
  <si>
    <t>用于农村水价综合改革精准补贴、节水奖励等</t>
  </si>
  <si>
    <t>农业水价综合改革项目</t>
  </si>
  <si>
    <t>全县23个沿边行政村</t>
  </si>
  <si>
    <t>用于农业水价综合改革精准补贴和节水奖励等</t>
  </si>
  <si>
    <t>永懂水库扩建项目</t>
  </si>
  <si>
    <t>单甲乡</t>
  </si>
  <si>
    <t>新建大坝为粘土心墙风化料坝，坝轴线长169.00m，最大坝高56.9m。溢洪道布置于大坝右岸坝肩，为无闸控制宽顶堰溢洪道，在单甲河及其支流上布置3座取水坝，引水线路全长3.77km，输水管道全长12.74km。扩建后总库容462.3万m³，水库正常蓄水位为1866.20m，死水位为1838.72m，设计洪水位为1867.31m，校核洪水位为1867.66m；水库总库容462.3万m³，兴利库容396.1万m³，死库容16.4万m³，调洪库容49.8万m³。设计年供水量507.9万m³，其中：农业灌溉用水量458.8万m³，农村人畜生活供水量49.1万m³。设计灌溉面积2.61万亩，涉及人口13051人、大牲畜1483头、小牲畜3569头；是一座以农村人饮及农业灌溉为主、兼顾自身防洪的综合性小（1）型水利工程。</t>
  </si>
  <si>
    <t>2021.2.26</t>
  </si>
  <si>
    <t>2024.12.30</t>
  </si>
  <si>
    <t>小型水库维修养护项目</t>
  </si>
  <si>
    <t>岩帅镇、勐来乡、勐董镇、班老乡、糯良乡、勐省镇</t>
  </si>
  <si>
    <t>对5座小（一）型水库，12座小（二）型水库实施主体工程维修养护、闸门维修养护、启闭机维修养护、机电设备维修养护、附属设施维修养护。</t>
  </si>
  <si>
    <t>2023.5.1</t>
  </si>
  <si>
    <t>2023.12.31</t>
  </si>
  <si>
    <t>七</t>
  </si>
  <si>
    <t>农田建设</t>
  </si>
  <si>
    <r>
      <t>云南省临沧市沧源佤族自治县</t>
    </r>
    <r>
      <rPr>
        <sz val="10"/>
        <color indexed="8"/>
        <rFont val="Times New Roman"/>
        <family val="1"/>
      </rPr>
      <t xml:space="preserve"> 2023 </t>
    </r>
    <r>
      <rPr>
        <sz val="10"/>
        <color indexed="8"/>
        <rFont val="宋体"/>
        <family val="0"/>
      </rPr>
      <t>年高标准农田建设项目</t>
    </r>
  </si>
  <si>
    <t>勐董镇永和社区；单甲乡安也村、永改村和嘎多村；芒卡镇芒岗村、莱片村；班老乡上班老村、下班老村；班洪乡芒库村、公坎村，岩帅镇贺勐村、班奈村</t>
  </si>
  <si>
    <r>
      <t>计划实施土地平整</t>
    </r>
    <r>
      <rPr>
        <sz val="10"/>
        <color indexed="8"/>
        <rFont val="Times New Roman"/>
        <family val="1"/>
      </rPr>
      <t xml:space="preserve"> 4400 </t>
    </r>
    <r>
      <rPr>
        <sz val="10"/>
        <color indexed="8"/>
        <rFont val="宋体"/>
        <family val="0"/>
      </rPr>
      <t>亩（其中坡改梯</t>
    </r>
    <r>
      <rPr>
        <sz val="10"/>
        <color indexed="8"/>
        <rFont val="Times New Roman"/>
        <family val="1"/>
      </rPr>
      <t xml:space="preserve"> 4100 </t>
    </r>
    <r>
      <rPr>
        <sz val="10"/>
        <color indexed="8"/>
        <rFont val="宋体"/>
        <family val="0"/>
      </rPr>
      <t>亩、田块归并</t>
    </r>
    <r>
      <rPr>
        <sz val="10"/>
        <color indexed="8"/>
        <rFont val="Times New Roman"/>
        <family val="1"/>
      </rPr>
      <t xml:space="preserve"> 300 </t>
    </r>
    <r>
      <rPr>
        <sz val="10"/>
        <color indexed="8"/>
        <rFont val="宋体"/>
        <family val="0"/>
      </rPr>
      <t>亩）；建设田间机耕</t>
    </r>
    <r>
      <rPr>
        <sz val="10"/>
        <color indexed="8"/>
        <rFont val="Times New Roman"/>
        <family val="1"/>
      </rPr>
      <t xml:space="preserve"> 44.33km</t>
    </r>
    <r>
      <rPr>
        <sz val="10"/>
        <color indexed="8"/>
        <rFont val="宋体"/>
        <family val="0"/>
      </rPr>
      <t>；衬砌明渠（沟）</t>
    </r>
    <r>
      <rPr>
        <sz val="10"/>
        <color indexed="8"/>
        <rFont val="Times New Roman"/>
        <family val="1"/>
      </rPr>
      <t>22.52km</t>
    </r>
    <r>
      <rPr>
        <sz val="10"/>
        <color indexed="8"/>
        <rFont val="宋体"/>
        <family val="0"/>
      </rPr>
      <t>，安装管道</t>
    </r>
    <r>
      <rPr>
        <sz val="10"/>
        <color indexed="8"/>
        <rFont val="Times New Roman"/>
        <family val="1"/>
      </rPr>
      <t xml:space="preserve"> 9.25km</t>
    </r>
    <r>
      <rPr>
        <sz val="10"/>
        <color indexed="8"/>
        <rFont val="宋体"/>
        <family val="0"/>
      </rPr>
      <t>，建设蓄水池</t>
    </r>
    <r>
      <rPr>
        <sz val="10"/>
        <color indexed="8"/>
        <rFont val="Times New Roman"/>
        <family val="1"/>
      </rPr>
      <t xml:space="preserve"> 25 </t>
    </r>
    <r>
      <rPr>
        <sz val="10"/>
        <color indexed="8"/>
        <rFont val="宋体"/>
        <family val="0"/>
      </rPr>
      <t>座。对</t>
    </r>
    <r>
      <rPr>
        <sz val="10"/>
        <color indexed="8"/>
        <rFont val="Times New Roman"/>
        <family val="1"/>
      </rPr>
      <t xml:space="preserve"> 4400 </t>
    </r>
    <r>
      <rPr>
        <sz val="10"/>
        <color indexed="8"/>
        <rFont val="宋体"/>
        <family val="0"/>
      </rPr>
      <t>亩的土地平整地块，结合复耕工序，采取深施增施商品有机肥进行改良土壤，培肥地力，每亩增施商品有机肥</t>
    </r>
    <r>
      <rPr>
        <sz val="10"/>
        <color indexed="8"/>
        <rFont val="Times New Roman"/>
        <family val="1"/>
      </rPr>
      <t xml:space="preserve"> 200kg</t>
    </r>
    <r>
      <rPr>
        <sz val="10"/>
        <color indexed="8"/>
        <rFont val="宋体"/>
        <family val="0"/>
      </rPr>
      <t>，结合种植作物作底肥或苗肥进行施用。</t>
    </r>
  </si>
  <si>
    <t>2023.3.30</t>
  </si>
  <si>
    <r>
      <t>项目资金公告公示率</t>
    </r>
    <r>
      <rPr>
        <sz val="10"/>
        <color indexed="8"/>
        <rFont val="Times New Roman"/>
        <family val="1"/>
      </rPr>
      <t xml:space="preserve">100%
</t>
    </r>
    <r>
      <rPr>
        <sz val="10"/>
        <color indexed="8"/>
        <rFont val="宋体"/>
        <family val="0"/>
      </rPr>
      <t>完工项目验收合格率</t>
    </r>
    <r>
      <rPr>
        <sz val="10"/>
        <color indexed="8"/>
        <rFont val="Times New Roman"/>
        <family val="1"/>
      </rPr>
      <t xml:space="preserve">100%
</t>
    </r>
    <r>
      <rPr>
        <sz val="10"/>
        <color indexed="8"/>
        <rFont val="宋体"/>
        <family val="0"/>
      </rPr>
      <t>年内项目开工率</t>
    </r>
    <r>
      <rPr>
        <sz val="10"/>
        <color indexed="8"/>
        <rFont val="Times New Roman"/>
        <family val="1"/>
      </rPr>
      <t xml:space="preserve">100%
</t>
    </r>
    <r>
      <rPr>
        <sz val="10"/>
        <color indexed="8"/>
        <rFont val="宋体"/>
        <family val="0"/>
      </rPr>
      <t>年内项目按时完工率</t>
    </r>
    <r>
      <rPr>
        <sz val="10"/>
        <color indexed="8"/>
        <rFont val="Times New Roman"/>
        <family val="1"/>
      </rPr>
      <t xml:space="preserve">100%
</t>
    </r>
    <r>
      <rPr>
        <sz val="10"/>
        <color indexed="8"/>
        <rFont val="宋体"/>
        <family val="0"/>
      </rPr>
      <t>帮扶工作群众满意度</t>
    </r>
    <r>
      <rPr>
        <sz val="10"/>
        <color indexed="8"/>
        <rFont val="Times New Roman"/>
        <family val="1"/>
      </rPr>
      <t>100%</t>
    </r>
  </si>
  <si>
    <t>沧源县农业农村局</t>
  </si>
  <si>
    <t>八</t>
  </si>
  <si>
    <t>林业草原生态保护恢复</t>
  </si>
  <si>
    <t>九</t>
  </si>
  <si>
    <t>农村环境整治</t>
  </si>
  <si>
    <r>
      <t>2023</t>
    </r>
    <r>
      <rPr>
        <sz val="10"/>
        <rFont val="宋体"/>
        <family val="0"/>
      </rPr>
      <t>年勐来乡民良村克牧自然村村庄功能提升建设项目</t>
    </r>
  </si>
  <si>
    <r>
      <t>1.</t>
    </r>
    <r>
      <rPr>
        <sz val="10"/>
        <rFont val="宋体"/>
        <family val="0"/>
      </rPr>
      <t>克牧自然村雨污分流管网铺设</t>
    </r>
    <r>
      <rPr>
        <sz val="10"/>
        <rFont val="Times New Roman"/>
        <family val="1"/>
      </rPr>
      <t>6000</t>
    </r>
    <r>
      <rPr>
        <sz val="10"/>
        <rFont val="宋体"/>
        <family val="0"/>
      </rPr>
      <t>米，</t>
    </r>
    <r>
      <rPr>
        <sz val="10"/>
        <rFont val="Times New Roman"/>
        <family val="1"/>
      </rPr>
      <t>500</t>
    </r>
    <r>
      <rPr>
        <sz val="10"/>
        <rFont val="宋体"/>
        <family val="0"/>
      </rPr>
      <t>元</t>
    </r>
    <r>
      <rPr>
        <sz val="10"/>
        <rFont val="Times New Roman"/>
        <family val="1"/>
      </rPr>
      <t>/</t>
    </r>
    <r>
      <rPr>
        <sz val="10"/>
        <rFont val="宋体"/>
        <family val="0"/>
      </rPr>
      <t>米，计划投资</t>
    </r>
    <r>
      <rPr>
        <sz val="10"/>
        <rFont val="Times New Roman"/>
        <family val="1"/>
      </rPr>
      <t>300</t>
    </r>
    <r>
      <rPr>
        <sz val="10"/>
        <rFont val="宋体"/>
        <family val="0"/>
      </rPr>
      <t>万元。</t>
    </r>
    <r>
      <rPr>
        <sz val="10"/>
        <rFont val="Times New Roman"/>
        <family val="1"/>
      </rPr>
      <t>2.</t>
    </r>
    <r>
      <rPr>
        <sz val="10"/>
        <rFont val="宋体"/>
        <family val="0"/>
      </rPr>
      <t>电路管道铺设</t>
    </r>
    <r>
      <rPr>
        <sz val="10"/>
        <rFont val="Times New Roman"/>
        <family val="1"/>
      </rPr>
      <t>1</t>
    </r>
    <r>
      <rPr>
        <sz val="10"/>
        <rFont val="宋体"/>
        <family val="0"/>
      </rPr>
      <t>项，计划投资</t>
    </r>
    <r>
      <rPr>
        <sz val="10"/>
        <rFont val="Times New Roman"/>
        <family val="1"/>
      </rPr>
      <t>63</t>
    </r>
    <r>
      <rPr>
        <sz val="10"/>
        <rFont val="宋体"/>
        <family val="0"/>
      </rPr>
      <t>万元。</t>
    </r>
    <r>
      <rPr>
        <sz val="10"/>
        <rFont val="Times New Roman"/>
        <family val="1"/>
      </rPr>
      <t>3.</t>
    </r>
    <r>
      <rPr>
        <sz val="10"/>
        <rFont val="宋体"/>
        <family val="0"/>
      </rPr>
      <t>村内道路提升</t>
    </r>
    <r>
      <rPr>
        <sz val="10"/>
        <rFont val="Times New Roman"/>
        <family val="1"/>
      </rPr>
      <t>28000</t>
    </r>
    <r>
      <rPr>
        <sz val="10"/>
        <rFont val="宋体"/>
        <family val="0"/>
      </rPr>
      <t>平方米，</t>
    </r>
    <r>
      <rPr>
        <sz val="10"/>
        <rFont val="Times New Roman"/>
        <family val="1"/>
      </rPr>
      <t>100</t>
    </r>
    <r>
      <rPr>
        <sz val="10"/>
        <rFont val="宋体"/>
        <family val="0"/>
      </rPr>
      <t>元</t>
    </r>
    <r>
      <rPr>
        <sz val="10"/>
        <rFont val="Times New Roman"/>
        <family val="1"/>
      </rPr>
      <t>/</t>
    </r>
    <r>
      <rPr>
        <sz val="10"/>
        <rFont val="宋体"/>
        <family val="0"/>
      </rPr>
      <t>平方米，计划投资</t>
    </r>
    <r>
      <rPr>
        <sz val="10"/>
        <rFont val="Times New Roman"/>
        <family val="1"/>
      </rPr>
      <t>280</t>
    </r>
    <r>
      <rPr>
        <sz val="10"/>
        <rFont val="宋体"/>
        <family val="0"/>
      </rPr>
      <t>万元；</t>
    </r>
    <r>
      <rPr>
        <sz val="10"/>
        <rFont val="Times New Roman"/>
        <family val="1"/>
      </rPr>
      <t>4.</t>
    </r>
    <r>
      <rPr>
        <sz val="10"/>
        <rFont val="宋体"/>
        <family val="0"/>
      </rPr>
      <t>新建公厕</t>
    </r>
    <r>
      <rPr>
        <sz val="10"/>
        <rFont val="Times New Roman"/>
        <family val="1"/>
      </rPr>
      <t>1</t>
    </r>
    <r>
      <rPr>
        <sz val="10"/>
        <rFont val="宋体"/>
        <family val="0"/>
      </rPr>
      <t>座，计划投资</t>
    </r>
    <r>
      <rPr>
        <sz val="10"/>
        <rFont val="Times New Roman"/>
        <family val="1"/>
      </rPr>
      <t>15</t>
    </r>
    <r>
      <rPr>
        <sz val="10"/>
        <rFont val="宋体"/>
        <family val="0"/>
      </rPr>
      <t>万元；</t>
    </r>
    <r>
      <rPr>
        <sz val="10"/>
        <rFont val="Times New Roman"/>
        <family val="1"/>
      </rPr>
      <t>5.</t>
    </r>
    <r>
      <rPr>
        <sz val="10"/>
        <rFont val="宋体"/>
        <family val="0"/>
      </rPr>
      <t>公厕提质改造</t>
    </r>
    <r>
      <rPr>
        <sz val="10"/>
        <rFont val="Times New Roman"/>
        <family val="1"/>
      </rPr>
      <t>2</t>
    </r>
    <r>
      <rPr>
        <sz val="10"/>
        <rFont val="宋体"/>
        <family val="0"/>
      </rPr>
      <t>座，</t>
    </r>
    <r>
      <rPr>
        <sz val="10"/>
        <rFont val="Times New Roman"/>
        <family val="1"/>
      </rPr>
      <t>60000</t>
    </r>
    <r>
      <rPr>
        <sz val="10"/>
        <rFont val="宋体"/>
        <family val="0"/>
      </rPr>
      <t>元</t>
    </r>
    <r>
      <rPr>
        <sz val="10"/>
        <rFont val="Times New Roman"/>
        <family val="1"/>
      </rPr>
      <t>/</t>
    </r>
    <r>
      <rPr>
        <sz val="10"/>
        <rFont val="宋体"/>
        <family val="0"/>
      </rPr>
      <t>座，计划投资</t>
    </r>
    <r>
      <rPr>
        <sz val="10"/>
        <rFont val="Times New Roman"/>
        <family val="1"/>
      </rPr>
      <t>12</t>
    </r>
    <r>
      <rPr>
        <sz val="10"/>
        <rFont val="宋体"/>
        <family val="0"/>
      </rPr>
      <t>万元。</t>
    </r>
    <r>
      <rPr>
        <sz val="10"/>
        <rFont val="Times New Roman"/>
        <family val="1"/>
      </rPr>
      <t>6.</t>
    </r>
    <r>
      <rPr>
        <sz val="10"/>
        <rFont val="宋体"/>
        <family val="0"/>
      </rPr>
      <t>道路硬化</t>
    </r>
    <r>
      <rPr>
        <sz val="10"/>
        <rFont val="Times New Roman"/>
        <family val="1"/>
      </rPr>
      <t>2.7</t>
    </r>
    <r>
      <rPr>
        <sz val="10"/>
        <rFont val="宋体"/>
        <family val="0"/>
      </rPr>
      <t>公里，计划总投资</t>
    </r>
    <r>
      <rPr>
        <sz val="10"/>
        <rFont val="Times New Roman"/>
        <family val="1"/>
      </rPr>
      <t>210</t>
    </r>
    <r>
      <rPr>
        <sz val="10"/>
        <rFont val="宋体"/>
        <family val="0"/>
      </rPr>
      <t>万元；</t>
    </r>
    <r>
      <rPr>
        <sz val="10"/>
        <rFont val="Times New Roman"/>
        <family val="1"/>
      </rPr>
      <t>7.</t>
    </r>
    <r>
      <rPr>
        <sz val="10"/>
        <rFont val="宋体"/>
        <family val="0"/>
      </rPr>
      <t>土石方开挖及清运</t>
    </r>
    <r>
      <rPr>
        <sz val="10"/>
        <rFont val="Times New Roman"/>
        <family val="1"/>
      </rPr>
      <t>1</t>
    </r>
    <r>
      <rPr>
        <sz val="10"/>
        <rFont val="宋体"/>
        <family val="0"/>
      </rPr>
      <t>项，计划投资</t>
    </r>
    <r>
      <rPr>
        <sz val="10"/>
        <rFont val="Times New Roman"/>
        <family val="1"/>
      </rPr>
      <t>50</t>
    </r>
    <r>
      <rPr>
        <sz val="10"/>
        <rFont val="宋体"/>
        <family val="0"/>
      </rPr>
      <t>万元；</t>
    </r>
    <r>
      <rPr>
        <sz val="10"/>
        <rFont val="Times New Roman"/>
        <family val="1"/>
      </rPr>
      <t>8.</t>
    </r>
    <r>
      <rPr>
        <sz val="10"/>
        <rFont val="宋体"/>
        <family val="0"/>
      </rPr>
      <t>配套氧化池及相关处理设施</t>
    </r>
    <r>
      <rPr>
        <sz val="10"/>
        <rFont val="Times New Roman"/>
        <family val="1"/>
      </rPr>
      <t>1</t>
    </r>
    <r>
      <rPr>
        <sz val="10"/>
        <rFont val="宋体"/>
        <family val="0"/>
      </rPr>
      <t>项，计划投资</t>
    </r>
    <r>
      <rPr>
        <sz val="10"/>
        <rFont val="Times New Roman"/>
        <family val="1"/>
      </rPr>
      <t>70</t>
    </r>
    <r>
      <rPr>
        <sz val="10"/>
        <rFont val="宋体"/>
        <family val="0"/>
      </rPr>
      <t>万元。</t>
    </r>
  </si>
  <si>
    <r>
      <t>雨污分流管网铺设</t>
    </r>
    <r>
      <rPr>
        <sz val="10"/>
        <color indexed="8"/>
        <rFont val="Times New Roman"/>
        <family val="1"/>
      </rPr>
      <t>6000</t>
    </r>
    <r>
      <rPr>
        <sz val="10"/>
        <color indexed="8"/>
        <rFont val="宋体"/>
        <family val="0"/>
      </rPr>
      <t>米</t>
    </r>
    <r>
      <rPr>
        <sz val="10"/>
        <color indexed="8"/>
        <rFont val="Times New Roman"/>
        <family val="1"/>
      </rPr>
      <t xml:space="preserve">
</t>
    </r>
    <r>
      <rPr>
        <sz val="10"/>
        <color indexed="8"/>
        <rFont val="宋体"/>
        <family val="0"/>
      </rPr>
      <t>电路管道铺设</t>
    </r>
    <r>
      <rPr>
        <sz val="10"/>
        <color indexed="8"/>
        <rFont val="Times New Roman"/>
        <family val="1"/>
      </rPr>
      <t>1</t>
    </r>
    <r>
      <rPr>
        <sz val="10"/>
        <color indexed="8"/>
        <rFont val="宋体"/>
        <family val="0"/>
      </rPr>
      <t>项</t>
    </r>
    <r>
      <rPr>
        <sz val="10"/>
        <color indexed="8"/>
        <rFont val="Times New Roman"/>
        <family val="1"/>
      </rPr>
      <t xml:space="preserve">
</t>
    </r>
    <r>
      <rPr>
        <sz val="10"/>
        <color indexed="8"/>
        <rFont val="宋体"/>
        <family val="0"/>
      </rPr>
      <t>村内道路提升</t>
    </r>
    <r>
      <rPr>
        <sz val="10"/>
        <color indexed="8"/>
        <rFont val="Times New Roman"/>
        <family val="1"/>
      </rPr>
      <t>28000</t>
    </r>
    <r>
      <rPr>
        <sz val="10"/>
        <color indexed="8"/>
        <rFont val="宋体"/>
        <family val="0"/>
      </rPr>
      <t>平方米</t>
    </r>
    <r>
      <rPr>
        <sz val="10"/>
        <color indexed="8"/>
        <rFont val="Times New Roman"/>
        <family val="1"/>
      </rPr>
      <t xml:space="preserve">
</t>
    </r>
    <r>
      <rPr>
        <sz val="10"/>
        <color indexed="8"/>
        <rFont val="宋体"/>
        <family val="0"/>
      </rPr>
      <t>新建公厕</t>
    </r>
    <r>
      <rPr>
        <sz val="10"/>
        <color indexed="8"/>
        <rFont val="Times New Roman"/>
        <family val="1"/>
      </rPr>
      <t>1</t>
    </r>
    <r>
      <rPr>
        <sz val="10"/>
        <color indexed="8"/>
        <rFont val="宋体"/>
        <family val="0"/>
      </rPr>
      <t>座</t>
    </r>
    <r>
      <rPr>
        <sz val="10"/>
        <color indexed="8"/>
        <rFont val="Times New Roman"/>
        <family val="1"/>
      </rPr>
      <t xml:space="preserve">
</t>
    </r>
    <r>
      <rPr>
        <sz val="10"/>
        <color indexed="8"/>
        <rFont val="宋体"/>
        <family val="0"/>
      </rPr>
      <t>公厕提质改造</t>
    </r>
    <r>
      <rPr>
        <sz val="10"/>
        <color indexed="8"/>
        <rFont val="Times New Roman"/>
        <family val="1"/>
      </rPr>
      <t>2</t>
    </r>
    <r>
      <rPr>
        <sz val="10"/>
        <color indexed="8"/>
        <rFont val="宋体"/>
        <family val="0"/>
      </rPr>
      <t>座</t>
    </r>
    <r>
      <rPr>
        <sz val="10"/>
        <color indexed="8"/>
        <rFont val="Times New Roman"/>
        <family val="1"/>
      </rPr>
      <t xml:space="preserve">
</t>
    </r>
    <r>
      <rPr>
        <sz val="10"/>
        <color indexed="8"/>
        <rFont val="宋体"/>
        <family val="0"/>
      </rPr>
      <t>土石方开挖及清运</t>
    </r>
    <r>
      <rPr>
        <sz val="10"/>
        <color indexed="8"/>
        <rFont val="Times New Roman"/>
        <family val="1"/>
      </rPr>
      <t>1</t>
    </r>
    <r>
      <rPr>
        <sz val="10"/>
        <color indexed="8"/>
        <rFont val="宋体"/>
        <family val="0"/>
      </rPr>
      <t>项</t>
    </r>
    <r>
      <rPr>
        <sz val="10"/>
        <color indexed="8"/>
        <rFont val="Times New Roman"/>
        <family val="1"/>
      </rPr>
      <t xml:space="preserve">
</t>
    </r>
    <r>
      <rPr>
        <sz val="10"/>
        <color indexed="8"/>
        <rFont val="宋体"/>
        <family val="0"/>
      </rPr>
      <t>氧化池及相关处理设施</t>
    </r>
    <r>
      <rPr>
        <sz val="10"/>
        <color indexed="8"/>
        <rFont val="Times New Roman"/>
        <family val="1"/>
      </rPr>
      <t>1</t>
    </r>
    <r>
      <rPr>
        <sz val="10"/>
        <color indexed="8"/>
        <rFont val="宋体"/>
        <family val="0"/>
      </rPr>
      <t>项</t>
    </r>
    <r>
      <rPr>
        <sz val="10"/>
        <color indexed="8"/>
        <rFont val="Times New Roman"/>
        <family val="1"/>
      </rPr>
      <t xml:space="preserve"> 
</t>
    </r>
    <r>
      <rPr>
        <sz val="10"/>
        <color indexed="8"/>
        <rFont val="宋体"/>
        <family val="0"/>
      </rPr>
      <t>道路硬化</t>
    </r>
    <r>
      <rPr>
        <sz val="10"/>
        <color indexed="8"/>
        <rFont val="Times New Roman"/>
        <family val="1"/>
      </rPr>
      <t>2.7</t>
    </r>
    <r>
      <rPr>
        <sz val="10"/>
        <color indexed="8"/>
        <rFont val="宋体"/>
        <family val="0"/>
      </rPr>
      <t>公里</t>
    </r>
    <r>
      <rPr>
        <sz val="10"/>
        <color indexed="8"/>
        <rFont val="Times New Roman"/>
        <family val="1"/>
      </rPr>
      <t xml:space="preserve">
</t>
    </r>
    <r>
      <rPr>
        <sz val="10"/>
        <color indexed="8"/>
        <rFont val="宋体"/>
        <family val="0"/>
      </rPr>
      <t>项目资金公告公示率</t>
    </r>
    <r>
      <rPr>
        <sz val="10"/>
        <color indexed="8"/>
        <rFont val="Times New Roman"/>
        <family val="1"/>
      </rPr>
      <t xml:space="preserve">100%
</t>
    </r>
    <r>
      <rPr>
        <sz val="10"/>
        <color indexed="8"/>
        <rFont val="宋体"/>
        <family val="0"/>
      </rPr>
      <t>完工项目验收合格率</t>
    </r>
    <r>
      <rPr>
        <sz val="10"/>
        <color indexed="8"/>
        <rFont val="Times New Roman"/>
        <family val="1"/>
      </rPr>
      <t xml:space="preserve">100%
</t>
    </r>
    <r>
      <rPr>
        <sz val="10"/>
        <color indexed="8"/>
        <rFont val="宋体"/>
        <family val="0"/>
      </rPr>
      <t>年内项目开工率</t>
    </r>
    <r>
      <rPr>
        <sz val="10"/>
        <color indexed="8"/>
        <rFont val="Times New Roman"/>
        <family val="1"/>
      </rPr>
      <t xml:space="preserve">100%
</t>
    </r>
    <r>
      <rPr>
        <sz val="10"/>
        <color indexed="8"/>
        <rFont val="宋体"/>
        <family val="0"/>
      </rPr>
      <t>年内项目按时完工率</t>
    </r>
    <r>
      <rPr>
        <sz val="10"/>
        <color indexed="8"/>
        <rFont val="Times New Roman"/>
        <family val="1"/>
      </rPr>
      <t xml:space="preserve">100%
</t>
    </r>
    <r>
      <rPr>
        <sz val="10"/>
        <color indexed="8"/>
        <rFont val="宋体"/>
        <family val="0"/>
      </rPr>
      <t>工程建设造价低于当地平均标准的比例</t>
    </r>
    <r>
      <rPr>
        <sz val="10"/>
        <color indexed="8"/>
        <rFont val="Times New Roman"/>
        <family val="1"/>
      </rPr>
      <t xml:space="preserve">100%
</t>
    </r>
    <r>
      <rPr>
        <sz val="10"/>
        <color indexed="8"/>
        <rFont val="宋体"/>
        <family val="0"/>
      </rPr>
      <t>提高生产生活条件</t>
    </r>
    <r>
      <rPr>
        <sz val="10"/>
        <color indexed="8"/>
        <rFont val="Times New Roman"/>
        <family val="1"/>
      </rPr>
      <t xml:space="preserve">96%
</t>
    </r>
    <r>
      <rPr>
        <sz val="10"/>
        <color indexed="8"/>
        <rFont val="宋体"/>
        <family val="0"/>
      </rPr>
      <t>受益建档立卡贫困户人口</t>
    </r>
    <r>
      <rPr>
        <sz val="10"/>
        <color indexed="8"/>
        <rFont val="Times New Roman"/>
        <family val="1"/>
      </rPr>
      <t>40</t>
    </r>
    <r>
      <rPr>
        <sz val="10"/>
        <color indexed="8"/>
        <rFont val="宋体"/>
        <family val="0"/>
      </rPr>
      <t>户</t>
    </r>
    <r>
      <rPr>
        <sz val="10"/>
        <color indexed="8"/>
        <rFont val="Times New Roman"/>
        <family val="1"/>
      </rPr>
      <t>140</t>
    </r>
    <r>
      <rPr>
        <sz val="10"/>
        <color indexed="8"/>
        <rFont val="宋体"/>
        <family val="0"/>
      </rPr>
      <t>人</t>
    </r>
    <r>
      <rPr>
        <sz val="10"/>
        <color indexed="8"/>
        <rFont val="Times New Roman"/>
        <family val="1"/>
      </rPr>
      <t xml:space="preserve">
</t>
    </r>
    <r>
      <rPr>
        <sz val="10"/>
        <color indexed="8"/>
        <rFont val="宋体"/>
        <family val="0"/>
      </rPr>
      <t>可持续产生效益</t>
    </r>
    <r>
      <rPr>
        <sz val="10"/>
        <color indexed="8"/>
        <rFont val="Times New Roman"/>
        <family val="1"/>
      </rPr>
      <t>10</t>
    </r>
    <r>
      <rPr>
        <sz val="10"/>
        <color indexed="8"/>
        <rFont val="宋体"/>
        <family val="0"/>
      </rPr>
      <t>年</t>
    </r>
    <r>
      <rPr>
        <sz val="10"/>
        <color indexed="8"/>
        <rFont val="Times New Roman"/>
        <family val="1"/>
      </rPr>
      <t xml:space="preserve">
</t>
    </r>
    <r>
      <rPr>
        <sz val="10"/>
        <color indexed="8"/>
        <rFont val="宋体"/>
        <family val="0"/>
      </rPr>
      <t>帮扶工作群众满意度</t>
    </r>
    <r>
      <rPr>
        <sz val="10"/>
        <color indexed="8"/>
        <rFont val="Times New Roman"/>
        <family val="1"/>
      </rPr>
      <t>100%</t>
    </r>
  </si>
  <si>
    <r>
      <rPr>
        <sz val="10"/>
        <rFont val="宋体"/>
        <family val="0"/>
      </rPr>
      <t>糯良乡南撒村大寨自然村人居环境整治提升项目</t>
    </r>
  </si>
  <si>
    <r>
      <rPr>
        <sz val="10"/>
        <rFont val="宋体"/>
        <family val="0"/>
      </rPr>
      <t>南撒村</t>
    </r>
  </si>
  <si>
    <r>
      <t>1.</t>
    </r>
    <r>
      <rPr>
        <sz val="10"/>
        <rFont val="宋体"/>
        <family val="0"/>
      </rPr>
      <t>投入</t>
    </r>
    <r>
      <rPr>
        <sz val="10"/>
        <rFont val="Times New Roman"/>
        <family val="1"/>
      </rPr>
      <t>126</t>
    </r>
    <r>
      <rPr>
        <sz val="10"/>
        <rFont val="宋体"/>
        <family val="0"/>
      </rPr>
      <t>万元实施村内道路硬化</t>
    </r>
    <r>
      <rPr>
        <sz val="10"/>
        <rFont val="Times New Roman"/>
        <family val="1"/>
      </rPr>
      <t>7000</t>
    </r>
    <r>
      <rPr>
        <sz val="10"/>
        <rFont val="宋体"/>
        <family val="0"/>
      </rPr>
      <t>平方米，</t>
    </r>
    <r>
      <rPr>
        <sz val="10"/>
        <rFont val="Times New Roman"/>
        <family val="1"/>
      </rPr>
      <t>180</t>
    </r>
    <r>
      <rPr>
        <sz val="10"/>
        <rFont val="宋体"/>
        <family val="0"/>
      </rPr>
      <t>元</t>
    </r>
    <r>
      <rPr>
        <sz val="10"/>
        <rFont val="Times New Roman"/>
        <family val="1"/>
      </rPr>
      <t>/</t>
    </r>
    <r>
      <rPr>
        <sz val="10"/>
        <rFont val="宋体"/>
        <family val="0"/>
      </rPr>
      <t>平方米；</t>
    </r>
    <r>
      <rPr>
        <sz val="10"/>
        <rFont val="Times New Roman"/>
        <family val="1"/>
      </rPr>
      <t xml:space="preserve">
2.</t>
    </r>
    <r>
      <rPr>
        <sz val="10"/>
        <rFont val="宋体"/>
        <family val="0"/>
      </rPr>
      <t>投入</t>
    </r>
    <r>
      <rPr>
        <sz val="10"/>
        <rFont val="Times New Roman"/>
        <family val="1"/>
      </rPr>
      <t>50</t>
    </r>
    <r>
      <rPr>
        <sz val="10"/>
        <rFont val="宋体"/>
        <family val="0"/>
      </rPr>
      <t>万元实施村内挡墙、边坡修复</t>
    </r>
    <r>
      <rPr>
        <sz val="10"/>
        <rFont val="Times New Roman"/>
        <family val="1"/>
      </rPr>
      <t>2000</t>
    </r>
    <r>
      <rPr>
        <sz val="10"/>
        <rFont val="宋体"/>
        <family val="0"/>
      </rPr>
      <t>米，</t>
    </r>
    <r>
      <rPr>
        <sz val="10"/>
        <rFont val="Times New Roman"/>
        <family val="1"/>
      </rPr>
      <t>250</t>
    </r>
    <r>
      <rPr>
        <sz val="10"/>
        <rFont val="宋体"/>
        <family val="0"/>
      </rPr>
      <t>元</t>
    </r>
    <r>
      <rPr>
        <sz val="10"/>
        <rFont val="Times New Roman"/>
        <family val="1"/>
      </rPr>
      <t>/</t>
    </r>
    <r>
      <rPr>
        <sz val="10"/>
        <rFont val="宋体"/>
        <family val="0"/>
      </rPr>
      <t>米。</t>
    </r>
    <r>
      <rPr>
        <sz val="10"/>
        <rFont val="Times New Roman"/>
        <family val="1"/>
      </rPr>
      <t xml:space="preserve">
3.</t>
    </r>
    <r>
      <rPr>
        <sz val="10"/>
        <rFont val="宋体"/>
        <family val="0"/>
      </rPr>
      <t>投入</t>
    </r>
    <r>
      <rPr>
        <sz val="10"/>
        <rFont val="Times New Roman"/>
        <family val="1"/>
      </rPr>
      <t>44</t>
    </r>
    <r>
      <rPr>
        <sz val="10"/>
        <rFont val="宋体"/>
        <family val="0"/>
      </rPr>
      <t>万元实施村内排污管网建设</t>
    </r>
    <r>
      <rPr>
        <sz val="10"/>
        <rFont val="Times New Roman"/>
        <family val="1"/>
      </rPr>
      <t>2200</t>
    </r>
    <r>
      <rPr>
        <sz val="10"/>
        <rFont val="宋体"/>
        <family val="0"/>
      </rPr>
      <t>米，</t>
    </r>
    <r>
      <rPr>
        <sz val="10"/>
        <rFont val="Times New Roman"/>
        <family val="1"/>
      </rPr>
      <t>200</t>
    </r>
    <r>
      <rPr>
        <sz val="10"/>
        <rFont val="宋体"/>
        <family val="0"/>
      </rPr>
      <t>元</t>
    </r>
    <r>
      <rPr>
        <sz val="10"/>
        <rFont val="Times New Roman"/>
        <family val="1"/>
      </rPr>
      <t>/</t>
    </r>
    <r>
      <rPr>
        <sz val="10"/>
        <rFont val="宋体"/>
        <family val="0"/>
      </rPr>
      <t>米。</t>
    </r>
  </si>
  <si>
    <t>村内道路硬化面积7000平方米
村内挡墙、边坡修复2000米
村内排污管网建设2200米
资金支出率100%
项目资金公告公示率100%
完工项目验收合格率100%
年内项目开工率100%
年内项目按时完工率100%
返贫、致贫风险人口监测覆盖率100%
返贫、致贫风险消除人口帮扶措施覆盖率100%
帮扶工作群众满意度≥90%</t>
  </si>
  <si>
    <t>2023年芒卡镇焦山村农村环境整治项目(边境幸福村)</t>
  </si>
  <si>
    <t>焦山村</t>
  </si>
  <si>
    <t>1.公厕改造2座，计划投资11.15万元；2.DN300钢带波纹管安装，1600米，计划投资59.2万元；3.DN200钢带波纹管安装，450米，计划投资6.75万元；4.DN100pvc排水管安装，250米，计划投资1.375万元；5.DN75pvc排水管安装，170米，计划投资0.34万元；6.污水检查井(重型)35座，计划投资15.75万元；7.污水检查井(轻型)10座，计划投资4.2万元；8.路面切除(人工)1600米，计划投资4.8万元；9.路面恢复C25砼20cm600平方米，计划投资8.4万元；10.新建污水收集处理池2座（化粪池），230立方米，计划投资25.3万元；11.排水沟（净空0.5m*0.4m）83米，计划投资3.735万元。计划总投资141万元。</t>
  </si>
  <si>
    <t xml:space="preserve">资金支出率100%
项目资金公告公示率100%
完工项目验收合格率100%
年内项目开工率100%
年内项目按时完工率100%
</t>
  </si>
  <si>
    <t>2023年芒卡镇莱片村农村环境整治项目(边境幸福村)</t>
  </si>
  <si>
    <t>莱片村</t>
  </si>
  <si>
    <t>1.公厕改造2座，计划投资11.15万元；2.DN300钢带波纹管安装，1600米，计划投资59.2万元；3.DN200钢带波纹管安装，450米，计划投资6.75万元；4.DN100pvc排水管安装，250米，计划投资1.375万元；5.DN75pvc排水管安装，130米，计划投资0.26万元；6.污水检查井(重型)35座，计划投资15.75万元；7.污水检查井(轻型)15座，计划投资6.3万元；8.路面切除(人工)1600米，计划投资4.8万元；9.路面恢复C25砼20cm600平方米，计划投资8.4万元；10.新建污水收集处理池4座（化粪池），300立方米，计划投资33万元；11.排水沟（净空0.5m*0.4m）67米，计划投资3.015万元。计划总投资150万元。</t>
  </si>
  <si>
    <t>2023年班洪乡芒库村农村环境整治建设项目（边境幸福村）</t>
  </si>
  <si>
    <t>芒库村</t>
  </si>
  <si>
    <t>（1）人居环境提升工程。农户庭院“三微”庭院建设400户，主要是提供给群众沙、砖、水泥等物资，以群众自建为主，计划投资20万元；（2）芒库村垃圾处理提升工程。对每个自然村配备垃圾桶并建简易式垃圾房，购买相关的垃圾收集、处理工具等，计划投资30万元；（3）新建踏步500平方米，220元/平方米，计划投资11万元；排水沟1公里，250元/米，计划投资25万元；挡墙建设280立方米，500元/立方米，计划投资14万元。</t>
  </si>
  <si>
    <t>班洪乡人民政府</t>
  </si>
  <si>
    <t>2023年班洪乡公坎村农村环境整治建设项目（边境幸福村）</t>
  </si>
  <si>
    <t>公坎村</t>
  </si>
  <si>
    <t>（1）芒外、大寨人畜分离172户，主要是提供给群众沙、水泥等物资，以群众自建为主，计划投资50万元；（2）胶队排污沟建设400米，250元/米，计划投资10万元。</t>
  </si>
  <si>
    <t>2023年勐董镇龙乃村农村环境整治项目（边境幸福村）</t>
  </si>
  <si>
    <t>龙乃村</t>
  </si>
  <si>
    <t>（一）排污管网工程。一是污水管网支网DN200双臂波纹管网修缮2000米，单价280元/米（含破除路面及修缮），计划投资56万元；二是污水管网入户管UPVC110排污管网修缮1000米，单价110元/米（含破除路面及修缮），计划投资11万元。（二）污水处理池工程。一是污水处理池修缮2座，对现有的污水处理池进行清理恢复，清理氧化池内填充物，替换生物陶颗粒10m³，活性炭填充料5m³，鹅卵石填充料18.87m³，单价5.5万元/座，计划投资11万元；二是 新建污水处理池、生态池50立方米，单价1200立方米 ，计划投资6万元。（三）检查井工程。新建检查井50座，单价1200元/座，计划投资6万元。（四）公厕。新建水冲式公厕一座（5个蹲位），单价100000元/座，计划投资10万元</t>
  </si>
  <si>
    <t>2023年勐董镇芒摆村农村环境整治项目（边境幸福村）</t>
  </si>
  <si>
    <t>芒摆村</t>
  </si>
  <si>
    <t>（一）排污管网工程。一是污水管网支网DN200双臂波纹管网修缮3485米，单价280元/米（含破除路面及修缮），计划投资97.6万元；二是污水管网入户管UPVC110排污管网修缮2550米，单价110元/米（含破除路面及修缮），计划投资28.1万元。（二）污水处理池.污水处理池修缮4座，对现有的污水处理池进行清理恢复，清理氧化池内填充物，替换生物陶颗粒10m³，活性炭填充料5m³，鹅卵石填充料18.87m³，为单价5.5万元/座，计划投资38.5万元。（三）检查井工程。一是检查井修缮101座，单价350元/座，计划投资3.6万元；二是新建检查井50座单价1200元/座，计划投资6万元。（四）雨水箅子。新建雨水箅子150座，单价350元/座，计划投资5.3万元。（五）独立化粪池。新建独立化粪池70座，单价3000元/座，计划投资21万元。</t>
  </si>
  <si>
    <r>
      <t>2023</t>
    </r>
    <r>
      <rPr>
        <sz val="10"/>
        <rFont val="宋体"/>
        <family val="0"/>
      </rPr>
      <t>年糯良乡贺岭村上寨自然村农村环境整治项目（边境幸福村）</t>
    </r>
  </si>
  <si>
    <t>贺岭村上寨自然村</t>
  </si>
  <si>
    <r>
      <t>1.</t>
    </r>
    <r>
      <rPr>
        <sz val="10"/>
        <rFont val="宋体"/>
        <family val="0"/>
      </rPr>
      <t>实施村内排污管网建设</t>
    </r>
    <r>
      <rPr>
        <sz val="10"/>
        <rFont val="Times New Roman"/>
        <family val="1"/>
      </rPr>
      <t>2000</t>
    </r>
    <r>
      <rPr>
        <sz val="10"/>
        <rFont val="宋体"/>
        <family val="0"/>
      </rPr>
      <t>米，计划投资</t>
    </r>
    <r>
      <rPr>
        <sz val="10"/>
        <rFont val="Times New Roman"/>
        <family val="1"/>
      </rPr>
      <t>40</t>
    </r>
    <r>
      <rPr>
        <sz val="10"/>
        <rFont val="宋体"/>
        <family val="0"/>
      </rPr>
      <t>万元；</t>
    </r>
    <r>
      <rPr>
        <sz val="10"/>
        <rFont val="Times New Roman"/>
        <family val="1"/>
      </rPr>
      <t xml:space="preserve">
2.</t>
    </r>
    <r>
      <rPr>
        <sz val="10"/>
        <rFont val="宋体"/>
        <family val="0"/>
      </rPr>
      <t>购置垃圾箱</t>
    </r>
    <r>
      <rPr>
        <sz val="10"/>
        <rFont val="Times New Roman"/>
        <family val="1"/>
      </rPr>
      <t>10</t>
    </r>
    <r>
      <rPr>
        <sz val="10"/>
        <rFont val="宋体"/>
        <family val="0"/>
      </rPr>
      <t>个，计划投资</t>
    </r>
    <r>
      <rPr>
        <sz val="10"/>
        <rFont val="Times New Roman"/>
        <family val="1"/>
      </rPr>
      <t>10</t>
    </r>
    <r>
      <rPr>
        <sz val="10"/>
        <rFont val="宋体"/>
        <family val="0"/>
      </rPr>
      <t>万元。</t>
    </r>
  </si>
  <si>
    <r>
      <t>2023</t>
    </r>
    <r>
      <rPr>
        <sz val="10"/>
        <rFont val="宋体"/>
        <family val="0"/>
      </rPr>
      <t>年糯良乡贺岭村农村环境整治项目（边境幸福村）</t>
    </r>
  </si>
  <si>
    <t>贺岭村乡茶厂、斗东自然村</t>
  </si>
  <si>
    <r>
      <t>实施村内排污管网建设</t>
    </r>
    <r>
      <rPr>
        <sz val="10"/>
        <rFont val="Times New Roman"/>
        <family val="1"/>
      </rPr>
      <t>3500</t>
    </r>
    <r>
      <rPr>
        <sz val="10"/>
        <rFont val="宋体"/>
        <family val="0"/>
      </rPr>
      <t>米，其中：乡茶厂自然村</t>
    </r>
    <r>
      <rPr>
        <sz val="10"/>
        <rFont val="Times New Roman"/>
        <family val="1"/>
      </rPr>
      <t>2000</t>
    </r>
    <r>
      <rPr>
        <sz val="10"/>
        <rFont val="宋体"/>
        <family val="0"/>
      </rPr>
      <t>米、斗东自然村</t>
    </r>
    <r>
      <rPr>
        <sz val="10"/>
        <rFont val="Times New Roman"/>
        <family val="1"/>
      </rPr>
      <t>1500</t>
    </r>
    <r>
      <rPr>
        <sz val="10"/>
        <rFont val="宋体"/>
        <family val="0"/>
      </rPr>
      <t>米，计划投资</t>
    </r>
    <r>
      <rPr>
        <sz val="10"/>
        <rFont val="Times New Roman"/>
        <family val="1"/>
      </rPr>
      <t>70</t>
    </r>
    <r>
      <rPr>
        <sz val="10"/>
        <rFont val="宋体"/>
        <family val="0"/>
      </rPr>
      <t>万元。</t>
    </r>
  </si>
  <si>
    <r>
      <t>2022</t>
    </r>
    <r>
      <rPr>
        <sz val="10"/>
        <rFont val="宋体"/>
        <family val="0"/>
      </rPr>
      <t>年单甲乡安也村农村环境整治项目（边境幸福村）</t>
    </r>
  </si>
  <si>
    <t>安也村大护俄自然村</t>
  </si>
  <si>
    <r>
      <t>村容村貌提升工程。新建村内花台、绿化箱等，购买绿化美化苗木，建设</t>
    </r>
    <r>
      <rPr>
        <sz val="10"/>
        <rFont val="Times New Roman"/>
        <family val="1"/>
      </rPr>
      <t>“</t>
    </r>
    <r>
      <rPr>
        <sz val="10"/>
        <rFont val="宋体"/>
        <family val="0"/>
      </rPr>
      <t>三微</t>
    </r>
    <r>
      <rPr>
        <sz val="10"/>
        <rFont val="Times New Roman"/>
        <family val="1"/>
      </rPr>
      <t>”</t>
    </r>
    <r>
      <rPr>
        <sz val="10"/>
        <rFont val="宋体"/>
        <family val="0"/>
      </rPr>
      <t>庭院，概算投资</t>
    </r>
    <r>
      <rPr>
        <sz val="10"/>
        <rFont val="Times New Roman"/>
        <family val="1"/>
      </rPr>
      <t>50</t>
    </r>
    <r>
      <rPr>
        <sz val="10"/>
        <rFont val="宋体"/>
        <family val="0"/>
      </rPr>
      <t>万元。</t>
    </r>
  </si>
  <si>
    <t>资金支出率100%
项目资金公告公示率100%
完工项目验收合格率100%
年内项目开工率100%
年内项目按时完工率100%</t>
  </si>
  <si>
    <t>单甲乡人民政府</t>
  </si>
  <si>
    <r>
      <t>2023</t>
    </r>
    <r>
      <rPr>
        <sz val="10"/>
        <rFont val="宋体"/>
        <family val="0"/>
      </rPr>
      <t>年岩帅镇东勐村来龙自然村宜居宜业和美示范村创建基础设施项目</t>
    </r>
  </si>
  <si>
    <r>
      <t>1.</t>
    </r>
    <r>
      <rPr>
        <sz val="10"/>
        <rFont val="宋体"/>
        <family val="0"/>
      </rPr>
      <t>新建排污管网</t>
    </r>
    <r>
      <rPr>
        <sz val="10"/>
        <rFont val="Times New Roman"/>
        <family val="1"/>
      </rPr>
      <t>2.6</t>
    </r>
    <r>
      <rPr>
        <sz val="10"/>
        <rFont val="宋体"/>
        <family val="0"/>
      </rPr>
      <t>公里，</t>
    </r>
    <r>
      <rPr>
        <sz val="10"/>
        <rFont val="Times New Roman"/>
        <family val="1"/>
      </rPr>
      <t>60</t>
    </r>
    <r>
      <rPr>
        <sz val="10"/>
        <rFont val="宋体"/>
        <family val="0"/>
      </rPr>
      <t>万</t>
    </r>
    <r>
      <rPr>
        <sz val="10"/>
        <rFont val="Times New Roman"/>
        <family val="1"/>
      </rPr>
      <t>/</t>
    </r>
    <r>
      <rPr>
        <sz val="10"/>
        <rFont val="宋体"/>
        <family val="0"/>
      </rPr>
      <t>公里，配套三格净化池，</t>
    </r>
    <r>
      <rPr>
        <sz val="10"/>
        <rFont val="Times New Roman"/>
        <family val="1"/>
      </rPr>
      <t>8.5</t>
    </r>
    <r>
      <rPr>
        <sz val="10"/>
        <rFont val="宋体"/>
        <family val="0"/>
      </rPr>
      <t>万元</t>
    </r>
    <r>
      <rPr>
        <sz val="10"/>
        <rFont val="Times New Roman"/>
        <family val="1"/>
      </rPr>
      <t>/</t>
    </r>
    <r>
      <rPr>
        <sz val="10"/>
        <rFont val="宋体"/>
        <family val="0"/>
      </rPr>
      <t>座，计划投资</t>
    </r>
    <r>
      <rPr>
        <sz val="10"/>
        <rFont val="Times New Roman"/>
        <family val="1"/>
      </rPr>
      <t>164.5</t>
    </r>
    <r>
      <rPr>
        <sz val="10"/>
        <rFont val="宋体"/>
        <family val="0"/>
      </rPr>
      <t>万元；新建污水净化池</t>
    </r>
    <r>
      <rPr>
        <sz val="10"/>
        <rFont val="Times New Roman"/>
        <family val="1"/>
      </rPr>
      <t>200m³</t>
    </r>
    <r>
      <rPr>
        <sz val="10"/>
        <rFont val="宋体"/>
        <family val="0"/>
      </rPr>
      <t>，计划投资</t>
    </r>
    <r>
      <rPr>
        <sz val="10"/>
        <rFont val="Times New Roman"/>
        <family val="1"/>
      </rPr>
      <t>17</t>
    </r>
    <r>
      <rPr>
        <sz val="10"/>
        <rFont val="宋体"/>
        <family val="0"/>
      </rPr>
      <t>万元。</t>
    </r>
    <r>
      <rPr>
        <sz val="10"/>
        <rFont val="Times New Roman"/>
        <family val="1"/>
      </rPr>
      <t>2.</t>
    </r>
    <r>
      <rPr>
        <sz val="10"/>
        <rFont val="宋体"/>
        <family val="0"/>
      </rPr>
      <t>改扩建水冲式公厕</t>
    </r>
    <r>
      <rPr>
        <sz val="10"/>
        <rFont val="Times New Roman"/>
        <family val="1"/>
      </rPr>
      <t>1</t>
    </r>
    <r>
      <rPr>
        <sz val="10"/>
        <rFont val="宋体"/>
        <family val="0"/>
      </rPr>
      <t>座，</t>
    </r>
    <r>
      <rPr>
        <sz val="10"/>
        <rFont val="Times New Roman"/>
        <family val="1"/>
      </rPr>
      <t>6</t>
    </r>
    <r>
      <rPr>
        <sz val="10"/>
        <rFont val="宋体"/>
        <family val="0"/>
      </rPr>
      <t>个蹲位，计划投资</t>
    </r>
    <r>
      <rPr>
        <sz val="10"/>
        <rFont val="Times New Roman"/>
        <family val="1"/>
      </rPr>
      <t>6</t>
    </r>
    <r>
      <rPr>
        <sz val="10"/>
        <rFont val="宋体"/>
        <family val="0"/>
      </rPr>
      <t>万元；新建水冲式公厕</t>
    </r>
    <r>
      <rPr>
        <sz val="10"/>
        <rFont val="Times New Roman"/>
        <family val="1"/>
      </rPr>
      <t>1</t>
    </r>
    <r>
      <rPr>
        <sz val="10"/>
        <rFont val="宋体"/>
        <family val="0"/>
      </rPr>
      <t>座，</t>
    </r>
    <r>
      <rPr>
        <sz val="10"/>
        <rFont val="Times New Roman"/>
        <family val="1"/>
      </rPr>
      <t>6</t>
    </r>
    <r>
      <rPr>
        <sz val="10"/>
        <rFont val="宋体"/>
        <family val="0"/>
      </rPr>
      <t>个蹲位，计划投资</t>
    </r>
    <r>
      <rPr>
        <sz val="10"/>
        <rFont val="Times New Roman"/>
        <family val="1"/>
      </rPr>
      <t>10</t>
    </r>
    <r>
      <rPr>
        <sz val="10"/>
        <rFont val="宋体"/>
        <family val="0"/>
      </rPr>
      <t>万元。</t>
    </r>
    <r>
      <rPr>
        <sz val="10"/>
        <rFont val="Times New Roman"/>
        <family val="1"/>
      </rPr>
      <t>3.</t>
    </r>
    <r>
      <rPr>
        <sz val="10"/>
        <rFont val="宋体"/>
        <family val="0"/>
      </rPr>
      <t>新建垃圾转运中心</t>
    </r>
    <r>
      <rPr>
        <sz val="10"/>
        <rFont val="Times New Roman"/>
        <family val="1"/>
      </rPr>
      <t>3</t>
    </r>
    <r>
      <rPr>
        <sz val="10"/>
        <rFont val="宋体"/>
        <family val="0"/>
      </rPr>
      <t>座，每座</t>
    </r>
    <r>
      <rPr>
        <sz val="10"/>
        <rFont val="Times New Roman"/>
        <family val="1"/>
      </rPr>
      <t>15</t>
    </r>
    <r>
      <rPr>
        <sz val="10"/>
        <rFont val="宋体"/>
        <family val="0"/>
      </rPr>
      <t>万元，计划投资</t>
    </r>
    <r>
      <rPr>
        <sz val="10"/>
        <rFont val="Times New Roman"/>
        <family val="1"/>
      </rPr>
      <t>45</t>
    </r>
    <r>
      <rPr>
        <sz val="10"/>
        <rFont val="宋体"/>
        <family val="0"/>
      </rPr>
      <t>万元。新增拖挂垃圾箱</t>
    </r>
    <r>
      <rPr>
        <sz val="10"/>
        <rFont val="Times New Roman"/>
        <family val="1"/>
      </rPr>
      <t>5</t>
    </r>
    <r>
      <rPr>
        <sz val="10"/>
        <rFont val="宋体"/>
        <family val="0"/>
      </rPr>
      <t>个，每个</t>
    </r>
    <r>
      <rPr>
        <sz val="10"/>
        <rFont val="Times New Roman"/>
        <family val="1"/>
      </rPr>
      <t>1.5</t>
    </r>
    <r>
      <rPr>
        <sz val="10"/>
        <rFont val="宋体"/>
        <family val="0"/>
      </rPr>
      <t>万元，计划投资</t>
    </r>
    <r>
      <rPr>
        <sz val="10"/>
        <rFont val="Times New Roman"/>
        <family val="1"/>
      </rPr>
      <t>7.5</t>
    </r>
    <r>
      <rPr>
        <sz val="10"/>
        <rFont val="宋体"/>
        <family val="0"/>
      </rPr>
      <t>万元</t>
    </r>
  </si>
  <si>
    <r>
      <t>1.</t>
    </r>
    <r>
      <rPr>
        <sz val="10"/>
        <rFont val="宋体"/>
        <family val="0"/>
      </rPr>
      <t>数量指标</t>
    </r>
    <r>
      <rPr>
        <sz val="10"/>
        <rFont val="Times New Roman"/>
        <family val="1"/>
      </rPr>
      <t>:</t>
    </r>
    <r>
      <rPr>
        <sz val="10"/>
        <rFont val="宋体"/>
        <family val="0"/>
      </rPr>
      <t>新增排污管网</t>
    </r>
    <r>
      <rPr>
        <sz val="10"/>
        <rFont val="Times New Roman"/>
        <family val="1"/>
      </rPr>
      <t>2.6</t>
    </r>
    <r>
      <rPr>
        <sz val="10"/>
        <rFont val="宋体"/>
        <family val="0"/>
      </rPr>
      <t>公里；新建、改扩建水冲式公厕</t>
    </r>
    <r>
      <rPr>
        <sz val="10"/>
        <rFont val="Times New Roman"/>
        <family val="1"/>
      </rPr>
      <t>2</t>
    </r>
    <r>
      <rPr>
        <sz val="10"/>
        <rFont val="宋体"/>
        <family val="0"/>
      </rPr>
      <t>座；新增垃圾转运中心</t>
    </r>
    <r>
      <rPr>
        <sz val="10"/>
        <rFont val="Times New Roman"/>
        <family val="1"/>
      </rPr>
      <t>3</t>
    </r>
    <r>
      <rPr>
        <sz val="10"/>
        <rFont val="宋体"/>
        <family val="0"/>
      </rPr>
      <t>座。</t>
    </r>
    <r>
      <rPr>
        <sz val="10"/>
        <rFont val="Times New Roman"/>
        <family val="1"/>
      </rPr>
      <t>2.</t>
    </r>
    <r>
      <rPr>
        <sz val="10"/>
        <rFont val="宋体"/>
        <family val="0"/>
      </rPr>
      <t>质量指标</t>
    </r>
    <r>
      <rPr>
        <sz val="10"/>
        <rFont val="Times New Roman"/>
        <family val="1"/>
      </rPr>
      <t>:</t>
    </r>
    <r>
      <rPr>
        <sz val="10"/>
        <rFont val="宋体"/>
        <family val="0"/>
      </rPr>
      <t>完工项目验收合格率</t>
    </r>
    <r>
      <rPr>
        <sz val="10"/>
        <rFont val="Times New Roman"/>
        <family val="1"/>
      </rPr>
      <t>100%;3.</t>
    </r>
    <r>
      <rPr>
        <sz val="10"/>
        <rFont val="宋体"/>
        <family val="0"/>
      </rPr>
      <t>时效指标</t>
    </r>
    <r>
      <rPr>
        <sz val="10"/>
        <rFont val="Times New Roman"/>
        <family val="1"/>
      </rPr>
      <t>:</t>
    </r>
    <r>
      <rPr>
        <sz val="10"/>
        <rFont val="宋体"/>
        <family val="0"/>
      </rPr>
      <t>年内项目开工率</t>
    </r>
    <r>
      <rPr>
        <sz val="10"/>
        <rFont val="Times New Roman"/>
        <family val="1"/>
      </rPr>
      <t>100%,</t>
    </r>
    <r>
      <rPr>
        <sz val="10"/>
        <rFont val="宋体"/>
        <family val="0"/>
      </rPr>
      <t>年内项目按时完工率</t>
    </r>
    <r>
      <rPr>
        <sz val="10"/>
        <rFont val="Times New Roman"/>
        <family val="1"/>
      </rPr>
      <t>100%;4.</t>
    </r>
    <r>
      <rPr>
        <sz val="10"/>
        <rFont val="宋体"/>
        <family val="0"/>
      </rPr>
      <t>服务对象满意度指标</t>
    </r>
    <r>
      <rPr>
        <sz val="10"/>
        <rFont val="Times New Roman"/>
        <family val="1"/>
      </rPr>
      <t>:</t>
    </r>
    <r>
      <rPr>
        <sz val="10"/>
        <rFont val="宋体"/>
        <family val="0"/>
      </rPr>
      <t>群众满意度</t>
    </r>
    <r>
      <rPr>
        <sz val="10"/>
        <rFont val="Times New Roman"/>
        <family val="1"/>
      </rPr>
      <t>:≥95%</t>
    </r>
  </si>
  <si>
    <r>
      <t>2023</t>
    </r>
    <r>
      <rPr>
        <sz val="10"/>
        <rFont val="宋体"/>
        <family val="0"/>
      </rPr>
      <t>年勐角民族乡勐甘村帕棚自然村宜居宜业和美示范村创建基础设施项目</t>
    </r>
  </si>
  <si>
    <t>勐甘村</t>
  </si>
  <si>
    <r>
      <t>1.</t>
    </r>
    <r>
      <rPr>
        <sz val="10"/>
        <rFont val="宋体"/>
        <family val="0"/>
      </rPr>
      <t>围绕旅游设施条件和农户住房安全需求，对</t>
    </r>
    <r>
      <rPr>
        <sz val="10"/>
        <rFont val="Times New Roman"/>
        <family val="1"/>
      </rPr>
      <t>81</t>
    </r>
    <r>
      <rPr>
        <sz val="10"/>
        <rFont val="宋体"/>
        <family val="0"/>
      </rPr>
      <t>户住房进行排查，消除安全隐患，补充安全措施；新建人畜饮水补充管网</t>
    </r>
    <r>
      <rPr>
        <sz val="10"/>
        <rFont val="Times New Roman"/>
        <family val="1"/>
      </rPr>
      <t>2025</t>
    </r>
    <r>
      <rPr>
        <sz val="10"/>
        <rFont val="宋体"/>
        <family val="0"/>
      </rPr>
      <t>米，保障村庄供水需求</t>
    </r>
    <r>
      <rPr>
        <sz val="10"/>
        <rFont val="Times New Roman"/>
        <family val="1"/>
      </rPr>
      <t>;</t>
    </r>
    <r>
      <rPr>
        <sz val="10"/>
        <rFont val="宋体"/>
        <family val="0"/>
      </rPr>
      <t>按照无害化厕所建设标准，新建旅游公厕</t>
    </r>
    <r>
      <rPr>
        <sz val="10"/>
        <rFont val="Times New Roman"/>
        <family val="1"/>
      </rPr>
      <t>2</t>
    </r>
    <r>
      <rPr>
        <sz val="10"/>
        <rFont val="宋体"/>
        <family val="0"/>
      </rPr>
      <t>幢</t>
    </r>
    <r>
      <rPr>
        <sz val="10"/>
        <rFont val="Times New Roman"/>
        <family val="1"/>
      </rPr>
      <t>;</t>
    </r>
    <r>
      <rPr>
        <sz val="10"/>
        <rFont val="宋体"/>
        <family val="0"/>
      </rPr>
      <t>新建生活污水管网、新增污水排放口，新增污水处理池</t>
    </r>
    <r>
      <rPr>
        <sz val="10"/>
        <rFont val="Times New Roman"/>
        <family val="1"/>
      </rPr>
      <t>40</t>
    </r>
    <r>
      <rPr>
        <sz val="10"/>
        <rFont val="宋体"/>
        <family val="0"/>
      </rPr>
      <t>立方米</t>
    </r>
    <r>
      <rPr>
        <sz val="10"/>
        <rFont val="Times New Roman"/>
        <family val="1"/>
      </rPr>
      <t>;</t>
    </r>
    <r>
      <rPr>
        <sz val="10"/>
        <rFont val="宋体"/>
        <family val="0"/>
      </rPr>
      <t>新建垃圾收集点</t>
    </r>
    <r>
      <rPr>
        <sz val="10"/>
        <rFont val="Times New Roman"/>
        <family val="1"/>
      </rPr>
      <t>4</t>
    </r>
    <r>
      <rPr>
        <sz val="10"/>
        <rFont val="宋体"/>
        <family val="0"/>
      </rPr>
      <t>个，配备垃圾桶</t>
    </r>
    <r>
      <rPr>
        <sz val="10"/>
        <rFont val="Times New Roman"/>
        <family val="1"/>
      </rPr>
      <t>20</t>
    </r>
    <r>
      <rPr>
        <sz val="10"/>
        <rFont val="宋体"/>
        <family val="0"/>
      </rPr>
      <t>个</t>
    </r>
    <r>
      <rPr>
        <sz val="10"/>
        <rFont val="Times New Roman"/>
        <family val="1"/>
      </rPr>
      <t>.2.</t>
    </r>
    <r>
      <rPr>
        <sz val="10"/>
        <rFont val="宋体"/>
        <family val="0"/>
      </rPr>
      <t>围绕农村设施和村民日常活动需求，新建公共活动场地500平方米，配套必要设施</t>
    </r>
    <r>
      <rPr>
        <sz val="10"/>
        <rFont val="Times New Roman"/>
        <family val="1"/>
      </rPr>
      <t>,</t>
    </r>
    <r>
      <rPr>
        <sz val="10"/>
        <rFont val="宋体"/>
        <family val="0"/>
      </rPr>
      <t>需投入资金</t>
    </r>
    <r>
      <rPr>
        <sz val="10"/>
        <rFont val="Times New Roman"/>
        <family val="1"/>
      </rPr>
      <t>235</t>
    </r>
    <r>
      <rPr>
        <sz val="10"/>
        <rFont val="宋体"/>
        <family val="0"/>
      </rPr>
      <t>万元。</t>
    </r>
    <r>
      <rPr>
        <sz val="10"/>
        <rFont val="Times New Roman"/>
        <family val="1"/>
      </rPr>
      <t>3.</t>
    </r>
    <r>
      <rPr>
        <sz val="10"/>
        <rFont val="宋体"/>
        <family val="0"/>
      </rPr>
      <t>围绕乡村治理，积极推进</t>
    </r>
    <r>
      <rPr>
        <sz val="10"/>
        <rFont val="Times New Roman"/>
        <family val="1"/>
      </rPr>
      <t>“</t>
    </r>
    <r>
      <rPr>
        <sz val="10"/>
        <rFont val="宋体"/>
        <family val="0"/>
      </rPr>
      <t>两网融合</t>
    </r>
    <r>
      <rPr>
        <sz val="10"/>
        <rFont val="Times New Roman"/>
        <family val="1"/>
      </rPr>
      <t>”“</t>
    </r>
    <r>
      <rPr>
        <sz val="10"/>
        <rFont val="宋体"/>
        <family val="0"/>
      </rPr>
      <t>积分制</t>
    </r>
    <r>
      <rPr>
        <sz val="10"/>
        <rFont val="Times New Roman"/>
        <family val="1"/>
      </rPr>
      <t>”“</t>
    </r>
    <r>
      <rPr>
        <sz val="10"/>
        <rFont val="宋体"/>
        <family val="0"/>
      </rPr>
      <t>清单式</t>
    </r>
    <r>
      <rPr>
        <sz val="10"/>
        <rFont val="Times New Roman"/>
        <family val="1"/>
      </rPr>
      <t>”</t>
    </r>
    <r>
      <rPr>
        <sz val="10"/>
        <rFont val="宋体"/>
        <family val="0"/>
      </rPr>
      <t>乡村治理</t>
    </r>
    <r>
      <rPr>
        <sz val="10"/>
        <rFont val="Times New Roman"/>
        <family val="1"/>
      </rPr>
      <t>1</t>
    </r>
    <r>
      <rPr>
        <sz val="10"/>
        <rFont val="宋体"/>
        <family val="0"/>
      </rPr>
      <t>项，</t>
    </r>
  </si>
  <si>
    <r>
      <t>1.</t>
    </r>
    <r>
      <rPr>
        <sz val="10"/>
        <rFont val="宋体"/>
        <family val="0"/>
      </rPr>
      <t>数量指标</t>
    </r>
    <r>
      <rPr>
        <sz val="10"/>
        <rFont val="Times New Roman"/>
        <family val="1"/>
      </rPr>
      <t>:</t>
    </r>
    <r>
      <rPr>
        <sz val="10"/>
        <rFont val="宋体"/>
        <family val="0"/>
      </rPr>
      <t>人畜饮水管网</t>
    </r>
    <r>
      <rPr>
        <sz val="10"/>
        <rFont val="Times New Roman"/>
        <family val="1"/>
      </rPr>
      <t>2025</t>
    </r>
    <r>
      <rPr>
        <sz val="10"/>
        <rFont val="宋体"/>
        <family val="0"/>
      </rPr>
      <t>米；新增旅游公厕</t>
    </r>
    <r>
      <rPr>
        <sz val="10"/>
        <rFont val="Times New Roman"/>
        <family val="1"/>
      </rPr>
      <t>2</t>
    </r>
    <r>
      <rPr>
        <sz val="10"/>
        <rFont val="宋体"/>
        <family val="0"/>
      </rPr>
      <t>幢；新增污水处理池</t>
    </r>
    <r>
      <rPr>
        <sz val="10"/>
        <rFont val="Times New Roman"/>
        <family val="1"/>
      </rPr>
      <t>40</t>
    </r>
    <r>
      <rPr>
        <sz val="10"/>
        <rFont val="宋体"/>
        <family val="0"/>
      </rPr>
      <t>立方米；新增应急避难场地面积</t>
    </r>
    <r>
      <rPr>
        <sz val="10"/>
        <rFont val="Times New Roman"/>
        <family val="1"/>
      </rPr>
      <t>630</t>
    </r>
    <r>
      <rPr>
        <sz val="10"/>
        <rFont val="宋体"/>
        <family val="0"/>
      </rPr>
      <t>平方米；</t>
    </r>
    <r>
      <rPr>
        <sz val="10"/>
        <rFont val="Times New Roman"/>
        <family val="1"/>
      </rPr>
      <t>2.</t>
    </r>
    <r>
      <rPr>
        <sz val="10"/>
        <rFont val="宋体"/>
        <family val="0"/>
      </rPr>
      <t>质量指标</t>
    </r>
    <r>
      <rPr>
        <sz val="10"/>
        <rFont val="Times New Roman"/>
        <family val="1"/>
      </rPr>
      <t>:</t>
    </r>
    <r>
      <rPr>
        <sz val="10"/>
        <rFont val="宋体"/>
        <family val="0"/>
      </rPr>
      <t>完工项目验收合格率</t>
    </r>
    <r>
      <rPr>
        <sz val="10"/>
        <rFont val="Times New Roman"/>
        <family val="1"/>
      </rPr>
      <t>100%;3.</t>
    </r>
    <r>
      <rPr>
        <sz val="10"/>
        <rFont val="宋体"/>
        <family val="0"/>
      </rPr>
      <t>时效指标</t>
    </r>
    <r>
      <rPr>
        <sz val="10"/>
        <rFont val="Times New Roman"/>
        <family val="1"/>
      </rPr>
      <t>:</t>
    </r>
    <r>
      <rPr>
        <sz val="10"/>
        <rFont val="宋体"/>
        <family val="0"/>
      </rPr>
      <t>年内项目开工率</t>
    </r>
    <r>
      <rPr>
        <sz val="10"/>
        <rFont val="Times New Roman"/>
        <family val="1"/>
      </rPr>
      <t>100%,</t>
    </r>
    <r>
      <rPr>
        <sz val="10"/>
        <rFont val="宋体"/>
        <family val="0"/>
      </rPr>
      <t>年内项目按时完工率</t>
    </r>
    <r>
      <rPr>
        <sz val="10"/>
        <rFont val="Times New Roman"/>
        <family val="1"/>
      </rPr>
      <t>100%;4.</t>
    </r>
    <r>
      <rPr>
        <sz val="10"/>
        <rFont val="宋体"/>
        <family val="0"/>
      </rPr>
      <t>服务对象满意度指标</t>
    </r>
    <r>
      <rPr>
        <sz val="10"/>
        <rFont val="Times New Roman"/>
        <family val="1"/>
      </rPr>
      <t>:</t>
    </r>
    <r>
      <rPr>
        <sz val="10"/>
        <rFont val="宋体"/>
        <family val="0"/>
      </rPr>
      <t>群众满意度</t>
    </r>
    <r>
      <rPr>
        <sz val="10"/>
        <rFont val="Times New Roman"/>
        <family val="1"/>
      </rPr>
      <t>:≥95%</t>
    </r>
  </si>
  <si>
    <t>2023年岩帅镇东米村人居环境提升整治项目</t>
  </si>
  <si>
    <t>东米村</t>
  </si>
  <si>
    <t>在东米村实施排污管网1.2公里，60万元/公里，计划投资72万元；实施人居环境提升整治1项，包括农村垃圾、生态环境修复、道路修缮、村容村貌提升等，计划投资128万元。</t>
  </si>
  <si>
    <t>1.数量指标：新增排污管网≥1.2公里。
2.质量指标：项目（工程）验收合格率≥95%。
3.时效指标：年内项目开工率、按时完工率≥100%。
4.成本指标：建设工程造价低于当地平均标准比例≥95%
5.社会效益指标:收益脱贫户、监测对象人数≥251人。
6.满意度指标:项目区群众满意度≥95%。</t>
  </si>
  <si>
    <t>2023年沧源县农村人居环境提升整治项目</t>
  </si>
  <si>
    <t>全县25个村</t>
  </si>
  <si>
    <t>在全县25个村实施人居环境提升整治项目1项</t>
  </si>
  <si>
    <r>
      <t>2023</t>
    </r>
    <r>
      <rPr>
        <sz val="10.5"/>
        <rFont val="宋体"/>
        <family val="0"/>
      </rPr>
      <t>年单甲乡安也村农村环境整治项目（边境幸福村）</t>
    </r>
  </si>
  <si>
    <r>
      <rPr>
        <sz val="10"/>
        <rFont val="宋体"/>
        <family val="0"/>
      </rPr>
      <t>安也村大护俄自然村</t>
    </r>
  </si>
  <si>
    <r>
      <rPr>
        <sz val="10"/>
        <rFont val="宋体"/>
        <family val="0"/>
      </rPr>
      <t>（一）垃圾处理工程。新建垃圾房，配套垃圾箱等设备设施，概算投资</t>
    </r>
    <r>
      <rPr>
        <sz val="10"/>
        <rFont val="Times New Roman"/>
        <family val="1"/>
      </rPr>
      <t>10</t>
    </r>
    <r>
      <rPr>
        <sz val="10"/>
        <rFont val="宋体"/>
        <family val="0"/>
      </rPr>
      <t>万元。</t>
    </r>
    <r>
      <rPr>
        <sz val="10"/>
        <rFont val="Times New Roman"/>
        <family val="1"/>
      </rPr>
      <t xml:space="preserve">
</t>
    </r>
    <r>
      <rPr>
        <sz val="10"/>
        <rFont val="宋体"/>
        <family val="0"/>
      </rPr>
      <t>（二）文化展示工程。新建民族团结、特色文化传承保护、古树保护等设施，概算投资</t>
    </r>
    <r>
      <rPr>
        <sz val="10"/>
        <rFont val="Times New Roman"/>
        <family val="1"/>
      </rPr>
      <t>20</t>
    </r>
    <r>
      <rPr>
        <sz val="10"/>
        <rFont val="宋体"/>
        <family val="0"/>
      </rPr>
      <t>万元。</t>
    </r>
    <r>
      <rPr>
        <sz val="10"/>
        <rFont val="Times New Roman"/>
        <family val="1"/>
      </rPr>
      <t xml:space="preserve">
</t>
    </r>
    <r>
      <rPr>
        <sz val="10"/>
        <rFont val="宋体"/>
        <family val="0"/>
      </rPr>
      <t>（三）基础设施提升工程。实施村庄防汛抗旱沟渠改造，新建</t>
    </r>
    <r>
      <rPr>
        <sz val="10"/>
        <rFont val="Times New Roman"/>
        <family val="1"/>
      </rPr>
      <t>100m³</t>
    </r>
    <r>
      <rPr>
        <sz val="10"/>
        <rFont val="宋体"/>
        <family val="0"/>
      </rPr>
      <t>蓄水池一个、沟沿宽度</t>
    </r>
    <r>
      <rPr>
        <sz val="10"/>
        <rFont val="Times New Roman"/>
        <family val="1"/>
      </rPr>
      <t>0.3</t>
    </r>
    <r>
      <rPr>
        <sz val="10"/>
        <rFont val="宋体"/>
        <family val="0"/>
      </rPr>
      <t>米内空</t>
    </r>
    <r>
      <rPr>
        <sz val="10"/>
        <rFont val="Times New Roman"/>
        <family val="1"/>
      </rPr>
      <t>1</t>
    </r>
    <r>
      <rPr>
        <sz val="10"/>
        <rFont val="宋体"/>
        <family val="0"/>
      </rPr>
      <t>米防洪沟等；修复提升村内道路、管道</t>
    </r>
    <r>
      <rPr>
        <sz val="10"/>
        <rFont val="Times New Roman"/>
        <family val="1"/>
      </rPr>
      <t>1.3</t>
    </r>
    <r>
      <rPr>
        <sz val="10"/>
        <rFont val="宋体"/>
        <family val="0"/>
      </rPr>
      <t>公里，概算投资</t>
    </r>
    <r>
      <rPr>
        <sz val="10"/>
        <rFont val="Times New Roman"/>
        <family val="1"/>
      </rPr>
      <t>60</t>
    </r>
    <r>
      <rPr>
        <sz val="10"/>
        <rFont val="宋体"/>
        <family val="0"/>
      </rPr>
      <t>万元。</t>
    </r>
  </si>
  <si>
    <t>2023年班老乡农村环境整治项目（边境幸福村）</t>
  </si>
  <si>
    <t>班老乡班搞村、上班老村</t>
  </si>
  <si>
    <t>（一）班老乡班搞村农村环境整治项目：
1.实施农村无害化卫生户厕建设及改造67户，10000/户，2.实施人畜分离67户，10000/户。计划投资134万元。
（二）班老乡上班老村农村污水治理项目：排污管道铺设1365m,及其附属工程，移动100T一体化污水处理设备一套，污水收集池60m³，计划投资116万元。</t>
  </si>
  <si>
    <t>十</t>
  </si>
  <si>
    <t>农村道路建设</t>
  </si>
  <si>
    <r>
      <t>2023</t>
    </r>
    <r>
      <rPr>
        <sz val="10"/>
        <rFont val="宋体"/>
        <family val="0"/>
      </rPr>
      <t>年班老乡下班老村内道路硬化项目</t>
    </r>
  </si>
  <si>
    <t>下班老村</t>
  </si>
  <si>
    <r>
      <t>1</t>
    </r>
    <r>
      <rPr>
        <sz val="10"/>
        <rFont val="宋体"/>
        <family val="0"/>
      </rPr>
      <t>、村内主道硬化</t>
    </r>
    <r>
      <rPr>
        <sz val="10"/>
        <rFont val="Times New Roman"/>
        <family val="1"/>
      </rPr>
      <t>1592.12</t>
    </r>
    <r>
      <rPr>
        <sz val="10"/>
        <rFont val="宋体"/>
        <family val="0"/>
      </rPr>
      <t>米、宽</t>
    </r>
    <r>
      <rPr>
        <sz val="10"/>
        <rFont val="Times New Roman"/>
        <family val="1"/>
      </rPr>
      <t>4.5</t>
    </r>
    <r>
      <rPr>
        <sz val="10"/>
        <rFont val="宋体"/>
        <family val="0"/>
      </rPr>
      <t>米；支道硬化</t>
    </r>
    <r>
      <rPr>
        <sz val="10"/>
        <rFont val="Times New Roman"/>
        <family val="1"/>
      </rPr>
      <t>240</t>
    </r>
    <r>
      <rPr>
        <sz val="10"/>
        <rFont val="宋体"/>
        <family val="0"/>
      </rPr>
      <t>米、宽</t>
    </r>
    <r>
      <rPr>
        <sz val="10"/>
        <rFont val="Times New Roman"/>
        <family val="1"/>
      </rPr>
      <t>3</t>
    </r>
    <r>
      <rPr>
        <sz val="10"/>
        <rFont val="宋体"/>
        <family val="0"/>
      </rPr>
      <t>米。</t>
    </r>
    <r>
      <rPr>
        <sz val="10"/>
        <rFont val="Times New Roman"/>
        <family val="1"/>
      </rPr>
      <t>2.</t>
    </r>
    <r>
      <rPr>
        <sz val="10"/>
        <rFont val="宋体"/>
        <family val="0"/>
      </rPr>
      <t>浆砌石涵洞砌筑</t>
    </r>
    <r>
      <rPr>
        <sz val="10"/>
        <rFont val="Times New Roman"/>
        <family val="1"/>
      </rPr>
      <t>5.15</t>
    </r>
    <r>
      <rPr>
        <sz val="10"/>
        <rFont val="宋体"/>
        <family val="0"/>
      </rPr>
      <t>立方米；</t>
    </r>
    <r>
      <rPr>
        <sz val="10"/>
        <rFont val="Times New Roman"/>
        <family val="1"/>
      </rPr>
      <t>C20</t>
    </r>
    <r>
      <rPr>
        <sz val="10"/>
        <rFont val="宋体"/>
        <family val="0"/>
      </rPr>
      <t>混凝土浇筑</t>
    </r>
    <r>
      <rPr>
        <sz val="10"/>
        <rFont val="Times New Roman"/>
        <family val="1"/>
      </rPr>
      <t>23</t>
    </r>
    <r>
      <rPr>
        <sz val="10"/>
        <rFont val="宋体"/>
        <family val="0"/>
      </rPr>
      <t>立方米。</t>
    </r>
    <r>
      <rPr>
        <sz val="10"/>
        <rFont val="Times New Roman"/>
        <family val="1"/>
      </rPr>
      <t>3.C20</t>
    </r>
    <r>
      <rPr>
        <sz val="10"/>
        <rFont val="宋体"/>
        <family val="0"/>
      </rPr>
      <t>混凝土排水沟浇筑</t>
    </r>
    <r>
      <rPr>
        <sz val="10"/>
        <rFont val="Times New Roman"/>
        <family val="1"/>
      </rPr>
      <t>1652.12</t>
    </r>
    <r>
      <rPr>
        <sz val="10"/>
        <rFont val="宋体"/>
        <family val="0"/>
      </rPr>
      <t>米；C30混凝土沟盖板浇筑</t>
    </r>
    <r>
      <rPr>
        <sz val="10"/>
        <rFont val="Times New Roman"/>
        <family val="1"/>
      </rPr>
      <t>1.68</t>
    </r>
    <r>
      <rPr>
        <sz val="10"/>
        <rFont val="宋体"/>
        <family val="0"/>
      </rPr>
      <t>立方米</t>
    </r>
  </si>
  <si>
    <r>
      <t>1.</t>
    </r>
    <r>
      <rPr>
        <sz val="10"/>
        <rFont val="宋体"/>
        <family val="0"/>
      </rPr>
      <t>数量指标</t>
    </r>
    <r>
      <rPr>
        <sz val="10"/>
        <rFont val="Times New Roman"/>
        <family val="1"/>
      </rPr>
      <t>:</t>
    </r>
    <r>
      <rPr>
        <sz val="10"/>
        <rFont val="宋体"/>
        <family val="0"/>
      </rPr>
      <t>新增村内道路硬</t>
    </r>
    <r>
      <rPr>
        <sz val="10"/>
        <rFont val="Times New Roman"/>
        <family val="1"/>
      </rPr>
      <t>1832.12</t>
    </r>
    <r>
      <rPr>
        <sz val="10"/>
        <rFont val="宋体"/>
        <family val="0"/>
      </rPr>
      <t>米；新增排水沟</t>
    </r>
    <r>
      <rPr>
        <sz val="10"/>
        <rFont val="Times New Roman"/>
        <family val="1"/>
      </rPr>
      <t>1652.12</t>
    </r>
    <r>
      <rPr>
        <sz val="10"/>
        <rFont val="宋体"/>
        <family val="0"/>
      </rPr>
      <t>米。</t>
    </r>
    <r>
      <rPr>
        <sz val="10"/>
        <rFont val="Times New Roman"/>
        <family val="1"/>
      </rPr>
      <t>2.</t>
    </r>
    <r>
      <rPr>
        <sz val="10"/>
        <rFont val="宋体"/>
        <family val="0"/>
      </rPr>
      <t>质量指标</t>
    </r>
    <r>
      <rPr>
        <sz val="10"/>
        <rFont val="Times New Roman"/>
        <family val="1"/>
      </rPr>
      <t>:</t>
    </r>
    <r>
      <rPr>
        <sz val="10"/>
        <rFont val="宋体"/>
        <family val="0"/>
      </rPr>
      <t>完工项目验收合格</t>
    </r>
    <r>
      <rPr>
        <sz val="10"/>
        <rFont val="Times New Roman"/>
        <family val="1"/>
      </rPr>
      <t>100%;3.</t>
    </r>
    <r>
      <rPr>
        <sz val="10"/>
        <rFont val="宋体"/>
        <family val="0"/>
      </rPr>
      <t>时效指标</t>
    </r>
    <r>
      <rPr>
        <sz val="10"/>
        <rFont val="Times New Roman"/>
        <family val="1"/>
      </rPr>
      <t>:</t>
    </r>
    <r>
      <rPr>
        <sz val="10"/>
        <rFont val="宋体"/>
        <family val="0"/>
      </rPr>
      <t>年内项目开工率</t>
    </r>
    <r>
      <rPr>
        <sz val="10"/>
        <rFont val="Times New Roman"/>
        <family val="1"/>
      </rPr>
      <t>100%,</t>
    </r>
    <r>
      <rPr>
        <sz val="10"/>
        <rFont val="宋体"/>
        <family val="0"/>
      </rPr>
      <t>年内项目按时完工率</t>
    </r>
    <r>
      <rPr>
        <sz val="10"/>
        <rFont val="Times New Roman"/>
        <family val="1"/>
      </rPr>
      <t>100%;4.</t>
    </r>
    <r>
      <rPr>
        <sz val="10"/>
        <rFont val="宋体"/>
        <family val="0"/>
      </rPr>
      <t>服务对象满意度指标</t>
    </r>
    <r>
      <rPr>
        <sz val="10"/>
        <rFont val="Times New Roman"/>
        <family val="1"/>
      </rPr>
      <t>:≥95%</t>
    </r>
  </si>
  <si>
    <t>县交通运输局</t>
  </si>
  <si>
    <t>十一</t>
  </si>
  <si>
    <t>农村危房改造</t>
  </si>
  <si>
    <t>十二</t>
  </si>
  <si>
    <t>农业资源及生态保护</t>
  </si>
  <si>
    <t>十三</t>
  </si>
  <si>
    <t>其他</t>
  </si>
  <si>
    <t>监测帮扶对象公益性岗位</t>
  </si>
  <si>
    <r>
      <t>外出</t>
    </r>
    <r>
      <rPr>
        <sz val="10"/>
        <rFont val="方正仿宋_GBK"/>
        <family val="0"/>
      </rPr>
      <t>务工脱贫劳动力（含监测帮扶对象）稳定就业</t>
    </r>
  </si>
  <si>
    <r>
      <t>2023</t>
    </r>
    <r>
      <rPr>
        <sz val="10"/>
        <rFont val="宋体"/>
        <family val="0"/>
      </rPr>
      <t>年沧源佤族自治县农村转移就业劳动力职业技能培训</t>
    </r>
  </si>
  <si>
    <r>
      <rPr>
        <sz val="10"/>
        <color indexed="8"/>
        <rFont val="方正仿宋_GBK"/>
        <family val="0"/>
      </rPr>
      <t>否</t>
    </r>
  </si>
  <si>
    <t>就业培训补助项目</t>
  </si>
  <si>
    <r>
      <rPr>
        <sz val="10"/>
        <rFont val="宋体"/>
        <family val="0"/>
      </rPr>
      <t>全县</t>
    </r>
    <r>
      <rPr>
        <sz val="10"/>
        <rFont val="Times New Roman"/>
        <family val="1"/>
      </rPr>
      <t>10</t>
    </r>
    <r>
      <rPr>
        <sz val="10"/>
        <rFont val="宋体"/>
        <family val="0"/>
      </rPr>
      <t>个乡（镇）</t>
    </r>
  </si>
  <si>
    <r>
      <rPr>
        <sz val="10"/>
        <rFont val="宋体"/>
        <family val="0"/>
      </rPr>
      <t>计划实施全县农村转移就业劳动力职业技能培训</t>
    </r>
    <r>
      <rPr>
        <sz val="10"/>
        <rFont val="Times New Roman"/>
        <family val="1"/>
      </rPr>
      <t>900</t>
    </r>
    <r>
      <rPr>
        <sz val="10"/>
        <rFont val="宋体"/>
        <family val="0"/>
      </rPr>
      <t>人次，其中脱贫人口</t>
    </r>
    <r>
      <rPr>
        <sz val="10"/>
        <rFont val="Times New Roman"/>
        <family val="1"/>
      </rPr>
      <t>450</t>
    </r>
    <r>
      <rPr>
        <sz val="10"/>
        <rFont val="宋体"/>
        <family val="0"/>
      </rPr>
      <t>人次。</t>
    </r>
  </si>
  <si>
    <t>新增农村转移就业劳动力职业技能培训人数900人
新增农村脱贫劳动力职业技能培训人数450人
资金支出率100%
项目资金公告公示率100%
完工项目验收合格率100%
年内项目开工率100%
年内项目按时完工率100%
农村居民人均可支配收入≥1000元
返贫、致贫风险人口监测覆盖率100%
返贫、致贫风险消除人口帮扶措施覆盖率100%
帮扶工作群众满意度≥90%</t>
  </si>
  <si>
    <t>县人力资源和社会保障局</t>
  </si>
  <si>
    <r>
      <t>2023</t>
    </r>
    <r>
      <rPr>
        <sz val="10"/>
        <rFont val="宋体"/>
        <family val="0"/>
      </rPr>
      <t>年沧源佤族自治县农村劳动力转移技能培训</t>
    </r>
  </si>
  <si>
    <t>否</t>
  </si>
  <si>
    <r>
      <t>全县</t>
    </r>
    <r>
      <rPr>
        <sz val="10"/>
        <rFont val="Times New Roman"/>
        <family val="1"/>
      </rPr>
      <t>10</t>
    </r>
    <r>
      <rPr>
        <sz val="10"/>
        <rFont val="宋体"/>
        <family val="0"/>
      </rPr>
      <t>个乡（镇）</t>
    </r>
  </si>
  <si>
    <r>
      <t>2023</t>
    </r>
    <r>
      <rPr>
        <sz val="10"/>
        <rFont val="宋体"/>
        <family val="0"/>
      </rPr>
      <t>年计划完成农村劳动力技能培训</t>
    </r>
    <r>
      <rPr>
        <sz val="10"/>
        <rFont val="Times New Roman"/>
        <family val="1"/>
      </rPr>
      <t>1201</t>
    </r>
    <r>
      <rPr>
        <sz val="10"/>
        <rFont val="宋体"/>
        <family val="0"/>
      </rPr>
      <t>人次，受益人口</t>
    </r>
    <r>
      <rPr>
        <sz val="10"/>
        <rFont val="Times New Roman"/>
        <family val="1"/>
      </rPr>
      <t>1201</t>
    </r>
    <r>
      <rPr>
        <sz val="10"/>
        <rFont val="宋体"/>
        <family val="0"/>
      </rPr>
      <t>人次（脱贫户、监测对象</t>
    </r>
    <r>
      <rPr>
        <sz val="10"/>
        <rFont val="Times New Roman"/>
        <family val="1"/>
      </rPr>
      <t>400</t>
    </r>
    <r>
      <rPr>
        <sz val="10"/>
        <rFont val="宋体"/>
        <family val="0"/>
      </rPr>
      <t>人次）</t>
    </r>
  </si>
  <si>
    <t>400</t>
  </si>
  <si>
    <t>2024.2.30</t>
  </si>
  <si>
    <r>
      <t>1.</t>
    </r>
    <r>
      <rPr>
        <sz val="10"/>
        <rFont val="宋体"/>
        <family val="0"/>
      </rPr>
      <t>数量指标：农村劳动力技能培训</t>
    </r>
    <r>
      <rPr>
        <sz val="10"/>
        <rFont val="Times New Roman"/>
        <family val="1"/>
      </rPr>
      <t>1201</t>
    </r>
    <r>
      <rPr>
        <sz val="10"/>
        <rFont val="宋体"/>
        <family val="0"/>
      </rPr>
      <t>人。</t>
    </r>
    <r>
      <rPr>
        <sz val="10"/>
        <rFont val="Times New Roman"/>
        <family val="1"/>
      </rPr>
      <t>2.</t>
    </r>
    <r>
      <rPr>
        <sz val="10"/>
        <rFont val="宋体"/>
        <family val="0"/>
      </rPr>
      <t>质量指标：项目验收合格率</t>
    </r>
    <r>
      <rPr>
        <sz val="10"/>
        <rFont val="Times New Roman"/>
        <family val="1"/>
      </rPr>
      <t>100%</t>
    </r>
    <r>
      <rPr>
        <sz val="10"/>
        <rFont val="宋体"/>
        <family val="0"/>
      </rPr>
      <t>。</t>
    </r>
    <r>
      <rPr>
        <sz val="10"/>
        <rFont val="Times New Roman"/>
        <family val="1"/>
      </rPr>
      <t>3.</t>
    </r>
    <r>
      <rPr>
        <sz val="10"/>
        <rFont val="宋体"/>
        <family val="0"/>
      </rPr>
      <t>时效指标：项目开工率</t>
    </r>
    <r>
      <rPr>
        <sz val="10"/>
        <rFont val="Times New Roman"/>
        <family val="1"/>
      </rPr>
      <t>100%</t>
    </r>
    <r>
      <rPr>
        <sz val="10"/>
        <rFont val="宋体"/>
        <family val="0"/>
      </rPr>
      <t>；项目按时完工率</t>
    </r>
    <r>
      <rPr>
        <sz val="10"/>
        <rFont val="Times New Roman"/>
        <family val="1"/>
      </rPr>
      <t>100%</t>
    </r>
    <r>
      <rPr>
        <sz val="10"/>
        <rFont val="宋体"/>
        <family val="0"/>
      </rPr>
      <t>。</t>
    </r>
    <r>
      <rPr>
        <sz val="10"/>
        <rFont val="Times New Roman"/>
        <family val="1"/>
      </rPr>
      <t>4</t>
    </r>
    <r>
      <rPr>
        <sz val="10"/>
        <rFont val="宋体"/>
        <family val="0"/>
      </rPr>
      <t>服务对象满意度指标：</t>
    </r>
    <r>
      <rPr>
        <sz val="10"/>
        <rFont val="Times New Roman"/>
        <family val="1"/>
      </rPr>
      <t>≥95%</t>
    </r>
  </si>
  <si>
    <t>县职业技术学校</t>
  </si>
  <si>
    <r>
      <t>2023</t>
    </r>
    <r>
      <rPr>
        <sz val="10"/>
        <rFont val="宋体"/>
        <family val="0"/>
      </rPr>
      <t>年就业助力云南乡村振兴培训就业合作项目</t>
    </r>
  </si>
  <si>
    <r>
      <t>云南省与比亚迪股份有限公司达成助力云南乡村振兴就业培训，由深圳市龙岗区风向标职业培训学校负责对脱贫劳动力（含监测对象）进行职业技能培训，培训合格后由比亚迪股份有限公司安排就业，促进增收。计划实施脱贫劳动力（监测对象）开展岗前职业技能培训</t>
    </r>
    <r>
      <rPr>
        <sz val="10"/>
        <rFont val="Times New Roman"/>
        <family val="1"/>
      </rPr>
      <t>50</t>
    </r>
    <r>
      <rPr>
        <sz val="10"/>
        <rFont val="宋体"/>
        <family val="0"/>
      </rPr>
      <t>人次。</t>
    </r>
  </si>
  <si>
    <t>2023.8.25</t>
  </si>
  <si>
    <r>
      <t>1.</t>
    </r>
    <r>
      <rPr>
        <sz val="10"/>
        <rFont val="宋体"/>
        <family val="0"/>
      </rPr>
      <t>数量指标：岗前职业技能培训</t>
    </r>
    <r>
      <rPr>
        <sz val="10"/>
        <rFont val="Times New Roman"/>
        <family val="1"/>
      </rPr>
      <t>50</t>
    </r>
    <r>
      <rPr>
        <sz val="10"/>
        <rFont val="宋体"/>
        <family val="0"/>
      </rPr>
      <t>人次。</t>
    </r>
    <r>
      <rPr>
        <sz val="10"/>
        <rFont val="Times New Roman"/>
        <family val="1"/>
      </rPr>
      <t>2.</t>
    </r>
    <r>
      <rPr>
        <sz val="10"/>
        <rFont val="宋体"/>
        <family val="0"/>
      </rPr>
      <t>质量指标：项目验收合格率</t>
    </r>
    <r>
      <rPr>
        <sz val="10"/>
        <rFont val="Times New Roman"/>
        <family val="1"/>
      </rPr>
      <t>100%3.</t>
    </r>
    <r>
      <rPr>
        <sz val="10"/>
        <rFont val="宋体"/>
        <family val="0"/>
      </rPr>
      <t>时效指标：项目开工率</t>
    </r>
    <r>
      <rPr>
        <sz val="10"/>
        <rFont val="Times New Roman"/>
        <family val="1"/>
      </rPr>
      <t>100%</t>
    </r>
    <r>
      <rPr>
        <sz val="10"/>
        <rFont val="宋体"/>
        <family val="0"/>
      </rPr>
      <t>；项目按时完工率100%4服务对象满意度指标：≥95%</t>
    </r>
  </si>
  <si>
    <r>
      <rPr>
        <sz val="10"/>
        <rFont val="宋体"/>
        <family val="0"/>
      </rPr>
      <t>沧源佤族自治县跨省务工一次性交通补助</t>
    </r>
  </si>
  <si>
    <r>
      <rPr>
        <sz val="10"/>
        <rFont val="宋体"/>
        <family val="0"/>
      </rPr>
      <t>计划对外出务工稳定就业</t>
    </r>
    <r>
      <rPr>
        <sz val="10"/>
        <rFont val="Times New Roman"/>
        <family val="1"/>
      </rPr>
      <t>3</t>
    </r>
    <r>
      <rPr>
        <sz val="10"/>
        <rFont val="宋体"/>
        <family val="0"/>
      </rPr>
      <t>个月以上的脱贫人口，监测对象按照跨省务工每人不超过</t>
    </r>
    <r>
      <rPr>
        <sz val="10"/>
        <rFont val="Times New Roman"/>
        <family val="1"/>
      </rPr>
      <t>1000</t>
    </r>
    <r>
      <rPr>
        <sz val="10"/>
        <rFont val="宋体"/>
        <family val="0"/>
      </rPr>
      <t>元的标准给予一次性外出务工交通补助</t>
    </r>
    <r>
      <rPr>
        <sz val="10"/>
        <rFont val="Times New Roman"/>
        <family val="1"/>
      </rPr>
      <t>200</t>
    </r>
    <r>
      <rPr>
        <sz val="10"/>
        <rFont val="宋体"/>
        <family val="0"/>
      </rPr>
      <t>人（每年享受一次）</t>
    </r>
  </si>
  <si>
    <t>增加金额</t>
  </si>
  <si>
    <r>
      <t>调减</t>
    </r>
    <r>
      <rPr>
        <sz val="10"/>
        <rFont val="Times New Roman"/>
        <family val="1"/>
      </rPr>
      <t>2023</t>
    </r>
    <r>
      <rPr>
        <sz val="10"/>
        <color indexed="8"/>
        <rFont val="宋体"/>
        <family val="0"/>
      </rPr>
      <t>年沧源县帮扶车间提升改造项目资金</t>
    </r>
    <r>
      <rPr>
        <sz val="10"/>
        <color indexed="8"/>
        <rFont val="Times New Roman"/>
        <family val="1"/>
      </rPr>
      <t>30</t>
    </r>
    <r>
      <rPr>
        <sz val="10"/>
        <color indexed="8"/>
        <rFont val="宋体"/>
        <family val="0"/>
      </rPr>
      <t>万元、调减项目管理费</t>
    </r>
    <r>
      <rPr>
        <sz val="10"/>
        <color indexed="8"/>
        <rFont val="Times New Roman"/>
        <family val="1"/>
      </rPr>
      <t>20</t>
    </r>
    <r>
      <rPr>
        <sz val="10"/>
        <color indexed="8"/>
        <rFont val="宋体"/>
        <family val="0"/>
      </rPr>
      <t>万元，用于跨省外出务工交通补助项目。</t>
    </r>
  </si>
  <si>
    <r>
      <t>2023</t>
    </r>
    <r>
      <rPr>
        <sz val="11"/>
        <color indexed="10"/>
        <rFont val="方正仿宋_GBK"/>
        <family val="0"/>
      </rPr>
      <t>年沧源佤族自治县跨省外出务工交通补助项目</t>
    </r>
  </si>
  <si>
    <r>
      <t>全县</t>
    </r>
    <r>
      <rPr>
        <sz val="11"/>
        <color indexed="10"/>
        <rFont val="Times New Roman"/>
        <family val="1"/>
      </rPr>
      <t>10</t>
    </r>
    <r>
      <rPr>
        <sz val="11"/>
        <color indexed="10"/>
        <rFont val="方正仿宋_GBK"/>
        <family val="0"/>
      </rPr>
      <t>个乡镇</t>
    </r>
  </si>
  <si>
    <r>
      <t>对全县跨省外出务工稳定就业</t>
    </r>
    <r>
      <rPr>
        <sz val="10"/>
        <color indexed="10"/>
        <rFont val="Times New Roman"/>
        <family val="1"/>
      </rPr>
      <t>3</t>
    </r>
    <r>
      <rPr>
        <sz val="10"/>
        <color indexed="10"/>
        <rFont val="方正仿宋_GBK"/>
        <family val="0"/>
      </rPr>
      <t>个月以上的脱贫人口、监测对象按照每人不超过</t>
    </r>
    <r>
      <rPr>
        <sz val="10"/>
        <color indexed="10"/>
        <rFont val="Times New Roman"/>
        <family val="1"/>
      </rPr>
      <t>1000</t>
    </r>
    <r>
      <rPr>
        <sz val="10"/>
        <color indexed="10"/>
        <rFont val="方正仿宋_GBK"/>
        <family val="0"/>
      </rPr>
      <t>元的标准给予一次性外出务工交通补助</t>
    </r>
    <r>
      <rPr>
        <sz val="10"/>
        <color indexed="10"/>
        <rFont val="Times New Roman"/>
        <family val="1"/>
      </rPr>
      <t>6250</t>
    </r>
    <r>
      <rPr>
        <sz val="10"/>
        <color indexed="10"/>
        <rFont val="方正仿宋_GBK"/>
        <family val="0"/>
      </rPr>
      <t>人。</t>
    </r>
  </si>
  <si>
    <r>
      <t>1000</t>
    </r>
    <r>
      <rPr>
        <sz val="10"/>
        <color indexed="10"/>
        <rFont val="方正仿宋_GBK"/>
        <family val="0"/>
      </rPr>
      <t>元</t>
    </r>
    <r>
      <rPr>
        <sz val="10"/>
        <color indexed="10"/>
        <rFont val="Times New Roman"/>
        <family val="1"/>
      </rPr>
      <t>/</t>
    </r>
    <r>
      <rPr>
        <sz val="10"/>
        <color indexed="10"/>
        <rFont val="方正仿宋_GBK"/>
        <family val="0"/>
      </rPr>
      <t>人</t>
    </r>
  </si>
  <si>
    <r>
      <t>1.</t>
    </r>
    <r>
      <rPr>
        <sz val="10"/>
        <color indexed="10"/>
        <rFont val="方正仿宋_GBK"/>
        <family val="0"/>
      </rPr>
      <t>数量指标</t>
    </r>
    <r>
      <rPr>
        <sz val="10"/>
        <color indexed="10"/>
        <rFont val="Times New Roman"/>
        <family val="1"/>
      </rPr>
      <t>:</t>
    </r>
    <r>
      <rPr>
        <sz val="10"/>
        <color indexed="10"/>
        <rFont val="方正仿宋_GBK"/>
        <family val="0"/>
      </rPr>
      <t>新增跨省外出务工脱贫人口、监测对象补助发放人数</t>
    </r>
    <r>
      <rPr>
        <sz val="10"/>
        <color indexed="10"/>
        <rFont val="Times New Roman"/>
        <family val="1"/>
      </rPr>
      <t>≥6250</t>
    </r>
    <r>
      <rPr>
        <sz val="10"/>
        <color indexed="10"/>
        <rFont val="方正仿宋_GBK"/>
        <family val="0"/>
      </rPr>
      <t>人；</t>
    </r>
    <r>
      <rPr>
        <sz val="10"/>
        <color indexed="10"/>
        <rFont val="Times New Roman"/>
        <family val="1"/>
      </rPr>
      <t>2.</t>
    </r>
    <r>
      <rPr>
        <sz val="10"/>
        <color indexed="10"/>
        <rFont val="方正仿宋_GBK"/>
        <family val="0"/>
      </rPr>
      <t>质量指标</t>
    </r>
    <r>
      <rPr>
        <sz val="10"/>
        <color indexed="10"/>
        <rFont val="Times New Roman"/>
        <family val="1"/>
      </rPr>
      <t>:</t>
    </r>
    <r>
      <rPr>
        <sz val="10"/>
        <color indexed="10"/>
        <rFont val="方正仿宋_GBK"/>
        <family val="0"/>
      </rPr>
      <t>补助标准达标率</t>
    </r>
    <r>
      <rPr>
        <sz val="10"/>
        <color indexed="10"/>
        <rFont val="Times New Roman"/>
        <family val="1"/>
      </rPr>
      <t>≥100%;3.</t>
    </r>
    <r>
      <rPr>
        <sz val="10"/>
        <color indexed="10"/>
        <rFont val="方正仿宋_GBK"/>
        <family val="0"/>
      </rPr>
      <t>时效指标</t>
    </r>
    <r>
      <rPr>
        <sz val="10"/>
        <color indexed="10"/>
        <rFont val="Times New Roman"/>
        <family val="1"/>
      </rPr>
      <t>:</t>
    </r>
    <r>
      <rPr>
        <sz val="10"/>
        <color indexed="10"/>
        <rFont val="方正仿宋_GBK"/>
        <family val="0"/>
      </rPr>
      <t>补助及时发放率</t>
    </r>
    <r>
      <rPr>
        <sz val="10"/>
        <color indexed="10"/>
        <rFont val="Times New Roman"/>
        <family val="1"/>
      </rPr>
      <t>≥95%;4.</t>
    </r>
    <r>
      <rPr>
        <sz val="10"/>
        <color indexed="10"/>
        <rFont val="方正仿宋_GBK"/>
        <family val="0"/>
      </rPr>
      <t>成本指标：补助标准不超过</t>
    </r>
    <r>
      <rPr>
        <sz val="10"/>
        <color indexed="10"/>
        <rFont val="Times New Roman"/>
        <family val="1"/>
      </rPr>
      <t>1000</t>
    </r>
    <r>
      <rPr>
        <sz val="10"/>
        <color indexed="10"/>
        <rFont val="方正仿宋_GBK"/>
        <family val="0"/>
      </rPr>
      <t>元</t>
    </r>
    <r>
      <rPr>
        <sz val="10"/>
        <color indexed="10"/>
        <rFont val="Times New Roman"/>
        <family val="1"/>
      </rPr>
      <t>/</t>
    </r>
    <r>
      <rPr>
        <sz val="10"/>
        <color indexed="10"/>
        <rFont val="方正仿宋_GBK"/>
        <family val="0"/>
      </rPr>
      <t>人。</t>
    </r>
    <r>
      <rPr>
        <sz val="10"/>
        <color indexed="10"/>
        <rFont val="Times New Roman"/>
        <family val="1"/>
      </rPr>
      <t>5.</t>
    </r>
    <r>
      <rPr>
        <sz val="10"/>
        <color indexed="10"/>
        <rFont val="方正仿宋_GBK"/>
        <family val="0"/>
      </rPr>
      <t>社会效益指标</t>
    </r>
    <r>
      <rPr>
        <sz val="10"/>
        <color indexed="10"/>
        <rFont val="Times New Roman"/>
        <family val="1"/>
      </rPr>
      <t>:</t>
    </r>
    <r>
      <rPr>
        <sz val="10"/>
        <color indexed="10"/>
        <rFont val="方正仿宋_GBK"/>
        <family val="0"/>
      </rPr>
      <t>受益脱贫户、监测对象人数</t>
    </r>
    <r>
      <rPr>
        <sz val="10"/>
        <color indexed="10"/>
        <rFont val="Times New Roman"/>
        <family val="1"/>
      </rPr>
      <t>≥6250</t>
    </r>
    <r>
      <rPr>
        <sz val="10"/>
        <color indexed="10"/>
        <rFont val="方正仿宋_GBK"/>
        <family val="0"/>
      </rPr>
      <t>人。</t>
    </r>
    <r>
      <rPr>
        <sz val="10"/>
        <color indexed="10"/>
        <rFont val="Times New Roman"/>
        <family val="1"/>
      </rPr>
      <t>6.</t>
    </r>
    <r>
      <rPr>
        <sz val="10"/>
        <color indexed="10"/>
        <rFont val="方正仿宋_GBK"/>
        <family val="0"/>
      </rPr>
      <t>满意度指标</t>
    </r>
    <r>
      <rPr>
        <sz val="10"/>
        <color indexed="10"/>
        <rFont val="Times New Roman"/>
        <family val="1"/>
      </rPr>
      <t>:</t>
    </r>
    <r>
      <rPr>
        <sz val="10"/>
        <color indexed="10"/>
        <rFont val="方正仿宋_GBK"/>
        <family val="0"/>
      </rPr>
      <t>受益群众满意度</t>
    </r>
    <r>
      <rPr>
        <sz val="10"/>
        <color indexed="10"/>
        <rFont val="Times New Roman"/>
        <family val="1"/>
      </rPr>
      <t>≥95%</t>
    </r>
    <r>
      <rPr>
        <sz val="10"/>
        <color indexed="10"/>
        <rFont val="方正仿宋_GBK"/>
        <family val="0"/>
      </rPr>
      <t>。</t>
    </r>
  </si>
  <si>
    <t>新增项目</t>
  </si>
  <si>
    <t>雨露计划</t>
  </si>
  <si>
    <t>2023年“雨露计划”职业教育补助</t>
  </si>
  <si>
    <r>
      <rPr>
        <sz val="10"/>
        <rFont val="宋体"/>
        <family val="0"/>
      </rPr>
      <t>补助建档立卡脱贫户、脱贫不稳定户、边缘易致贫户、突发严重困难户在读全日制普通大专、高职院校、技师学院、职业本科院校；普通中专、技工院校中等职业教育、职业高中中等职业教育的学生</t>
    </r>
    <r>
      <rPr>
        <sz val="10"/>
        <rFont val="Times New Roman"/>
        <family val="1"/>
      </rPr>
      <t>1050</t>
    </r>
    <r>
      <rPr>
        <sz val="10"/>
        <rFont val="宋体"/>
        <family val="0"/>
      </rPr>
      <t>人。补助标准：全日制普通大专、高职院校、技师学院、职业本科院校等高等职业教育的补助按</t>
    </r>
    <r>
      <rPr>
        <sz val="10"/>
        <rFont val="Times New Roman"/>
        <family val="1"/>
      </rPr>
      <t>5000</t>
    </r>
    <r>
      <rPr>
        <sz val="10"/>
        <rFont val="宋体"/>
        <family val="0"/>
      </rPr>
      <t>元</t>
    </r>
    <r>
      <rPr>
        <sz val="10"/>
        <rFont val="Times New Roman"/>
        <family val="1"/>
      </rPr>
      <t>/</t>
    </r>
    <r>
      <rPr>
        <sz val="10"/>
        <rFont val="宋体"/>
        <family val="0"/>
      </rPr>
      <t>人</t>
    </r>
    <r>
      <rPr>
        <sz val="10"/>
        <rFont val="Times New Roman"/>
        <family val="1"/>
      </rPr>
      <t>/</t>
    </r>
    <r>
      <rPr>
        <sz val="10"/>
        <rFont val="宋体"/>
        <family val="0"/>
      </rPr>
      <t>年；全日制普通中专、技工院校中等职业教育的补助按</t>
    </r>
    <r>
      <rPr>
        <sz val="10"/>
        <rFont val="Times New Roman"/>
        <family val="1"/>
      </rPr>
      <t>4000</t>
    </r>
    <r>
      <rPr>
        <sz val="10"/>
        <rFont val="宋体"/>
        <family val="0"/>
      </rPr>
      <t>元</t>
    </r>
    <r>
      <rPr>
        <sz val="10"/>
        <rFont val="Times New Roman"/>
        <family val="1"/>
      </rPr>
      <t>/</t>
    </r>
    <r>
      <rPr>
        <sz val="10"/>
        <rFont val="宋体"/>
        <family val="0"/>
      </rPr>
      <t>人</t>
    </r>
    <r>
      <rPr>
        <sz val="10"/>
        <rFont val="Times New Roman"/>
        <family val="1"/>
      </rPr>
      <t>/</t>
    </r>
    <r>
      <rPr>
        <sz val="10"/>
        <rFont val="宋体"/>
        <family val="0"/>
      </rPr>
      <t>年；全日制职业高中中等职业教育的补助按</t>
    </r>
    <r>
      <rPr>
        <sz val="10"/>
        <rFont val="Times New Roman"/>
        <family val="1"/>
      </rPr>
      <t>3000</t>
    </r>
    <r>
      <rPr>
        <sz val="10"/>
        <rFont val="宋体"/>
        <family val="0"/>
      </rPr>
      <t>元</t>
    </r>
    <r>
      <rPr>
        <sz val="10"/>
        <rFont val="Times New Roman"/>
        <family val="1"/>
      </rPr>
      <t>/</t>
    </r>
    <r>
      <rPr>
        <sz val="10"/>
        <rFont val="宋体"/>
        <family val="0"/>
      </rPr>
      <t>人</t>
    </r>
    <r>
      <rPr>
        <sz val="10"/>
        <rFont val="Times New Roman"/>
        <family val="1"/>
      </rPr>
      <t>/</t>
    </r>
    <r>
      <rPr>
        <sz val="10"/>
        <rFont val="宋体"/>
        <family val="0"/>
      </rPr>
      <t>年。（按每学年春季学期和秋季学期发放补助。每学期按</t>
    </r>
    <r>
      <rPr>
        <sz val="10"/>
        <rFont val="Times New Roman"/>
        <family val="1"/>
      </rPr>
      <t>2500</t>
    </r>
    <r>
      <rPr>
        <sz val="10"/>
        <rFont val="宋体"/>
        <family val="0"/>
      </rPr>
      <t>元</t>
    </r>
    <r>
      <rPr>
        <sz val="10"/>
        <rFont val="Times New Roman"/>
        <family val="1"/>
      </rPr>
      <t>/</t>
    </r>
    <r>
      <rPr>
        <sz val="10"/>
        <rFont val="宋体"/>
        <family val="0"/>
      </rPr>
      <t>人，</t>
    </r>
    <r>
      <rPr>
        <sz val="10"/>
        <rFont val="Times New Roman"/>
        <family val="1"/>
      </rPr>
      <t>2000</t>
    </r>
    <r>
      <rPr>
        <sz val="10"/>
        <rFont val="宋体"/>
        <family val="0"/>
      </rPr>
      <t>元</t>
    </r>
    <r>
      <rPr>
        <sz val="10"/>
        <rFont val="Times New Roman"/>
        <family val="1"/>
      </rPr>
      <t>/</t>
    </r>
    <r>
      <rPr>
        <sz val="10"/>
        <rFont val="宋体"/>
        <family val="0"/>
      </rPr>
      <t>人，</t>
    </r>
    <r>
      <rPr>
        <sz val="10"/>
        <rFont val="Times New Roman"/>
        <family val="1"/>
      </rPr>
      <t>1500</t>
    </r>
    <r>
      <rPr>
        <sz val="10"/>
        <rFont val="宋体"/>
        <family val="0"/>
      </rPr>
      <t>元</t>
    </r>
    <r>
      <rPr>
        <sz val="10"/>
        <rFont val="Times New Roman"/>
        <family val="1"/>
      </rPr>
      <t>/</t>
    </r>
    <r>
      <rPr>
        <sz val="10"/>
        <rFont val="宋体"/>
        <family val="0"/>
      </rPr>
      <t>人资助标准发放。）</t>
    </r>
  </si>
  <si>
    <r>
      <t>补助建档立卡脱贫户、脱贫不稳定户、边缘易致贫户、突发严重困难户在读全日制普通大专、高职院校、技师学院、职业本科院校；普通中专、技工院校中等职业教育、职业高中中等职业教育的学生</t>
    </r>
    <r>
      <rPr>
        <sz val="10"/>
        <color indexed="8"/>
        <rFont val="Times New Roman"/>
        <family val="1"/>
      </rPr>
      <t>1050</t>
    </r>
    <r>
      <rPr>
        <sz val="10"/>
        <color indexed="8"/>
        <rFont val="宋体"/>
        <family val="0"/>
      </rPr>
      <t>人</t>
    </r>
    <r>
      <rPr>
        <sz val="10"/>
        <color indexed="8"/>
        <rFont val="Times New Roman"/>
        <family val="1"/>
      </rPr>
      <t xml:space="preserve">
</t>
    </r>
    <r>
      <rPr>
        <sz val="10"/>
        <color indexed="8"/>
        <rFont val="宋体"/>
        <family val="0"/>
      </rPr>
      <t>资金支出率</t>
    </r>
    <r>
      <rPr>
        <sz val="10"/>
        <color indexed="8"/>
        <rFont val="Times New Roman"/>
        <family val="1"/>
      </rPr>
      <t xml:space="preserve">100%
</t>
    </r>
    <r>
      <rPr>
        <sz val="10"/>
        <color indexed="8"/>
        <rFont val="宋体"/>
        <family val="0"/>
      </rPr>
      <t>项目资金公告公示率</t>
    </r>
    <r>
      <rPr>
        <sz val="10"/>
        <color indexed="8"/>
        <rFont val="Times New Roman"/>
        <family val="1"/>
      </rPr>
      <t xml:space="preserve">100%
</t>
    </r>
    <r>
      <rPr>
        <sz val="10"/>
        <color indexed="8"/>
        <rFont val="宋体"/>
        <family val="0"/>
      </rPr>
      <t>完工项目验收合格率</t>
    </r>
    <r>
      <rPr>
        <sz val="10"/>
        <color indexed="8"/>
        <rFont val="Times New Roman"/>
        <family val="1"/>
      </rPr>
      <t xml:space="preserve">100%
</t>
    </r>
    <r>
      <rPr>
        <sz val="10"/>
        <color indexed="8"/>
        <rFont val="宋体"/>
        <family val="0"/>
      </rPr>
      <t>年内项目开工率</t>
    </r>
    <r>
      <rPr>
        <sz val="10"/>
        <color indexed="8"/>
        <rFont val="Times New Roman"/>
        <family val="1"/>
      </rPr>
      <t xml:space="preserve">100%
</t>
    </r>
    <r>
      <rPr>
        <sz val="10"/>
        <color indexed="8"/>
        <rFont val="宋体"/>
        <family val="0"/>
      </rPr>
      <t>年内项目按时完工率</t>
    </r>
    <r>
      <rPr>
        <sz val="10"/>
        <color indexed="8"/>
        <rFont val="Times New Roman"/>
        <family val="1"/>
      </rPr>
      <t xml:space="preserve">100%
</t>
    </r>
    <r>
      <rPr>
        <sz val="10"/>
        <color indexed="8"/>
        <rFont val="宋体"/>
        <family val="0"/>
      </rPr>
      <t>缓解脱贫户、脱贫不稳定户、边缘易致贫户、突发严重困难户经济压力，确保扶贫政策落实到位</t>
    </r>
    <r>
      <rPr>
        <sz val="10"/>
        <color indexed="8"/>
        <rFont val="Times New Roman"/>
        <family val="1"/>
      </rPr>
      <t xml:space="preserve">100%
</t>
    </r>
    <r>
      <rPr>
        <sz val="10"/>
        <color indexed="8"/>
        <rFont val="宋体"/>
        <family val="0"/>
      </rPr>
      <t>帮扶工作群众满意度</t>
    </r>
    <r>
      <rPr>
        <sz val="10"/>
        <color indexed="8"/>
        <rFont val="Times New Roman"/>
        <family val="1"/>
      </rPr>
      <t>100%</t>
    </r>
  </si>
  <si>
    <t>县教育体育局</t>
  </si>
  <si>
    <t>其他（当此项金额超过总额的5%时，各州（市）需审核是否存在分类错误情况。）</t>
  </si>
  <si>
    <t>勐角民族乡勐卡村传统手工艺保护项目（少数民族发展项目）</t>
  </si>
  <si>
    <r>
      <rPr>
        <sz val="10"/>
        <color indexed="8"/>
        <rFont val="方正仿宋_GBK"/>
        <family val="0"/>
      </rPr>
      <t>勐卡村</t>
    </r>
  </si>
  <si>
    <r>
      <t>1.</t>
    </r>
    <r>
      <rPr>
        <sz val="10"/>
        <rFont val="宋体"/>
        <family val="0"/>
      </rPr>
      <t>开展勐卡村群众传统手工艺编制培训活动；</t>
    </r>
    <r>
      <rPr>
        <sz val="10"/>
        <rFont val="Times New Roman"/>
        <family val="1"/>
      </rPr>
      <t>2.</t>
    </r>
    <r>
      <rPr>
        <sz val="10"/>
        <rFont val="宋体"/>
        <family val="0"/>
      </rPr>
      <t>组建勐卡村传统手工艺</t>
    </r>
    <r>
      <rPr>
        <sz val="10"/>
        <rFont val="Times New Roman"/>
        <family val="1"/>
      </rPr>
      <t>——</t>
    </r>
    <r>
      <rPr>
        <sz val="10"/>
        <rFont val="宋体"/>
        <family val="0"/>
      </rPr>
      <t>竹制品编制队（合作社）</t>
    </r>
    <r>
      <rPr>
        <sz val="10"/>
        <rFont val="Times New Roman"/>
        <family val="1"/>
      </rPr>
      <t>3.</t>
    </r>
    <r>
      <rPr>
        <sz val="10"/>
        <rFont val="宋体"/>
        <family val="0"/>
      </rPr>
      <t>新建传统手工艺竹藤制品产品销售中心</t>
    </r>
    <r>
      <rPr>
        <sz val="10"/>
        <rFont val="Times New Roman"/>
        <family val="1"/>
      </rPr>
      <t>1</t>
    </r>
    <r>
      <rPr>
        <sz val="10"/>
        <rFont val="宋体"/>
        <family val="0"/>
      </rPr>
      <t>间。</t>
    </r>
  </si>
  <si>
    <t>开展培训活动4期；组建竹制品编制队1个；新建传统手工艺竹藤制品产品销售中心1间。</t>
  </si>
  <si>
    <r>
      <t>2023</t>
    </r>
    <r>
      <rPr>
        <sz val="10"/>
        <rFont val="宋体"/>
        <family val="0"/>
      </rPr>
      <t>年现代化边境小康村国家通用语言培训项目</t>
    </r>
  </si>
  <si>
    <r>
      <rPr>
        <sz val="10"/>
        <rFont val="宋体"/>
        <family val="0"/>
      </rPr>
      <t>全县</t>
    </r>
    <r>
      <rPr>
        <sz val="10"/>
        <rFont val="Times New Roman"/>
        <family val="1"/>
      </rPr>
      <t>23</t>
    </r>
    <r>
      <rPr>
        <sz val="10"/>
        <rFont val="宋体"/>
        <family val="0"/>
      </rPr>
      <t>个沿边行政村</t>
    </r>
  </si>
  <si>
    <r>
      <rPr>
        <sz val="10"/>
        <rFont val="宋体"/>
        <family val="0"/>
      </rPr>
      <t>在全县</t>
    </r>
    <r>
      <rPr>
        <sz val="10"/>
        <rFont val="Times New Roman"/>
        <family val="1"/>
      </rPr>
      <t>23</t>
    </r>
    <r>
      <rPr>
        <sz val="10"/>
        <rFont val="宋体"/>
        <family val="0"/>
      </rPr>
      <t>个沿边行政村辖区内开展国家通用语言专项培训</t>
    </r>
  </si>
  <si>
    <r>
      <rPr>
        <sz val="10"/>
        <color indexed="8"/>
        <rFont val="方正仿宋_GBK"/>
        <family val="0"/>
      </rPr>
      <t>项目管理费</t>
    </r>
  </si>
  <si>
    <t>2023年第一批项目管理费</t>
  </si>
  <si>
    <r>
      <t>项目资金公告公示率</t>
    </r>
    <r>
      <rPr>
        <sz val="10"/>
        <color indexed="8"/>
        <rFont val="Times New Roman"/>
        <family val="1"/>
      </rPr>
      <t xml:space="preserve">100%
</t>
    </r>
    <r>
      <rPr>
        <sz val="10"/>
        <color indexed="8"/>
        <rFont val="宋体"/>
        <family val="0"/>
      </rPr>
      <t>年内项目开工率</t>
    </r>
    <r>
      <rPr>
        <sz val="10"/>
        <color indexed="8"/>
        <rFont val="Times New Roman"/>
        <family val="1"/>
      </rPr>
      <t xml:space="preserve"> 100%
</t>
    </r>
    <r>
      <rPr>
        <sz val="10"/>
        <color indexed="8"/>
        <rFont val="宋体"/>
        <family val="0"/>
      </rPr>
      <t>年内项目按时完工率</t>
    </r>
    <r>
      <rPr>
        <sz val="10"/>
        <color indexed="8"/>
        <rFont val="Times New Roman"/>
        <family val="1"/>
      </rPr>
      <t xml:space="preserve">100%
</t>
    </r>
    <r>
      <rPr>
        <sz val="10"/>
        <color indexed="8"/>
        <rFont val="宋体"/>
        <family val="0"/>
      </rPr>
      <t>帮扶工作群众满意度</t>
    </r>
    <r>
      <rPr>
        <sz val="10"/>
        <color indexed="8"/>
        <rFont val="Times New Roman"/>
        <family val="1"/>
      </rPr>
      <t>100%</t>
    </r>
  </si>
  <si>
    <r>
      <t>调减项目管理费</t>
    </r>
    <r>
      <rPr>
        <sz val="10"/>
        <color indexed="8"/>
        <rFont val="Times New Roman"/>
        <family val="1"/>
      </rPr>
      <t>20</t>
    </r>
    <r>
      <rPr>
        <sz val="10"/>
        <color indexed="8"/>
        <rFont val="宋体"/>
        <family val="0"/>
      </rPr>
      <t>万元，用于跨省外出务工交通补助项目。</t>
    </r>
  </si>
  <si>
    <t>填表说明：1.综合类项目归类以资金投入占比较大的项目类型填列。</t>
  </si>
  <si>
    <t>2.不能新增项目类型。确实无法分类的填到十三项第4小项中。</t>
  </si>
  <si>
    <t>附表3</t>
  </si>
  <si>
    <t xml:space="preserve"> 沧源县整合方案项目类型投入情况统计表</t>
  </si>
  <si>
    <t>单位：万元</t>
  </si>
  <si>
    <t>项目类别</t>
  </si>
  <si>
    <t>调整方案投入（填原调整方案金额）</t>
  </si>
  <si>
    <t>补充方案投入（全年纳入整合方金额）</t>
  </si>
  <si>
    <t>项目增加金额</t>
  </si>
  <si>
    <t>项目调减金额</t>
  </si>
  <si>
    <t>备注</t>
  </si>
  <si>
    <t>项目个数字</t>
  </si>
  <si>
    <t>填表说明：1.汇总统计各类项目投入数，不需统计具体项目。</t>
  </si>
  <si>
    <t>2.大类细分为“产业发展”和“基础设施建设”与季度报表中口径一致。其中标注为绿色部分可纳入产业投入统计口径，在表3中“是否属于产业类项目”可以选择“是”，“水利发展”“农村道路建设”中与产业发展直接相关的项目可以选择“是”。</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</si>
</sst>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71">
    <font>
      <sz val="12"/>
      <name val="宋体"/>
      <family val="0"/>
    </font>
    <font>
      <sz val="11"/>
      <name val="宋体"/>
      <family val="0"/>
    </font>
    <font>
      <sz val="12"/>
      <color indexed="8"/>
      <name val="宋体"/>
      <family val="0"/>
    </font>
    <font>
      <b/>
      <sz val="20"/>
      <color indexed="8"/>
      <name val="华文中宋"/>
      <family val="0"/>
    </font>
    <font>
      <sz val="10"/>
      <color indexed="8"/>
      <name val="宋体"/>
      <family val="0"/>
    </font>
    <font>
      <b/>
      <sz val="12"/>
      <color indexed="8"/>
      <name val="宋体"/>
      <family val="0"/>
    </font>
    <font>
      <b/>
      <sz val="16"/>
      <color indexed="8"/>
      <name val="黑体"/>
      <family val="3"/>
    </font>
    <font>
      <b/>
      <u val="single"/>
      <sz val="20"/>
      <color indexed="8"/>
      <name val="方正小标宋简体"/>
      <family val="0"/>
    </font>
    <font>
      <b/>
      <sz val="10"/>
      <color indexed="8"/>
      <name val="方正仿宋_GBK"/>
      <family val="0"/>
    </font>
    <font>
      <sz val="10"/>
      <color indexed="8"/>
      <name val="方正仿宋_GBK"/>
      <family val="0"/>
    </font>
    <font>
      <b/>
      <sz val="16"/>
      <color indexed="8"/>
      <name val="方正仿宋_GBK"/>
      <family val="0"/>
    </font>
    <font>
      <b/>
      <sz val="16"/>
      <color indexed="8"/>
      <name val="宋体"/>
      <family val="0"/>
    </font>
    <font>
      <sz val="11"/>
      <color indexed="8"/>
      <name val="宋体"/>
      <family val="0"/>
    </font>
    <font>
      <sz val="10"/>
      <color indexed="8"/>
      <name val="Times New Roman"/>
      <family val="1"/>
    </font>
    <font>
      <sz val="10"/>
      <name val="宋体"/>
      <family val="0"/>
    </font>
    <font>
      <sz val="10"/>
      <color indexed="10"/>
      <name val="Times New Roman"/>
      <family val="1"/>
    </font>
    <font>
      <b/>
      <sz val="20"/>
      <color indexed="8"/>
      <name val="方正小标宋简体"/>
      <family val="0"/>
    </font>
    <font>
      <sz val="10"/>
      <name val="Times New Roman"/>
      <family val="1"/>
    </font>
    <font>
      <b/>
      <sz val="10"/>
      <color indexed="8"/>
      <name val="Times New Roman"/>
      <family val="1"/>
    </font>
    <font>
      <sz val="9"/>
      <name val="Times New Roman"/>
      <family val="1"/>
    </font>
    <font>
      <sz val="10"/>
      <color indexed="63"/>
      <name val="Times New Roman"/>
      <family val="1"/>
    </font>
    <font>
      <sz val="8"/>
      <name val="Times New Roman"/>
      <family val="1"/>
    </font>
    <font>
      <sz val="8"/>
      <color indexed="8"/>
      <name val="宋体"/>
      <family val="0"/>
    </font>
    <font>
      <sz val="9"/>
      <name val="宋体"/>
      <family val="0"/>
    </font>
    <font>
      <sz val="10.5"/>
      <name val="Times New Roman"/>
      <family val="1"/>
    </font>
    <font>
      <b/>
      <sz val="10"/>
      <color indexed="10"/>
      <name val="Times New Roman"/>
      <family val="1"/>
    </font>
    <font>
      <sz val="11"/>
      <color indexed="10"/>
      <name val="方正仿宋_GBK"/>
      <family val="0"/>
    </font>
    <font>
      <sz val="10"/>
      <color indexed="10"/>
      <name val="方正仿宋_GBK"/>
      <family val="0"/>
    </font>
    <font>
      <b/>
      <sz val="12"/>
      <name val="华文中宋"/>
      <family val="0"/>
    </font>
    <font>
      <b/>
      <sz val="14"/>
      <color indexed="8"/>
      <name val="黑体"/>
      <family val="3"/>
    </font>
    <font>
      <b/>
      <sz val="10"/>
      <color indexed="8"/>
      <name val="宋体"/>
      <family val="0"/>
    </font>
    <font>
      <b/>
      <sz val="11"/>
      <color indexed="8"/>
      <name val="宋体"/>
      <family val="0"/>
    </font>
    <font>
      <b/>
      <sz val="11"/>
      <name val="宋体"/>
      <family val="0"/>
    </font>
    <font>
      <b/>
      <sz val="10"/>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name val="Arial"/>
      <family val="2"/>
    </font>
    <font>
      <sz val="10"/>
      <name val="方正仿宋_GBK"/>
      <family val="0"/>
    </font>
    <font>
      <sz val="10"/>
      <color indexed="63"/>
      <name val="宋体"/>
      <family val="0"/>
    </font>
    <font>
      <sz val="8"/>
      <color indexed="8"/>
      <name val="Times New Roman"/>
      <family val="1"/>
    </font>
    <font>
      <sz val="10.5"/>
      <name val="宋体"/>
      <family val="0"/>
    </font>
    <font>
      <sz val="11"/>
      <color indexed="10"/>
      <name val="Times New Roman"/>
      <family val="1"/>
    </font>
    <font>
      <b/>
      <u val="single"/>
      <sz val="20"/>
      <color rgb="FF000000"/>
      <name val="方正小标宋简体"/>
      <family val="0"/>
    </font>
    <font>
      <sz val="10"/>
      <color rgb="FFFF0000"/>
      <name val="Times New Roman"/>
      <family val="1"/>
    </font>
    <font>
      <b/>
      <sz val="20"/>
      <color rgb="FF000000"/>
      <name val="方正小标宋简体"/>
      <family val="0"/>
    </font>
    <font>
      <sz val="10"/>
      <color theme="1"/>
      <name val="Times New Roman"/>
      <family val="1"/>
    </font>
    <font>
      <sz val="10"/>
      <color rgb="FF36363D"/>
      <name val="Times New Roman"/>
      <family val="1"/>
    </font>
    <font>
      <sz val="10"/>
      <color rgb="FF000000"/>
      <name val="Times New Roman"/>
      <family val="1"/>
    </font>
    <font>
      <sz val="11"/>
      <color rgb="FF000000"/>
      <name val="Calibri"/>
      <family val="0"/>
    </font>
    <font>
      <sz val="10"/>
      <color rgb="FF000000"/>
      <name val="宋体"/>
      <family val="0"/>
    </font>
    <font>
      <sz val="10"/>
      <color rgb="FF000000"/>
      <name val="方正仿宋_GBK"/>
      <family val="0"/>
    </font>
    <font>
      <b/>
      <sz val="10"/>
      <color rgb="FFFF0000"/>
      <name val="Times New Roman"/>
      <family val="1"/>
    </font>
    <font>
      <sz val="11"/>
      <color rgb="FFFF0000"/>
      <name val="方正仿宋_GBK"/>
      <family val="0"/>
    </font>
    <font>
      <sz val="10"/>
      <color rgb="FFFF0000"/>
      <name val="方正仿宋_GBK"/>
      <family val="0"/>
    </font>
    <font>
      <sz val="10"/>
      <color rgb="FF000000"/>
      <name val="Calibri"/>
      <family val="0"/>
    </font>
    <font>
      <sz val="11"/>
      <name val="Calibri"/>
      <family val="0"/>
    </font>
  </fonts>
  <fills count="21">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FFFF00"/>
        <bgColor indexed="64"/>
      </patternFill>
    </fill>
    <fill>
      <patternFill patternType="solid">
        <fgColor theme="7" tint="0.39998000860214233"/>
        <bgColor indexed="64"/>
      </patternFill>
    </fill>
  </fills>
  <borders count="26">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right>
        <color indexed="63"/>
      </right>
      <top style="thin"/>
      <bottom style="thin"/>
    </border>
    <border>
      <left style="thin"/>
      <right style="thin"/>
      <top>
        <color indexed="63"/>
      </top>
      <bottom>
        <color indexed="63"/>
      </bottom>
    </border>
    <border>
      <left/>
      <right style="thin"/>
      <top style="thin"/>
      <bottom>
        <color indexed="63"/>
      </bottom>
    </border>
    <border>
      <left style="thin"/>
      <right style="thin"/>
      <top>
        <color indexed="63"/>
      </top>
      <bottom style="thin"/>
    </border>
    <border>
      <left/>
      <right style="thin"/>
      <top>
        <color indexed="63"/>
      </top>
      <bottom style="thin"/>
    </border>
    <border>
      <left style="thin"/>
      <right style="thin"/>
      <top style="thin"/>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12" fillId="2" borderId="1" applyNumberFormat="0" applyFon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2"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42" fillId="3" borderId="4" applyNumberFormat="0" applyAlignment="0" applyProtection="0"/>
    <xf numFmtId="0" fontId="43" fillId="4" borderId="5" applyNumberFormat="0" applyAlignment="0" applyProtection="0"/>
    <xf numFmtId="0" fontId="44" fillId="4" borderId="4" applyNumberFormat="0" applyAlignment="0" applyProtection="0"/>
    <xf numFmtId="0" fontId="45" fillId="5" borderId="6" applyNumberFormat="0" applyAlignment="0" applyProtection="0"/>
    <xf numFmtId="0" fontId="46" fillId="0" borderId="7" applyNumberFormat="0" applyFill="0" applyAlignment="0" applyProtection="0"/>
    <xf numFmtId="0" fontId="31" fillId="0" borderId="8" applyNumberFormat="0" applyFill="0" applyAlignment="0" applyProtection="0"/>
    <xf numFmtId="0" fontId="47" fillId="6" borderId="0" applyNumberFormat="0" applyBorder="0" applyAlignment="0" applyProtection="0"/>
    <xf numFmtId="0" fontId="48" fillId="7" borderId="0" applyNumberFormat="0" applyBorder="0" applyAlignment="0" applyProtection="0"/>
    <xf numFmtId="0" fontId="49" fillId="8" borderId="0" applyNumberFormat="0" applyBorder="0" applyAlignment="0" applyProtection="0"/>
    <xf numFmtId="0" fontId="50"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50" fillId="3" borderId="0" applyNumberFormat="0" applyBorder="0" applyAlignment="0" applyProtection="0"/>
    <xf numFmtId="0" fontId="50" fillId="5"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12" fillId="2" borderId="0" applyNumberFormat="0" applyBorder="0" applyAlignment="0" applyProtection="0"/>
    <xf numFmtId="0" fontId="12" fillId="8" borderId="0" applyNumberFormat="0" applyBorder="0" applyAlignment="0" applyProtection="0"/>
    <xf numFmtId="0" fontId="50" fillId="3" borderId="0" applyNumberFormat="0" applyBorder="0" applyAlignment="0" applyProtection="0"/>
    <xf numFmtId="0" fontId="50" fillId="16"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12" fillId="6" borderId="0" applyNumberFormat="0" applyBorder="0" applyAlignment="0" applyProtection="0"/>
    <xf numFmtId="0" fontId="12" fillId="14" borderId="0" applyNumberFormat="0" applyBorder="0" applyAlignment="0" applyProtection="0"/>
    <xf numFmtId="0" fontId="50" fillId="14" borderId="0" applyNumberFormat="0" applyBorder="0" applyAlignment="0" applyProtection="0"/>
    <xf numFmtId="0" fontId="0" fillId="0" borderId="0">
      <alignment vertical="center"/>
      <protection/>
    </xf>
    <xf numFmtId="0" fontId="12" fillId="0" borderId="0" applyProtection="0">
      <alignment vertical="center"/>
    </xf>
    <xf numFmtId="0" fontId="12" fillId="0" borderId="0" applyProtection="0">
      <alignment vertical="center"/>
    </xf>
    <xf numFmtId="0" fontId="0" fillId="0" borderId="0">
      <alignment vertical="center"/>
      <protection/>
    </xf>
    <xf numFmtId="0" fontId="0" fillId="0" borderId="0">
      <alignment vertical="center"/>
      <protection/>
    </xf>
    <xf numFmtId="0" fontId="51" fillId="0" borderId="0">
      <alignment/>
      <protection/>
    </xf>
    <xf numFmtId="0" fontId="0" fillId="0" borderId="0">
      <alignment/>
      <protection/>
    </xf>
  </cellStyleXfs>
  <cellXfs count="217">
    <xf numFmtId="0" fontId="0" fillId="0" borderId="0" xfId="0"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2" fillId="0" borderId="0" xfId="0" applyFont="1" applyFill="1" applyAlignment="1">
      <alignment horizontal="center" vertical="center"/>
    </xf>
    <xf numFmtId="0" fontId="0" fillId="0" borderId="0" xfId="0" applyFill="1" applyAlignment="1">
      <alignment vertical="center"/>
    </xf>
    <xf numFmtId="0" fontId="6" fillId="0" borderId="0" xfId="0" applyFont="1" applyFill="1" applyAlignment="1">
      <alignment horizontal="left" vertical="center"/>
    </xf>
    <xf numFmtId="0" fontId="6" fillId="0" borderId="0" xfId="0" applyFont="1" applyFill="1" applyAlignment="1">
      <alignment horizontal="center" vertical="center"/>
    </xf>
    <xf numFmtId="0" fontId="57" fillId="0" borderId="0" xfId="0" applyFont="1" applyFill="1" applyAlignment="1">
      <alignment horizontal="center" vertical="center"/>
    </xf>
    <xf numFmtId="0" fontId="8" fillId="0" borderId="9" xfId="0" applyFont="1" applyFill="1" applyBorder="1" applyAlignment="1">
      <alignment horizontal="left" vertical="center"/>
    </xf>
    <xf numFmtId="0" fontId="9" fillId="0" borderId="9" xfId="0" applyFont="1" applyFill="1" applyBorder="1" applyAlignment="1">
      <alignment horizontal="left" vertical="center"/>
    </xf>
    <xf numFmtId="0" fontId="9" fillId="0" borderId="0" xfId="0" applyFont="1" applyFill="1" applyAlignment="1">
      <alignment horizontal="center" vertical="center"/>
    </xf>
    <xf numFmtId="0" fontId="4" fillId="0" borderId="0" xfId="0" applyFont="1" applyFill="1" applyAlignment="1">
      <alignment horizontal="center" vertical="center"/>
    </xf>
    <xf numFmtId="0" fontId="10"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1" fillId="0" borderId="10" xfId="0" applyFont="1" applyFill="1" applyBorder="1" applyAlignment="1">
      <alignment horizontal="center" vertical="center"/>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8" fillId="0" borderId="10" xfId="0" applyFont="1" applyFill="1" applyBorder="1" applyAlignment="1">
      <alignment horizontal="justify" vertical="center" wrapText="1"/>
    </xf>
    <xf numFmtId="0" fontId="9"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0" xfId="0" applyFont="1" applyFill="1" applyBorder="1" applyAlignment="1">
      <alignment horizontal="justify" vertical="center" wrapText="1"/>
    </xf>
    <xf numFmtId="0" fontId="9" fillId="0" borderId="10" xfId="0" applyNumberFormat="1" applyFont="1" applyFill="1" applyBorder="1" applyAlignment="1">
      <alignment horizontal="center" vertical="center" wrapText="1"/>
    </xf>
    <xf numFmtId="0" fontId="12" fillId="0" borderId="0" xfId="0" applyNumberFormat="1" applyFont="1" applyFill="1" applyAlignment="1">
      <alignment horizontal="left" vertical="center" wrapText="1"/>
    </xf>
    <xf numFmtId="0" fontId="12" fillId="0" borderId="0" xfId="0" applyNumberFormat="1" applyFont="1" applyFill="1" applyAlignment="1">
      <alignment horizontal="center" vertical="center" wrapText="1"/>
    </xf>
    <xf numFmtId="0" fontId="5" fillId="0" borderId="0" xfId="0" applyFont="1" applyFill="1" applyAlignment="1">
      <alignment horizontal="left" vertical="center" wrapText="1"/>
    </xf>
    <xf numFmtId="0" fontId="5" fillId="0" borderId="0" xfId="0" applyFont="1" applyFill="1" applyAlignment="1">
      <alignment horizontal="center" vertical="center" wrapText="1"/>
    </xf>
    <xf numFmtId="0" fontId="4" fillId="0" borderId="0" xfId="0" applyNumberFormat="1" applyFont="1" applyFill="1" applyAlignment="1">
      <alignment vertical="center"/>
    </xf>
    <xf numFmtId="0" fontId="13" fillId="0" borderId="0" xfId="0" applyFont="1" applyFill="1" applyAlignment="1">
      <alignment vertical="center"/>
    </xf>
    <xf numFmtId="0" fontId="13" fillId="19" borderId="0" xfId="0" applyFont="1" applyFill="1" applyAlignment="1">
      <alignment vertical="center"/>
    </xf>
    <xf numFmtId="0" fontId="4" fillId="19" borderId="0" xfId="0" applyFont="1" applyFill="1" applyAlignment="1">
      <alignment vertical="center"/>
    </xf>
    <xf numFmtId="0" fontId="14" fillId="0" borderId="0" xfId="0" applyFont="1" applyFill="1" applyAlignment="1">
      <alignment vertical="center"/>
    </xf>
    <xf numFmtId="0" fontId="58" fillId="0" borderId="0" xfId="0" applyFont="1" applyFill="1" applyAlignment="1">
      <alignment vertical="center"/>
    </xf>
    <xf numFmtId="0" fontId="59" fillId="0" borderId="0" xfId="0" applyFont="1" applyFill="1" applyAlignment="1">
      <alignment horizontal="center" vertical="center"/>
    </xf>
    <xf numFmtId="0" fontId="16" fillId="0" borderId="0" xfId="0" applyFont="1" applyFill="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lignment horizontal="left" vertical="center"/>
    </xf>
    <xf numFmtId="0" fontId="9" fillId="0" borderId="0" xfId="0" applyFont="1" applyFill="1" applyAlignment="1">
      <alignment vertical="center"/>
    </xf>
    <xf numFmtId="0" fontId="8" fillId="0" borderId="1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20" borderId="10" xfId="0" applyFont="1" applyFill="1" applyBorder="1" applyAlignment="1">
      <alignment horizontal="center" vertical="center" wrapText="1"/>
    </xf>
    <xf numFmtId="0" fontId="8" fillId="20" borderId="10" xfId="0" applyFont="1" applyFill="1" applyBorder="1" applyAlignment="1">
      <alignment horizontal="justify" vertical="center" wrapText="1"/>
    </xf>
    <xf numFmtId="0" fontId="9" fillId="20"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7" fillId="0" borderId="10" xfId="0" applyFont="1" applyFill="1" applyBorder="1" applyAlignment="1">
      <alignment horizontal="left" vertical="center" wrapText="1"/>
    </xf>
    <xf numFmtId="0" fontId="18" fillId="0" borderId="10"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10" xfId="0" applyFont="1" applyFill="1" applyBorder="1" applyAlignment="1">
      <alignment horizontal="left" vertical="center" wrapText="1"/>
    </xf>
    <xf numFmtId="176" fontId="17" fillId="0" borderId="10" xfId="0" applyNumberFormat="1" applyFont="1" applyFill="1" applyBorder="1" applyAlignment="1">
      <alignment horizontal="center" vertical="center" wrapText="1"/>
    </xf>
    <xf numFmtId="0" fontId="17" fillId="0" borderId="10" xfId="0" applyFont="1" applyFill="1" applyBorder="1" applyAlignment="1">
      <alignment horizontal="center" vertical="center" wrapText="1"/>
    </xf>
    <xf numFmtId="0" fontId="60" fillId="0" borderId="10" xfId="0" applyFont="1" applyFill="1" applyBorder="1" applyAlignment="1">
      <alignment horizontal="left" vertical="center" wrapText="1"/>
    </xf>
    <xf numFmtId="0" fontId="17" fillId="0" borderId="10" xfId="0" applyFont="1" applyFill="1" applyBorder="1" applyAlignment="1">
      <alignment horizontal="justify" vertical="center" wrapText="1"/>
    </xf>
    <xf numFmtId="0" fontId="19" fillId="0" borderId="10" xfId="0" applyFont="1" applyFill="1" applyBorder="1" applyAlignment="1">
      <alignment vertical="center" wrapText="1"/>
    </xf>
    <xf numFmtId="0" fontId="14" fillId="0" borderId="10" xfId="0" applyFont="1" applyFill="1" applyBorder="1" applyAlignment="1">
      <alignment horizontal="left" vertical="center" wrapText="1"/>
    </xf>
    <xf numFmtId="0" fontId="14" fillId="0" borderId="10" xfId="0" applyFont="1" applyFill="1" applyBorder="1" applyAlignment="1">
      <alignment horizontal="center" vertical="center" wrapText="1"/>
    </xf>
    <xf numFmtId="0" fontId="14" fillId="0" borderId="10" xfId="0" applyFont="1" applyFill="1" applyBorder="1" applyAlignment="1">
      <alignment horizontal="left" vertical="center" wrapText="1"/>
    </xf>
    <xf numFmtId="176" fontId="17" fillId="0" borderId="10" xfId="0" applyNumberFormat="1" applyFont="1" applyFill="1" applyBorder="1" applyAlignment="1">
      <alignment horizontal="center" vertical="center" wrapText="1"/>
    </xf>
    <xf numFmtId="0" fontId="14" fillId="0" borderId="10" xfId="0" applyFont="1" applyFill="1" applyBorder="1" applyAlignment="1">
      <alignment horizontal="justify" vertical="center" wrapText="1"/>
    </xf>
    <xf numFmtId="0" fontId="14" fillId="0" borderId="10" xfId="0" applyFont="1" applyFill="1" applyBorder="1" applyAlignment="1">
      <alignment horizontal="center" vertical="center" wrapText="1"/>
    </xf>
    <xf numFmtId="0" fontId="14" fillId="0" borderId="10" xfId="0" applyFont="1" applyFill="1" applyBorder="1" applyAlignment="1">
      <alignment horizontal="justify" vertical="center" wrapText="1"/>
    </xf>
    <xf numFmtId="176" fontId="17" fillId="0" borderId="10" xfId="0" applyNumberFormat="1"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14" fillId="0" borderId="17" xfId="0" applyFont="1" applyFill="1" applyBorder="1" applyAlignment="1">
      <alignment horizontal="left" vertical="center" wrapText="1"/>
    </xf>
    <xf numFmtId="176" fontId="17" fillId="0" borderId="10" xfId="0" applyNumberFormat="1" applyFont="1" applyFill="1" applyBorder="1" applyAlignment="1">
      <alignment horizontal="center" vertical="center"/>
    </xf>
    <xf numFmtId="0" fontId="17" fillId="0" borderId="10" xfId="0" applyFont="1" applyFill="1" applyBorder="1" applyAlignment="1">
      <alignment horizontal="left" vertical="center" wrapText="1"/>
    </xf>
    <xf numFmtId="0" fontId="13" fillId="19" borderId="10" xfId="0" applyFont="1" applyFill="1" applyBorder="1" applyAlignment="1">
      <alignment horizontal="center" vertical="center" wrapText="1"/>
    </xf>
    <xf numFmtId="0" fontId="14" fillId="19" borderId="10" xfId="0" applyFont="1" applyFill="1" applyBorder="1" applyAlignment="1">
      <alignment horizontal="left" vertical="center" wrapText="1"/>
    </xf>
    <xf numFmtId="0" fontId="9" fillId="19" borderId="10" xfId="0" applyFont="1" applyFill="1" applyBorder="1" applyAlignment="1">
      <alignment horizontal="center" vertical="center" wrapText="1"/>
    </xf>
    <xf numFmtId="0" fontId="14" fillId="19" borderId="10" xfId="0" applyFont="1" applyFill="1" applyBorder="1" applyAlignment="1">
      <alignment horizontal="center" vertical="center" wrapText="1"/>
    </xf>
    <xf numFmtId="0" fontId="14" fillId="19" borderId="17" xfId="0" applyFont="1" applyFill="1" applyBorder="1" applyAlignment="1">
      <alignment horizontal="left" vertical="center" wrapText="1"/>
    </xf>
    <xf numFmtId="176" fontId="17" fillId="19" borderId="10" xfId="0" applyNumberFormat="1" applyFont="1" applyFill="1" applyBorder="1" applyAlignment="1">
      <alignment horizontal="center" vertical="center" wrapText="1"/>
    </xf>
    <xf numFmtId="0" fontId="14" fillId="0" borderId="10" xfId="0" applyFont="1" applyFill="1" applyBorder="1" applyAlignment="1">
      <alignment vertical="center" wrapText="1"/>
    </xf>
    <xf numFmtId="0" fontId="17" fillId="0" borderId="10" xfId="0" applyFont="1" applyFill="1" applyBorder="1" applyAlignment="1">
      <alignment vertical="center" wrapText="1"/>
    </xf>
    <xf numFmtId="176" fontId="17" fillId="0" borderId="10" xfId="0" applyNumberFormat="1" applyFont="1" applyFill="1" applyBorder="1" applyAlignment="1">
      <alignment horizontal="center" vertical="center"/>
    </xf>
    <xf numFmtId="0" fontId="17" fillId="0" borderId="10" xfId="0" applyFont="1" applyFill="1" applyBorder="1" applyAlignment="1">
      <alignment vertical="center" wrapText="1"/>
    </xf>
    <xf numFmtId="0" fontId="17" fillId="0" borderId="10" xfId="0" applyFont="1" applyFill="1" applyBorder="1" applyAlignment="1">
      <alignment horizontal="left" vertical="top" wrapText="1"/>
    </xf>
    <xf numFmtId="0" fontId="61" fillId="0" borderId="10" xfId="0" applyFont="1" applyFill="1" applyBorder="1" applyAlignment="1">
      <alignment vertical="center" wrapText="1"/>
    </xf>
    <xf numFmtId="0" fontId="19" fillId="0" borderId="10" xfId="0" applyFont="1" applyFill="1" applyBorder="1" applyAlignment="1">
      <alignment horizontal="center" vertical="center" wrapText="1"/>
    </xf>
    <xf numFmtId="0" fontId="61" fillId="0" borderId="10" xfId="0" applyFont="1" applyFill="1" applyBorder="1" applyAlignment="1">
      <alignment horizontal="center" vertical="center"/>
    </xf>
    <xf numFmtId="0" fontId="60" fillId="0" borderId="10" xfId="0" applyFont="1" applyFill="1" applyBorder="1" applyAlignment="1">
      <alignment horizontal="center" vertical="center" wrapText="1"/>
    </xf>
    <xf numFmtId="0" fontId="62" fillId="0" borderId="10" xfId="0" applyFont="1" applyFill="1" applyBorder="1" applyAlignment="1">
      <alignment horizontal="left" vertical="center" wrapText="1"/>
    </xf>
    <xf numFmtId="0" fontId="17" fillId="0" borderId="10" xfId="0" applyFont="1" applyFill="1" applyBorder="1" applyAlignment="1">
      <alignment horizontal="center" vertical="center" wrapText="1"/>
    </xf>
    <xf numFmtId="0" fontId="63" fillId="0" borderId="10" xfId="0" applyFont="1" applyFill="1" applyBorder="1" applyAlignment="1">
      <alignment horizontal="center" vertical="center"/>
    </xf>
    <xf numFmtId="0" fontId="8"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177" fontId="17" fillId="0" borderId="10" xfId="0" applyNumberFormat="1" applyFont="1" applyFill="1" applyBorder="1" applyAlignment="1">
      <alignment horizontal="center" vertical="center" wrapText="1"/>
    </xf>
    <xf numFmtId="0" fontId="17" fillId="0" borderId="10" xfId="0" applyNumberFormat="1" applyFont="1" applyFill="1" applyBorder="1" applyAlignment="1">
      <alignment horizontal="center" vertical="center" wrapText="1"/>
    </xf>
    <xf numFmtId="177" fontId="17" fillId="0" borderId="10" xfId="0" applyNumberFormat="1" applyFont="1" applyFill="1" applyBorder="1" applyAlignment="1">
      <alignment horizontal="center" vertical="center" wrapText="1"/>
    </xf>
    <xf numFmtId="0" fontId="14" fillId="0" borderId="10" xfId="69" applyFont="1" applyFill="1" applyBorder="1" applyAlignment="1">
      <alignment horizontal="center" vertical="center" wrapText="1"/>
      <protection/>
    </xf>
    <xf numFmtId="0" fontId="17" fillId="0" borderId="10" xfId="0" applyFont="1" applyFill="1" applyBorder="1" applyAlignment="1">
      <alignment horizontal="center" vertical="center" wrapText="1"/>
    </xf>
    <xf numFmtId="177" fontId="14" fillId="0" borderId="10" xfId="0" applyNumberFormat="1" applyFont="1" applyFill="1" applyBorder="1" applyAlignment="1">
      <alignment horizontal="center" vertical="center" wrapText="1"/>
    </xf>
    <xf numFmtId="0" fontId="17" fillId="0" borderId="10" xfId="0" applyFont="1" applyFill="1" applyBorder="1" applyAlignment="1">
      <alignment horizontal="center" vertical="center"/>
    </xf>
    <xf numFmtId="176" fontId="14" fillId="0" borderId="10" xfId="0" applyNumberFormat="1" applyFont="1" applyFill="1" applyBorder="1" applyAlignment="1">
      <alignment horizontal="center" vertical="center" wrapText="1"/>
    </xf>
    <xf numFmtId="0" fontId="17" fillId="19" borderId="10" xfId="0" applyFont="1" applyFill="1" applyBorder="1" applyAlignment="1">
      <alignment horizontal="center" vertical="center"/>
    </xf>
    <xf numFmtId="176" fontId="17" fillId="19" borderId="10" xfId="0" applyNumberFormat="1" applyFont="1" applyFill="1" applyBorder="1" applyAlignment="1">
      <alignment horizontal="center" vertical="center"/>
    </xf>
    <xf numFmtId="176" fontId="17" fillId="0" borderId="10" xfId="0" applyNumberFormat="1" applyFont="1" applyFill="1" applyBorder="1" applyAlignment="1">
      <alignment horizontal="center" vertical="center" wrapText="1"/>
    </xf>
    <xf numFmtId="0" fontId="21" fillId="0" borderId="10" xfId="69" applyFont="1" applyFill="1" applyBorder="1" applyAlignment="1">
      <alignment horizontal="center" vertical="center" wrapText="1"/>
      <protection/>
    </xf>
    <xf numFmtId="0" fontId="13" fillId="0" borderId="10" xfId="69" applyFont="1" applyFill="1" applyBorder="1" applyAlignment="1">
      <alignment horizontal="center" vertical="center" wrapText="1"/>
      <protection/>
    </xf>
    <xf numFmtId="0" fontId="22" fillId="0" borderId="10" xfId="69" applyFont="1" applyFill="1" applyBorder="1" applyAlignment="1">
      <alignment horizontal="center" vertical="center" wrapText="1"/>
      <protection/>
    </xf>
    <xf numFmtId="177" fontId="13" fillId="0" borderId="10" xfId="69" applyNumberFormat="1" applyFont="1" applyFill="1" applyBorder="1" applyAlignment="1">
      <alignment horizontal="center" vertical="center" wrapText="1"/>
      <protection/>
    </xf>
    <xf numFmtId="177" fontId="13" fillId="0" borderId="10" xfId="0" applyNumberFormat="1" applyFont="1" applyFill="1" applyBorder="1" applyAlignment="1">
      <alignment horizontal="center" vertical="center" wrapText="1"/>
    </xf>
    <xf numFmtId="14" fontId="9" fillId="0" borderId="0" xfId="0" applyNumberFormat="1" applyFont="1" applyFill="1" applyAlignment="1">
      <alignment horizontal="center" vertical="center"/>
    </xf>
    <xf numFmtId="0" fontId="64" fillId="0" borderId="10" xfId="0" applyFont="1" applyFill="1" applyBorder="1" applyAlignment="1">
      <alignment horizontal="left" vertical="center" wrapText="1"/>
    </xf>
    <xf numFmtId="0" fontId="13" fillId="0" borderId="10" xfId="0" applyFont="1" applyFill="1" applyBorder="1" applyAlignment="1">
      <alignment vertical="center"/>
    </xf>
    <xf numFmtId="0" fontId="13" fillId="0" borderId="10" xfId="0" applyFont="1" applyFill="1" applyBorder="1" applyAlignment="1">
      <alignment horizontal="left" vertical="center" wrapText="1"/>
    </xf>
    <xf numFmtId="176" fontId="14" fillId="0" borderId="10" xfId="0" applyNumberFormat="1" applyFont="1" applyFill="1" applyBorder="1" applyAlignment="1">
      <alignment horizontal="left" vertical="center" wrapText="1"/>
    </xf>
    <xf numFmtId="176" fontId="17" fillId="0" borderId="10" xfId="0" applyNumberFormat="1" applyFont="1" applyFill="1" applyBorder="1" applyAlignment="1">
      <alignment horizontal="left" vertical="center" wrapText="1"/>
    </xf>
    <xf numFmtId="0" fontId="64" fillId="0" borderId="10" xfId="0" applyFont="1" applyFill="1" applyBorder="1" applyAlignment="1">
      <alignment horizontal="center" vertical="center" wrapText="1"/>
    </xf>
    <xf numFmtId="176" fontId="17" fillId="19" borderId="10" xfId="0" applyNumberFormat="1" applyFont="1" applyFill="1" applyBorder="1" applyAlignment="1">
      <alignment horizontal="left" vertical="center" wrapText="1"/>
    </xf>
    <xf numFmtId="0" fontId="61" fillId="0" borderId="10" xfId="0" applyFont="1" applyFill="1" applyBorder="1" applyAlignment="1">
      <alignment horizontal="center" vertical="center" wrapText="1"/>
    </xf>
    <xf numFmtId="0" fontId="4" fillId="0" borderId="10" xfId="0" applyFont="1" applyFill="1" applyBorder="1" applyAlignment="1">
      <alignment vertical="center"/>
    </xf>
    <xf numFmtId="0" fontId="64" fillId="0" borderId="10" xfId="0" applyFont="1" applyFill="1" applyBorder="1" applyAlignment="1">
      <alignment horizontal="justify" vertical="center" wrapText="1"/>
    </xf>
    <xf numFmtId="0" fontId="8" fillId="19" borderId="10" xfId="0" applyFont="1" applyFill="1" applyBorder="1" applyAlignment="1">
      <alignment horizontal="center" vertical="center" wrapText="1"/>
    </xf>
    <xf numFmtId="0" fontId="8" fillId="19" borderId="10" xfId="0" applyFont="1" applyFill="1" applyBorder="1" applyAlignment="1">
      <alignment horizontal="justify" vertical="center" wrapText="1"/>
    </xf>
    <xf numFmtId="0" fontId="63" fillId="0" borderId="10" xfId="0" applyFont="1" applyFill="1" applyBorder="1" applyAlignment="1">
      <alignment horizontal="center" vertical="center"/>
    </xf>
    <xf numFmtId="0" fontId="9" fillId="20" borderId="10" xfId="0" applyFont="1" applyFill="1" applyBorder="1" applyAlignment="1">
      <alignment horizontal="justify" vertical="center" wrapText="1"/>
    </xf>
    <xf numFmtId="0" fontId="18" fillId="0" borderId="10" xfId="0" applyFont="1" applyFill="1" applyBorder="1" applyAlignment="1">
      <alignment horizontal="justify" vertical="center" wrapText="1"/>
    </xf>
    <xf numFmtId="0" fontId="23" fillId="0" borderId="10" xfId="0" applyFont="1" applyFill="1" applyBorder="1" applyAlignment="1">
      <alignment horizontal="center" vertical="center" wrapText="1"/>
    </xf>
    <xf numFmtId="0" fontId="17" fillId="0" borderId="10" xfId="0" applyFont="1" applyFill="1" applyBorder="1" applyAlignment="1">
      <alignment horizontal="justify" vertical="center"/>
    </xf>
    <xf numFmtId="0" fontId="13" fillId="0" borderId="10" xfId="0" applyFont="1" applyFill="1" applyBorder="1" applyAlignment="1">
      <alignment horizontal="justify" vertical="center" wrapText="1"/>
    </xf>
    <xf numFmtId="0" fontId="14" fillId="0" borderId="10" xfId="0" applyFont="1" applyFill="1" applyBorder="1" applyAlignment="1">
      <alignment vertical="center" wrapText="1"/>
    </xf>
    <xf numFmtId="0" fontId="24" fillId="0" borderId="0" xfId="0" applyFont="1" applyFill="1" applyAlignment="1">
      <alignment horizontal="justify" vertical="center"/>
    </xf>
    <xf numFmtId="0" fontId="14" fillId="0" borderId="10" xfId="0" applyFont="1" applyFill="1" applyBorder="1" applyAlignment="1">
      <alignment horizontal="center" vertical="center" wrapText="1"/>
    </xf>
    <xf numFmtId="0" fontId="65" fillId="0" borderId="10" xfId="0" applyFont="1" applyFill="1" applyBorder="1" applyAlignment="1">
      <alignment horizontal="justify" vertical="center" wrapText="1"/>
    </xf>
    <xf numFmtId="0" fontId="4" fillId="0" borderId="10" xfId="0" applyFont="1" applyFill="1" applyBorder="1" applyAlignment="1">
      <alignment horizontal="center" vertical="center" wrapText="1"/>
    </xf>
    <xf numFmtId="177" fontId="17" fillId="19" borderId="10" xfId="0" applyNumberFormat="1" applyFont="1" applyFill="1" applyBorder="1" applyAlignment="1">
      <alignment horizontal="left" vertical="center" wrapText="1"/>
    </xf>
    <xf numFmtId="0" fontId="13" fillId="19" borderId="10" xfId="0" applyFont="1" applyFill="1" applyBorder="1" applyAlignment="1">
      <alignment horizontal="justify" vertical="center" wrapText="1"/>
    </xf>
    <xf numFmtId="177" fontId="17" fillId="19" borderId="10" xfId="0" applyNumberFormat="1" applyFont="1" applyFill="1" applyBorder="1" applyAlignment="1">
      <alignment horizontal="center" vertical="center" wrapText="1"/>
    </xf>
    <xf numFmtId="177" fontId="17" fillId="19" borderId="10" xfId="0" applyNumberFormat="1" applyFont="1" applyFill="1" applyBorder="1" applyAlignment="1">
      <alignment horizontal="left" vertical="center" wrapText="1"/>
    </xf>
    <xf numFmtId="0" fontId="14" fillId="0" borderId="10" xfId="0" applyNumberFormat="1" applyFont="1" applyFill="1" applyBorder="1" applyAlignment="1">
      <alignment horizontal="center" vertical="center" wrapText="1"/>
    </xf>
    <xf numFmtId="0" fontId="17" fillId="0" borderId="10" xfId="0" applyFont="1" applyFill="1" applyBorder="1" applyAlignment="1">
      <alignment horizontal="center" vertical="center" wrapText="1"/>
    </xf>
    <xf numFmtId="177" fontId="17" fillId="0" borderId="10" xfId="0" applyNumberFormat="1" applyFont="1" applyFill="1" applyBorder="1" applyAlignment="1">
      <alignment horizontal="center" vertical="center" wrapText="1"/>
    </xf>
    <xf numFmtId="0" fontId="4" fillId="0" borderId="10" xfId="69" applyFont="1" applyFill="1" applyBorder="1" applyAlignment="1">
      <alignment horizontal="center" vertical="center" wrapText="1"/>
      <protection/>
    </xf>
    <xf numFmtId="49" fontId="17" fillId="0" borderId="10" xfId="0" applyNumberFormat="1" applyFont="1" applyFill="1" applyBorder="1" applyAlignment="1">
      <alignment horizontal="center" vertical="center" wrapText="1"/>
    </xf>
    <xf numFmtId="0" fontId="14" fillId="0" borderId="10" xfId="0" applyFont="1" applyFill="1" applyBorder="1" applyAlignment="1">
      <alignment vertical="center"/>
    </xf>
    <xf numFmtId="176" fontId="14" fillId="0" borderId="10" xfId="0" applyNumberFormat="1" applyFont="1" applyFill="1" applyBorder="1" applyAlignment="1">
      <alignment horizontal="left" vertical="top" wrapText="1"/>
    </xf>
    <xf numFmtId="0" fontId="64" fillId="19" borderId="10" xfId="0" applyFont="1" applyFill="1" applyBorder="1" applyAlignment="1">
      <alignment horizontal="left" vertical="center" wrapText="1"/>
    </xf>
    <xf numFmtId="177" fontId="14" fillId="19" borderId="10" xfId="0" applyNumberFormat="1" applyFont="1" applyFill="1" applyBorder="1" applyAlignment="1">
      <alignment horizontal="center" vertical="center" wrapText="1"/>
    </xf>
    <xf numFmtId="176" fontId="14" fillId="19" borderId="10" xfId="0" applyNumberFormat="1" applyFont="1" applyFill="1" applyBorder="1" applyAlignment="1">
      <alignment horizontal="left" vertical="center" wrapText="1"/>
    </xf>
    <xf numFmtId="0" fontId="66" fillId="0" borderId="10" xfId="0" applyFont="1" applyFill="1" applyBorder="1" applyAlignment="1">
      <alignment horizontal="justify" vertical="center" wrapText="1"/>
    </xf>
    <xf numFmtId="0" fontId="58" fillId="0" borderId="10" xfId="0" applyFont="1" applyFill="1" applyBorder="1" applyAlignment="1">
      <alignment horizontal="center" vertical="center" wrapText="1"/>
    </xf>
    <xf numFmtId="0" fontId="58" fillId="0" borderId="10" xfId="0" applyFont="1" applyFill="1" applyBorder="1" applyAlignment="1">
      <alignment horizontal="justify" vertical="center" wrapText="1"/>
    </xf>
    <xf numFmtId="0" fontId="67" fillId="0" borderId="10" xfId="0" applyFont="1" applyFill="1" applyBorder="1" applyAlignment="1">
      <alignment horizontal="center" vertical="center" wrapText="1"/>
    </xf>
    <xf numFmtId="0" fontId="68" fillId="0" borderId="10" xfId="0" applyFont="1" applyFill="1" applyBorder="1" applyAlignment="1">
      <alignment horizontal="center" vertical="center" wrapText="1"/>
    </xf>
    <xf numFmtId="0" fontId="8" fillId="0" borderId="10" xfId="0" applyFont="1" applyFill="1" applyBorder="1" applyAlignment="1">
      <alignment horizontal="justify" vertical="center" wrapText="1"/>
    </xf>
    <xf numFmtId="0" fontId="9" fillId="0" borderId="10" xfId="0" applyFont="1" applyFill="1" applyBorder="1" applyAlignment="1">
      <alignment horizontal="justify" vertical="center" wrapText="1"/>
    </xf>
    <xf numFmtId="0" fontId="13" fillId="19" borderId="10" xfId="0" applyFont="1" applyFill="1" applyBorder="1" applyAlignment="1">
      <alignment horizontal="justify" vertical="center" wrapText="1"/>
    </xf>
    <xf numFmtId="0" fontId="69" fillId="19" borderId="10" xfId="0" applyFont="1" applyFill="1" applyBorder="1" applyAlignment="1">
      <alignment horizontal="left" vertical="center" wrapText="1"/>
    </xf>
    <xf numFmtId="0" fontId="13" fillId="19" borderId="10" xfId="0" applyFont="1" applyFill="1" applyBorder="1" applyAlignment="1">
      <alignment horizontal="center" vertical="center" wrapText="1"/>
    </xf>
    <xf numFmtId="0" fontId="5" fillId="0" borderId="0" xfId="0" applyFont="1" applyFill="1" applyAlignment="1">
      <alignment horizontal="left" vertical="center"/>
    </xf>
    <xf numFmtId="0" fontId="2" fillId="0" borderId="0" xfId="0" applyFont="1" applyFill="1" applyAlignment="1">
      <alignment horizontal="left" vertical="center"/>
    </xf>
    <xf numFmtId="0" fontId="64" fillId="19" borderId="10" xfId="0" applyFont="1" applyFill="1" applyBorder="1" applyAlignment="1">
      <alignment horizontal="left" vertical="center" wrapText="1"/>
    </xf>
    <xf numFmtId="0" fontId="17" fillId="19" borderId="10" xfId="0" applyFont="1" applyFill="1" applyBorder="1" applyAlignment="1">
      <alignment horizontal="center" vertical="center" wrapText="1"/>
    </xf>
    <xf numFmtId="0" fontId="1" fillId="0" borderId="0" xfId="0" applyFont="1" applyFill="1" applyAlignment="1">
      <alignment vertical="center"/>
    </xf>
    <xf numFmtId="0" fontId="28" fillId="0" borderId="0" xfId="0" applyFont="1" applyFill="1" applyAlignment="1">
      <alignment vertical="center"/>
    </xf>
    <xf numFmtId="0" fontId="0" fillId="0" borderId="0" xfId="0" applyFill="1" applyAlignment="1">
      <alignment vertical="center"/>
    </xf>
    <xf numFmtId="0" fontId="0" fillId="0" borderId="0" xfId="0" applyFill="1" applyAlignment="1">
      <alignment horizontal="left" vertical="center"/>
    </xf>
    <xf numFmtId="0" fontId="0" fillId="0" borderId="0" xfId="0" applyFont="1" applyFill="1" applyAlignment="1">
      <alignment vertical="center"/>
    </xf>
    <xf numFmtId="0" fontId="29" fillId="0" borderId="0" xfId="0" applyFont="1" applyFill="1" applyAlignment="1">
      <alignment horizontal="justify" vertical="center"/>
    </xf>
    <xf numFmtId="0" fontId="12" fillId="0" borderId="0" xfId="0" applyFont="1" applyFill="1" applyAlignment="1">
      <alignment vertical="center"/>
    </xf>
    <xf numFmtId="0" fontId="4" fillId="0" borderId="0" xfId="0" applyFont="1" applyFill="1" applyAlignment="1">
      <alignment horizontal="right" vertical="center"/>
    </xf>
    <xf numFmtId="0" fontId="0" fillId="0" borderId="10" xfId="0" applyFill="1" applyBorder="1" applyAlignment="1">
      <alignment horizontal="center" vertical="center"/>
    </xf>
    <xf numFmtId="0" fontId="30" fillId="0" borderId="20" xfId="0" applyFont="1" applyFill="1" applyBorder="1" applyAlignment="1">
      <alignment horizontal="center" vertical="center" wrapText="1"/>
    </xf>
    <xf numFmtId="0" fontId="30" fillId="0" borderId="21" xfId="0" applyFont="1" applyFill="1" applyBorder="1" applyAlignment="1">
      <alignment horizontal="center" vertical="center" wrapText="1"/>
    </xf>
    <xf numFmtId="0" fontId="30" fillId="0" borderId="22"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0" fillId="0" borderId="23"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30" fillId="0" borderId="24"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31" fillId="0" borderId="10" xfId="65" applyNumberFormat="1" applyFont="1" applyFill="1" applyBorder="1" applyAlignment="1" applyProtection="1">
      <alignment horizontal="center" vertical="center" wrapText="1"/>
      <protection/>
    </xf>
    <xf numFmtId="0" fontId="32" fillId="0" borderId="10" xfId="66" applyNumberFormat="1" applyFont="1" applyFill="1" applyBorder="1" applyAlignment="1" applyProtection="1">
      <alignment horizontal="center" vertical="center" wrapText="1"/>
      <protection/>
    </xf>
    <xf numFmtId="0" fontId="33" fillId="0" borderId="10" xfId="66" applyNumberFormat="1" applyFont="1" applyFill="1" applyBorder="1" applyAlignment="1" applyProtection="1">
      <alignment horizontal="center" vertical="center" wrapText="1"/>
      <protection/>
    </xf>
    <xf numFmtId="49" fontId="70" fillId="0" borderId="25" xfId="0" applyNumberFormat="1" applyFont="1" applyFill="1" applyBorder="1" applyAlignment="1">
      <alignment horizontal="left" vertical="center" wrapText="1"/>
    </xf>
    <xf numFmtId="49" fontId="70" fillId="0" borderId="18" xfId="0" applyNumberFormat="1" applyFont="1" applyFill="1" applyBorder="1" applyAlignment="1">
      <alignment horizontal="left" vertical="center" wrapText="1"/>
    </xf>
    <xf numFmtId="49" fontId="70" fillId="0" borderId="19" xfId="0" applyNumberFormat="1" applyFont="1" applyFill="1" applyBorder="1" applyAlignment="1">
      <alignment horizontal="left" vertical="center" wrapText="1"/>
    </xf>
    <xf numFmtId="176" fontId="4" fillId="0" borderId="10" xfId="0" applyNumberFormat="1" applyFont="1" applyFill="1" applyBorder="1" applyAlignment="1">
      <alignment horizontal="center" vertical="center" wrapText="1"/>
    </xf>
    <xf numFmtId="43" fontId="4"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0" xfId="0" applyFont="1" applyFill="1" applyBorder="1" applyAlignment="1">
      <alignment horizontal="justify" vertical="center" wrapText="1"/>
    </xf>
    <xf numFmtId="43" fontId="4" fillId="0" borderId="10" xfId="0" applyNumberFormat="1" applyFont="1" applyFill="1" applyBorder="1" applyAlignment="1">
      <alignment horizontal="justify" vertical="center" wrapText="1"/>
    </xf>
    <xf numFmtId="0" fontId="33" fillId="0" borderId="10" xfId="66" applyNumberFormat="1" applyFont="1" applyFill="1" applyBorder="1" applyAlignment="1" applyProtection="1">
      <alignment vertical="center" wrapText="1"/>
      <protection/>
    </xf>
    <xf numFmtId="0" fontId="33" fillId="0" borderId="10" xfId="66" applyNumberFormat="1" applyFont="1" applyFill="1" applyBorder="1" applyAlignment="1" applyProtection="1">
      <alignment horizontal="left" vertical="center" wrapText="1"/>
      <protection/>
    </xf>
    <xf numFmtId="0" fontId="4" fillId="0" borderId="10" xfId="0" applyFont="1" applyFill="1" applyBorder="1" applyAlignment="1">
      <alignment horizontal="left" vertical="center" wrapText="1"/>
    </xf>
    <xf numFmtId="0" fontId="4" fillId="0" borderId="10" xfId="0" applyNumberFormat="1" applyFont="1" applyFill="1" applyBorder="1" applyAlignment="1">
      <alignment horizontal="left" vertical="center" wrapText="1"/>
    </xf>
    <xf numFmtId="0" fontId="31" fillId="0" borderId="10" xfId="65" applyNumberFormat="1" applyFont="1" applyFill="1" applyBorder="1" applyAlignment="1" applyProtection="1">
      <alignment horizontal="left" vertical="center" wrapText="1"/>
      <protection/>
    </xf>
    <xf numFmtId="0" fontId="30" fillId="0" borderId="10" xfId="0" applyFont="1" applyFill="1" applyBorder="1" applyAlignment="1">
      <alignment horizontal="justify" vertical="center" wrapText="1"/>
    </xf>
    <xf numFmtId="0" fontId="12" fillId="0" borderId="25" xfId="65" applyNumberFormat="1" applyFont="1" applyFill="1" applyBorder="1" applyAlignment="1" applyProtection="1">
      <alignment horizontal="left" vertical="center" wrapText="1"/>
      <protection/>
    </xf>
    <xf numFmtId="0" fontId="12" fillId="0" borderId="18" xfId="65" applyNumberFormat="1" applyFont="1" applyFill="1" applyBorder="1" applyAlignment="1" applyProtection="1">
      <alignment horizontal="left" vertical="center" wrapText="1"/>
      <protection/>
    </xf>
    <xf numFmtId="0" fontId="12" fillId="0" borderId="19" xfId="65" applyNumberFormat="1" applyFont="1" applyFill="1" applyBorder="1" applyAlignment="1" applyProtection="1">
      <alignment horizontal="left" vertical="center" wrapText="1"/>
      <protection/>
    </xf>
    <xf numFmtId="176" fontId="4" fillId="0" borderId="10" xfId="0" applyNumberFormat="1" applyFont="1" applyFill="1" applyBorder="1" applyAlignment="1">
      <alignment horizontal="justify" vertical="center" wrapText="1"/>
    </xf>
    <xf numFmtId="0" fontId="4" fillId="0" borderId="25"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30" fillId="0" borderId="25" xfId="0" applyFont="1" applyFill="1" applyBorder="1" applyAlignment="1">
      <alignment horizontal="left" vertical="center" wrapText="1"/>
    </xf>
    <xf numFmtId="0" fontId="30" fillId="0" borderId="18" xfId="0" applyFont="1" applyFill="1" applyBorder="1" applyAlignment="1">
      <alignment horizontal="left" vertical="center" wrapText="1"/>
    </xf>
    <xf numFmtId="0" fontId="30" fillId="0" borderId="19" xfId="0" applyFont="1" applyFill="1" applyBorder="1" applyAlignment="1">
      <alignment horizontal="left" vertical="center" wrapText="1"/>
    </xf>
    <xf numFmtId="0" fontId="4" fillId="0" borderId="10" xfId="0" applyFont="1" applyFill="1" applyBorder="1" applyAlignment="1">
      <alignment horizontal="justify" vertical="center" wrapText="1"/>
    </xf>
    <xf numFmtId="0" fontId="4" fillId="0" borderId="10" xfId="0" applyFont="1" applyFill="1" applyBorder="1" applyAlignment="1">
      <alignment horizontal="center" vertical="center" wrapText="1"/>
    </xf>
    <xf numFmtId="0" fontId="0" fillId="0" borderId="10" xfId="0" applyFont="1" applyFill="1" applyBorder="1" applyAlignment="1">
      <alignment horizontal="left" vertical="center"/>
    </xf>
    <xf numFmtId="0" fontId="0" fillId="0" borderId="10" xfId="0" applyFont="1" applyFill="1" applyBorder="1" applyAlignment="1">
      <alignment vertical="center"/>
    </xf>
    <xf numFmtId="0" fontId="0" fillId="0" borderId="0" xfId="0" applyNumberFormat="1" applyFont="1" applyFill="1" applyAlignment="1">
      <alignment horizontal="left" vertical="center" wrapText="1"/>
    </xf>
    <xf numFmtId="0" fontId="0" fillId="0" borderId="0" xfId="0" applyFont="1" applyFill="1" applyAlignment="1">
      <alignment horizontal="left" vertical="center"/>
    </xf>
    <xf numFmtId="0" fontId="0" fillId="0" borderId="0" xfId="0" applyNumberFormat="1" applyFill="1" applyAlignment="1">
      <alignment vertical="center"/>
    </xf>
    <xf numFmtId="0" fontId="4" fillId="0" borderId="10" xfId="0" applyNumberFormat="1" applyFont="1" applyFill="1" applyBorder="1" applyAlignment="1">
      <alignment horizontal="justify" vertical="center" wrapText="1"/>
    </xf>
  </cellXfs>
  <cellStyles count="56">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6" xfId="63"/>
    <cellStyle name="常规 10_2016年计划减贫人员花名小贾" xfId="64"/>
    <cellStyle name="常规 2_2-1统计表_1" xfId="65"/>
    <cellStyle name="常规 2 2" xfId="66"/>
    <cellStyle name="常规 2" xfId="67"/>
    <cellStyle name="常规 3" xfId="68"/>
    <cellStyle name="常规_Sheet4"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I~1\AppData\Local\Temp\Rar$DIa0.264\&#38468;&#20214;2%20%20&#27815;&#28304;&#20324;&#26063;&#33258;&#27835;&#21439;2023&#24180;&#31532;&#19977;&#25209;&#30465;&#32423;&#36130;&#25919;&#34900;&#25509;&#25512;&#36827;&#20065;&#26449;&#25391;&#20852;&#34917;&#21161;&#36164;&#37329;&#65288;625&#19975;&#20803;&#65289;&#39033;&#30446;&#24314;&#35774;&#20869;&#23481;&#21450;&#25237;&#36164;&#35745;&#21010;&#26126;&#32454;&#34920;10.2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附件2   项目建设内容及投资计划明细表"/>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44"/>
  <sheetViews>
    <sheetView zoomScaleSheetLayoutView="100" workbookViewId="0" topLeftCell="A1">
      <pane ySplit="5" topLeftCell="A35" activePane="bottomLeft" state="frozen"/>
      <selection pane="bottomLeft" activeCell="B11" sqref="B11:E11"/>
    </sheetView>
  </sheetViews>
  <sheetFormatPr defaultColWidth="9.00390625" defaultRowHeight="14.25"/>
  <cols>
    <col min="1" max="1" width="3.875" style="6" customWidth="1"/>
    <col min="2" max="2" width="9.125" style="6" customWidth="1"/>
    <col min="3" max="3" width="9.50390625" style="6" customWidth="1"/>
    <col min="4" max="4" width="5.50390625" style="6" customWidth="1"/>
    <col min="5" max="5" width="29.75390625" style="6" customWidth="1"/>
    <col min="6" max="8" width="9.75390625" style="6" customWidth="1"/>
    <col min="9" max="11" width="8.25390625" style="6" customWidth="1"/>
    <col min="12" max="12" width="12.75390625" style="6" bestFit="1" customWidth="1"/>
    <col min="13" max="16384" width="9.00390625" style="6" customWidth="1"/>
  </cols>
  <sheetData>
    <row r="1" spans="2:11" s="163" customFormat="1" ht="18.75">
      <c r="B1" s="168" t="s">
        <v>0</v>
      </c>
      <c r="C1" s="168"/>
      <c r="D1" s="168"/>
      <c r="E1" s="168"/>
      <c r="F1" s="169"/>
      <c r="G1" s="169"/>
      <c r="H1" s="169"/>
      <c r="I1" s="169"/>
      <c r="J1" s="169"/>
      <c r="K1" s="169"/>
    </row>
    <row r="2" spans="2:11" s="164" customFormat="1" ht="24" customHeight="1">
      <c r="B2" s="9" t="s">
        <v>1</v>
      </c>
      <c r="C2" s="36"/>
      <c r="D2" s="36"/>
      <c r="E2" s="36"/>
      <c r="F2" s="36"/>
      <c r="G2" s="36"/>
      <c r="H2" s="36"/>
      <c r="I2" s="36"/>
      <c r="J2" s="36"/>
      <c r="K2" s="36"/>
    </row>
    <row r="3" spans="1:11" ht="18" customHeight="1">
      <c r="A3" s="170" t="s">
        <v>2</v>
      </c>
      <c r="B3" s="170"/>
      <c r="C3" s="170"/>
      <c r="D3" s="170"/>
      <c r="E3" s="170"/>
      <c r="F3" s="170"/>
      <c r="G3" s="170"/>
      <c r="H3" s="170"/>
      <c r="I3" s="170"/>
      <c r="J3" s="170"/>
      <c r="K3" s="170"/>
    </row>
    <row r="4" spans="1:11" ht="26.25" customHeight="1">
      <c r="A4" s="171" t="s">
        <v>3</v>
      </c>
      <c r="B4" s="172" t="s">
        <v>4</v>
      </c>
      <c r="C4" s="173"/>
      <c r="D4" s="173"/>
      <c r="E4" s="174"/>
      <c r="F4" s="175" t="s">
        <v>5</v>
      </c>
      <c r="G4" s="175"/>
      <c r="H4" s="175" t="s">
        <v>6</v>
      </c>
      <c r="I4" s="175"/>
      <c r="J4" s="175"/>
      <c r="K4" s="175"/>
    </row>
    <row r="5" spans="1:11" ht="36.75" customHeight="1">
      <c r="A5" s="171"/>
      <c r="B5" s="176"/>
      <c r="C5" s="177"/>
      <c r="D5" s="177"/>
      <c r="E5" s="178"/>
      <c r="F5" s="175" t="s">
        <v>7</v>
      </c>
      <c r="G5" s="175" t="s">
        <v>8</v>
      </c>
      <c r="H5" s="175" t="s">
        <v>9</v>
      </c>
      <c r="I5" s="175" t="s">
        <v>10</v>
      </c>
      <c r="J5" s="175" t="s">
        <v>11</v>
      </c>
      <c r="K5" s="175" t="s">
        <v>12</v>
      </c>
    </row>
    <row r="6" spans="1:12" ht="27" customHeight="1">
      <c r="A6" s="179" t="s">
        <v>13</v>
      </c>
      <c r="B6" s="180"/>
      <c r="C6" s="180"/>
      <c r="D6" s="180"/>
      <c r="E6" s="181"/>
      <c r="F6" s="134">
        <f aca="true" t="shared" si="0" ref="F6:K6">F7+F26+F34+F38</f>
        <v>51662.39</v>
      </c>
      <c r="G6" s="134">
        <f t="shared" si="0"/>
        <v>42461.009999999995</v>
      </c>
      <c r="H6" s="134">
        <f t="shared" si="0"/>
        <v>29850.79</v>
      </c>
      <c r="I6" s="134">
        <f t="shared" si="0"/>
        <v>21881.4</v>
      </c>
      <c r="J6" s="134">
        <f t="shared" si="0"/>
        <v>24987.4</v>
      </c>
      <c r="K6" s="134">
        <f t="shared" si="0"/>
        <v>25612.4</v>
      </c>
      <c r="L6" s="215"/>
    </row>
    <row r="7" spans="1:11" ht="27" customHeight="1">
      <c r="A7" s="182" t="s">
        <v>14</v>
      </c>
      <c r="B7" s="183" t="s">
        <v>15</v>
      </c>
      <c r="C7" s="183"/>
      <c r="D7" s="183"/>
      <c r="E7" s="183"/>
      <c r="F7" s="134">
        <f aca="true" t="shared" si="1" ref="F7:K7">SUM(F8:F25)</f>
        <v>30691.76</v>
      </c>
      <c r="G7" s="134">
        <f t="shared" si="1"/>
        <v>22096.96</v>
      </c>
      <c r="H7" s="134">
        <f t="shared" si="1"/>
        <v>22728.44</v>
      </c>
      <c r="I7" s="134">
        <f t="shared" si="1"/>
        <v>19492.4</v>
      </c>
      <c r="J7" s="134">
        <f t="shared" si="1"/>
        <v>20174.4</v>
      </c>
      <c r="K7" s="134">
        <f t="shared" si="1"/>
        <v>20174.4</v>
      </c>
    </row>
    <row r="8" spans="1:11" ht="27" customHeight="1">
      <c r="A8" s="184">
        <v>1</v>
      </c>
      <c r="B8" s="185" t="s">
        <v>16</v>
      </c>
      <c r="C8" s="186"/>
      <c r="D8" s="186"/>
      <c r="E8" s="187"/>
      <c r="F8" s="188">
        <v>17491</v>
      </c>
      <c r="G8" s="188">
        <v>17491</v>
      </c>
      <c r="H8" s="189">
        <v>9567</v>
      </c>
      <c r="I8" s="190">
        <v>8676</v>
      </c>
      <c r="J8" s="190">
        <v>9574</v>
      </c>
      <c r="K8" s="190">
        <v>9574</v>
      </c>
    </row>
    <row r="9" spans="1:11" ht="27" customHeight="1">
      <c r="A9" s="184">
        <v>2</v>
      </c>
      <c r="B9" s="185" t="s">
        <v>17</v>
      </c>
      <c r="C9" s="186"/>
      <c r="D9" s="186"/>
      <c r="E9" s="187"/>
      <c r="F9" s="188">
        <v>1177</v>
      </c>
      <c r="G9" s="188">
        <v>747</v>
      </c>
      <c r="H9" s="189">
        <v>6246.4</v>
      </c>
      <c r="I9" s="188">
        <v>6246.4</v>
      </c>
      <c r="J9" s="188">
        <v>6246.4</v>
      </c>
      <c r="K9" s="188">
        <v>6246.4</v>
      </c>
    </row>
    <row r="10" spans="1:11" ht="36" customHeight="1">
      <c r="A10" s="184">
        <v>3</v>
      </c>
      <c r="B10" s="185" t="s">
        <v>18</v>
      </c>
      <c r="C10" s="186"/>
      <c r="D10" s="186"/>
      <c r="E10" s="187"/>
      <c r="F10" s="134"/>
      <c r="G10" s="134"/>
      <c r="H10" s="189">
        <v>23</v>
      </c>
      <c r="I10" s="190"/>
      <c r="J10" s="190"/>
      <c r="K10" s="190"/>
    </row>
    <row r="11" spans="1:11" ht="27" customHeight="1">
      <c r="A11" s="184">
        <v>4</v>
      </c>
      <c r="B11" s="185" t="s">
        <v>19</v>
      </c>
      <c r="C11" s="186"/>
      <c r="D11" s="186"/>
      <c r="E11" s="187"/>
      <c r="F11" s="134"/>
      <c r="G11" s="134"/>
      <c r="H11" s="189">
        <v>265</v>
      </c>
      <c r="I11" s="190"/>
      <c r="J11" s="190"/>
      <c r="K11" s="190"/>
    </row>
    <row r="12" spans="1:11" ht="27" customHeight="1">
      <c r="A12" s="184">
        <v>5</v>
      </c>
      <c r="B12" s="185" t="s">
        <v>20</v>
      </c>
      <c r="C12" s="186"/>
      <c r="D12" s="186"/>
      <c r="E12" s="187"/>
      <c r="F12" s="134">
        <v>748</v>
      </c>
      <c r="G12" s="134"/>
      <c r="H12" s="189">
        <v>209</v>
      </c>
      <c r="I12" s="190"/>
      <c r="J12" s="190"/>
      <c r="K12" s="190"/>
    </row>
    <row r="13" spans="1:11" s="165" customFormat="1" ht="33" customHeight="1">
      <c r="A13" s="184">
        <v>6</v>
      </c>
      <c r="B13" s="185" t="s">
        <v>21</v>
      </c>
      <c r="C13" s="186"/>
      <c r="D13" s="186"/>
      <c r="E13" s="187"/>
      <c r="F13" s="134">
        <v>898.8</v>
      </c>
      <c r="G13" s="134"/>
      <c r="H13" s="189">
        <v>635.94</v>
      </c>
      <c r="I13" s="190"/>
      <c r="J13" s="190"/>
      <c r="K13" s="190"/>
    </row>
    <row r="14" spans="1:11" s="165" customFormat="1" ht="27" customHeight="1">
      <c r="A14" s="184">
        <v>7</v>
      </c>
      <c r="B14" s="185" t="s">
        <v>22</v>
      </c>
      <c r="C14" s="186"/>
      <c r="D14" s="186"/>
      <c r="E14" s="187"/>
      <c r="F14" s="188">
        <v>1231.96</v>
      </c>
      <c r="G14" s="188">
        <v>1231.96</v>
      </c>
      <c r="H14" s="190">
        <v>3093</v>
      </c>
      <c r="I14" s="188">
        <v>3309</v>
      </c>
      <c r="J14" s="190">
        <v>3093</v>
      </c>
      <c r="K14" s="190">
        <v>3093</v>
      </c>
    </row>
    <row r="15" spans="1:11" s="165" customFormat="1" ht="27" customHeight="1">
      <c r="A15" s="184">
        <v>8</v>
      </c>
      <c r="B15" s="185" t="s">
        <v>23</v>
      </c>
      <c r="C15" s="186"/>
      <c r="D15" s="186"/>
      <c r="E15" s="187"/>
      <c r="F15" s="188">
        <v>2627</v>
      </c>
      <c r="G15" s="188">
        <v>2627</v>
      </c>
      <c r="H15" s="134">
        <v>97</v>
      </c>
      <c r="I15" s="134"/>
      <c r="J15" s="134"/>
      <c r="K15" s="134"/>
    </row>
    <row r="16" spans="1:11" ht="27" customHeight="1">
      <c r="A16" s="184">
        <v>9</v>
      </c>
      <c r="B16" s="185" t="s">
        <v>24</v>
      </c>
      <c r="C16" s="186"/>
      <c r="D16" s="186"/>
      <c r="E16" s="187"/>
      <c r="F16" s="191">
        <v>20</v>
      </c>
      <c r="G16" s="134"/>
      <c r="H16" s="134"/>
      <c r="I16" s="134"/>
      <c r="J16" s="134"/>
      <c r="K16" s="134"/>
    </row>
    <row r="17" spans="1:11" ht="27" customHeight="1">
      <c r="A17" s="184">
        <v>10</v>
      </c>
      <c r="B17" s="185" t="s">
        <v>25</v>
      </c>
      <c r="C17" s="186"/>
      <c r="D17" s="186"/>
      <c r="E17" s="187"/>
      <c r="F17" s="191"/>
      <c r="G17" s="191"/>
      <c r="H17" s="192">
        <v>761</v>
      </c>
      <c r="I17" s="202">
        <v>1261</v>
      </c>
      <c r="J17" s="216">
        <v>1261</v>
      </c>
      <c r="K17" s="190">
        <v>1261</v>
      </c>
    </row>
    <row r="18" spans="1:11" ht="27" customHeight="1">
      <c r="A18" s="184">
        <v>11</v>
      </c>
      <c r="B18" s="185" t="s">
        <v>26</v>
      </c>
      <c r="C18" s="186"/>
      <c r="D18" s="186"/>
      <c r="E18" s="187"/>
      <c r="F18" s="191">
        <v>3148</v>
      </c>
      <c r="G18" s="191"/>
      <c r="H18" s="192">
        <v>1085</v>
      </c>
      <c r="I18" s="216"/>
      <c r="J18" s="216"/>
      <c r="K18" s="190"/>
    </row>
    <row r="19" spans="1:11" ht="36.75" customHeight="1">
      <c r="A19" s="184">
        <v>12</v>
      </c>
      <c r="B19" s="185" t="s">
        <v>27</v>
      </c>
      <c r="C19" s="186"/>
      <c r="D19" s="186"/>
      <c r="E19" s="187"/>
      <c r="F19" s="191">
        <v>3350</v>
      </c>
      <c r="G19" s="191"/>
      <c r="H19" s="192">
        <v>701.1</v>
      </c>
      <c r="I19" s="216"/>
      <c r="J19" s="216"/>
      <c r="K19" s="190"/>
    </row>
    <row r="20" spans="1:11" ht="27" customHeight="1">
      <c r="A20" s="184">
        <v>13</v>
      </c>
      <c r="B20" s="185" t="s">
        <v>28</v>
      </c>
      <c r="C20" s="186"/>
      <c r="D20" s="186"/>
      <c r="E20" s="187"/>
      <c r="F20" s="191"/>
      <c r="G20" s="191"/>
      <c r="H20" s="191"/>
      <c r="I20" s="191"/>
      <c r="J20" s="191"/>
      <c r="K20" s="190"/>
    </row>
    <row r="21" spans="1:11" ht="27" customHeight="1">
      <c r="A21" s="184">
        <v>14</v>
      </c>
      <c r="B21" s="185" t="s">
        <v>29</v>
      </c>
      <c r="C21" s="186"/>
      <c r="D21" s="186"/>
      <c r="E21" s="187"/>
      <c r="F21" s="191"/>
      <c r="G21" s="191"/>
      <c r="H21" s="191"/>
      <c r="I21" s="191"/>
      <c r="J21" s="191"/>
      <c r="K21" s="190"/>
    </row>
    <row r="22" spans="1:11" ht="27" customHeight="1">
      <c r="A22" s="184">
        <v>15</v>
      </c>
      <c r="B22" s="185" t="s">
        <v>30</v>
      </c>
      <c r="C22" s="186"/>
      <c r="D22" s="186"/>
      <c r="E22" s="187"/>
      <c r="F22" s="191"/>
      <c r="G22" s="191"/>
      <c r="H22" s="191"/>
      <c r="I22" s="191"/>
      <c r="J22" s="191"/>
      <c r="K22" s="190"/>
    </row>
    <row r="23" spans="1:11" ht="54.75" customHeight="1">
      <c r="A23" s="193">
        <v>16</v>
      </c>
      <c r="B23" s="185" t="s">
        <v>31</v>
      </c>
      <c r="C23" s="186"/>
      <c r="D23" s="186"/>
      <c r="E23" s="187"/>
      <c r="F23" s="191"/>
      <c r="G23" s="191"/>
      <c r="H23" s="191"/>
      <c r="I23" s="191"/>
      <c r="J23" s="191"/>
      <c r="K23" s="190"/>
    </row>
    <row r="24" spans="1:11" s="166" customFormat="1" ht="24.75" customHeight="1">
      <c r="A24" s="194">
        <v>17</v>
      </c>
      <c r="B24" s="185" t="s">
        <v>32</v>
      </c>
      <c r="C24" s="186"/>
      <c r="D24" s="186"/>
      <c r="E24" s="187"/>
      <c r="F24" s="195"/>
      <c r="G24" s="195"/>
      <c r="H24" s="195"/>
      <c r="I24" s="195"/>
      <c r="J24" s="195"/>
      <c r="K24" s="195"/>
    </row>
    <row r="25" spans="1:11" s="166" customFormat="1" ht="57" customHeight="1">
      <c r="A25" s="194">
        <v>18</v>
      </c>
      <c r="B25" s="185" t="s">
        <v>33</v>
      </c>
      <c r="C25" s="186"/>
      <c r="D25" s="186"/>
      <c r="E25" s="187"/>
      <c r="F25" s="195"/>
      <c r="G25" s="195"/>
      <c r="H25" s="196">
        <v>45</v>
      </c>
      <c r="I25" s="195"/>
      <c r="J25" s="195"/>
      <c r="K25" s="195"/>
    </row>
    <row r="26" spans="1:11" ht="24.75" customHeight="1">
      <c r="A26" s="182" t="s">
        <v>34</v>
      </c>
      <c r="B26" s="197" t="s">
        <v>35</v>
      </c>
      <c r="C26" s="197"/>
      <c r="D26" s="197"/>
      <c r="E26" s="197"/>
      <c r="F26" s="198">
        <f aca="true" t="shared" si="2" ref="F26:K26">SUM(F27:F33)</f>
        <v>19570.63</v>
      </c>
      <c r="G26" s="198">
        <f t="shared" si="2"/>
        <v>18964.05</v>
      </c>
      <c r="H26" s="198">
        <f t="shared" si="2"/>
        <v>7122.35</v>
      </c>
      <c r="I26" s="198">
        <f t="shared" si="2"/>
        <v>2389</v>
      </c>
      <c r="J26" s="198">
        <f t="shared" si="2"/>
        <v>4813</v>
      </c>
      <c r="K26" s="198">
        <f t="shared" si="2"/>
        <v>5438</v>
      </c>
    </row>
    <row r="27" spans="1:11" ht="24" customHeight="1">
      <c r="A27" s="182"/>
      <c r="B27" s="199" t="s">
        <v>36</v>
      </c>
      <c r="C27" s="200"/>
      <c r="D27" s="200"/>
      <c r="E27" s="201"/>
      <c r="F27" s="188">
        <v>16933.05</v>
      </c>
      <c r="G27" s="188">
        <v>16933.05</v>
      </c>
      <c r="H27" s="189">
        <v>5407</v>
      </c>
      <c r="I27" s="188">
        <v>2358</v>
      </c>
      <c r="J27" s="190">
        <v>4782</v>
      </c>
      <c r="K27" s="190">
        <v>5407</v>
      </c>
    </row>
    <row r="28" spans="1:11" ht="24" customHeight="1">
      <c r="A28" s="182"/>
      <c r="B28" s="199" t="s">
        <v>37</v>
      </c>
      <c r="C28" s="200"/>
      <c r="D28" s="200"/>
      <c r="E28" s="201"/>
      <c r="F28" s="188">
        <v>439</v>
      </c>
      <c r="G28" s="188"/>
      <c r="H28" s="189">
        <v>333.35</v>
      </c>
      <c r="I28" s="188"/>
      <c r="J28" s="188"/>
      <c r="K28" s="188"/>
    </row>
    <row r="29" spans="1:11" ht="24" customHeight="1">
      <c r="A29" s="182"/>
      <c r="B29" s="199" t="s">
        <v>38</v>
      </c>
      <c r="C29" s="200"/>
      <c r="D29" s="200"/>
      <c r="E29" s="201"/>
      <c r="F29" s="188">
        <v>31</v>
      </c>
      <c r="G29" s="188">
        <v>31</v>
      </c>
      <c r="H29" s="188">
        <v>42</v>
      </c>
      <c r="I29" s="188">
        <v>31</v>
      </c>
      <c r="J29" s="188">
        <v>31</v>
      </c>
      <c r="K29" s="188">
        <v>31</v>
      </c>
    </row>
    <row r="30" spans="1:11" ht="24" customHeight="1">
      <c r="A30" s="182"/>
      <c r="B30" s="199" t="s">
        <v>39</v>
      </c>
      <c r="C30" s="200"/>
      <c r="D30" s="200"/>
      <c r="E30" s="201"/>
      <c r="F30" s="188">
        <v>2000</v>
      </c>
      <c r="G30" s="188">
        <v>2000</v>
      </c>
      <c r="H30" s="189">
        <v>1065</v>
      </c>
      <c r="I30" s="188"/>
      <c r="J30" s="188"/>
      <c r="K30" s="188"/>
    </row>
    <row r="31" spans="1:11" ht="24" customHeight="1">
      <c r="A31" s="182"/>
      <c r="B31" s="199" t="s">
        <v>40</v>
      </c>
      <c r="C31" s="200"/>
      <c r="D31" s="200"/>
      <c r="E31" s="201"/>
      <c r="F31" s="188">
        <v>167.58</v>
      </c>
      <c r="G31" s="202"/>
      <c r="H31" s="188">
        <v>75</v>
      </c>
      <c r="I31" s="188"/>
      <c r="J31" s="188"/>
      <c r="K31" s="188"/>
    </row>
    <row r="32" spans="1:11" ht="24" customHeight="1">
      <c r="A32" s="182"/>
      <c r="B32" s="199" t="s">
        <v>41</v>
      </c>
      <c r="C32" s="200"/>
      <c r="D32" s="200"/>
      <c r="E32" s="201"/>
      <c r="F32" s="202"/>
      <c r="G32" s="202"/>
      <c r="H32" s="188">
        <v>200</v>
      </c>
      <c r="I32" s="188"/>
      <c r="J32" s="188"/>
      <c r="K32" s="188"/>
    </row>
    <row r="33" spans="1:11" ht="24" customHeight="1">
      <c r="A33" s="191"/>
      <c r="B33" s="203" t="s">
        <v>42</v>
      </c>
      <c r="C33" s="204"/>
      <c r="D33" s="204"/>
      <c r="E33" s="205"/>
      <c r="F33" s="202"/>
      <c r="G33" s="202"/>
      <c r="H33" s="188"/>
      <c r="I33" s="188"/>
      <c r="J33" s="188"/>
      <c r="K33" s="188"/>
    </row>
    <row r="34" spans="1:11" ht="24.75" customHeight="1">
      <c r="A34" s="198" t="s">
        <v>43</v>
      </c>
      <c r="B34" s="206" t="s">
        <v>44</v>
      </c>
      <c r="C34" s="207"/>
      <c r="D34" s="207"/>
      <c r="E34" s="208"/>
      <c r="F34" s="134">
        <f aca="true" t="shared" si="3" ref="F34:K34">SUM(F35:F37)</f>
        <v>0</v>
      </c>
      <c r="G34" s="134">
        <f t="shared" si="3"/>
        <v>0</v>
      </c>
      <c r="H34" s="134">
        <f t="shared" si="3"/>
        <v>0</v>
      </c>
      <c r="I34" s="134">
        <f t="shared" si="3"/>
        <v>0</v>
      </c>
      <c r="J34" s="134">
        <f t="shared" si="3"/>
        <v>0</v>
      </c>
      <c r="K34" s="134">
        <f t="shared" si="3"/>
        <v>0</v>
      </c>
    </row>
    <row r="35" spans="1:11" ht="24.75" customHeight="1">
      <c r="A35" s="191"/>
      <c r="B35" s="203" t="s">
        <v>45</v>
      </c>
      <c r="C35" s="204"/>
      <c r="D35" s="204"/>
      <c r="E35" s="205"/>
      <c r="F35" s="134"/>
      <c r="G35" s="134"/>
      <c r="H35" s="134"/>
      <c r="I35" s="134"/>
      <c r="J35" s="134"/>
      <c r="K35" s="134"/>
    </row>
    <row r="36" spans="1:11" ht="24.75" customHeight="1">
      <c r="A36" s="191"/>
      <c r="B36" s="199" t="s">
        <v>46</v>
      </c>
      <c r="C36" s="200"/>
      <c r="D36" s="200"/>
      <c r="E36" s="201"/>
      <c r="F36" s="134"/>
      <c r="G36" s="134"/>
      <c r="H36" s="134"/>
      <c r="I36" s="134"/>
      <c r="J36" s="134"/>
      <c r="K36" s="134"/>
    </row>
    <row r="37" spans="1:11" ht="24.75" customHeight="1">
      <c r="A37" s="191"/>
      <c r="B37" s="203" t="s">
        <v>42</v>
      </c>
      <c r="C37" s="204"/>
      <c r="D37" s="204"/>
      <c r="E37" s="205"/>
      <c r="F37" s="134"/>
      <c r="G37" s="134"/>
      <c r="H37" s="134"/>
      <c r="I37" s="134"/>
      <c r="J37" s="134"/>
      <c r="K37" s="134"/>
    </row>
    <row r="38" spans="1:11" ht="24.75" customHeight="1">
      <c r="A38" s="198" t="s">
        <v>47</v>
      </c>
      <c r="B38" s="206" t="s">
        <v>48</v>
      </c>
      <c r="C38" s="207"/>
      <c r="D38" s="207"/>
      <c r="E38" s="208"/>
      <c r="F38" s="134">
        <f aca="true" t="shared" si="4" ref="F38:K38">SUM(F39:F41)</f>
        <v>1400</v>
      </c>
      <c r="G38" s="134">
        <f t="shared" si="4"/>
        <v>1400</v>
      </c>
      <c r="H38" s="134">
        <f t="shared" si="4"/>
        <v>0</v>
      </c>
      <c r="I38" s="134">
        <f t="shared" si="4"/>
        <v>0</v>
      </c>
      <c r="J38" s="134">
        <f t="shared" si="4"/>
        <v>0</v>
      </c>
      <c r="K38" s="134">
        <f t="shared" si="4"/>
        <v>0</v>
      </c>
    </row>
    <row r="39" spans="1:11" ht="24.75" customHeight="1">
      <c r="A39" s="191"/>
      <c r="B39" s="203" t="s">
        <v>49</v>
      </c>
      <c r="C39" s="204"/>
      <c r="D39" s="204"/>
      <c r="E39" s="205"/>
      <c r="F39" s="134"/>
      <c r="G39" s="134"/>
      <c r="H39" s="134"/>
      <c r="I39" s="134"/>
      <c r="J39" s="134"/>
      <c r="K39" s="134"/>
    </row>
    <row r="40" spans="1:11" ht="24.75" customHeight="1">
      <c r="A40" s="209"/>
      <c r="B40" s="199" t="s">
        <v>46</v>
      </c>
      <c r="C40" s="200"/>
      <c r="D40" s="200"/>
      <c r="E40" s="201"/>
      <c r="F40" s="210">
        <v>1400</v>
      </c>
      <c r="G40" s="210">
        <v>1400</v>
      </c>
      <c r="H40" s="210"/>
      <c r="I40" s="210"/>
      <c r="J40" s="210"/>
      <c r="K40" s="134"/>
    </row>
    <row r="41" spans="1:11" s="167" customFormat="1" ht="24.75" customHeight="1">
      <c r="A41" s="211"/>
      <c r="B41" s="203" t="s">
        <v>42</v>
      </c>
      <c r="C41" s="204"/>
      <c r="D41" s="204"/>
      <c r="E41" s="205"/>
      <c r="F41" s="212"/>
      <c r="G41" s="212"/>
      <c r="H41" s="212"/>
      <c r="I41" s="212"/>
      <c r="J41" s="212"/>
      <c r="K41" s="134"/>
    </row>
    <row r="42" spans="1:11" s="167" customFormat="1" ht="34.5" customHeight="1">
      <c r="A42" s="213" t="s">
        <v>50</v>
      </c>
      <c r="B42" s="213"/>
      <c r="C42" s="213"/>
      <c r="D42" s="213"/>
      <c r="E42" s="213"/>
      <c r="F42" s="213"/>
      <c r="G42" s="213"/>
      <c r="H42" s="213"/>
      <c r="I42" s="213"/>
      <c r="J42" s="213"/>
      <c r="K42" s="213"/>
    </row>
    <row r="43" spans="1:11" s="167" customFormat="1" ht="14.25">
      <c r="A43" s="214" t="s">
        <v>51</v>
      </c>
      <c r="B43" s="214"/>
      <c r="C43" s="214"/>
      <c r="D43" s="214"/>
      <c r="E43" s="214"/>
      <c r="F43" s="214"/>
      <c r="G43" s="214"/>
      <c r="H43" s="214"/>
      <c r="I43" s="214"/>
      <c r="J43" s="214"/>
      <c r="K43" s="214"/>
    </row>
    <row r="44" spans="1:11" s="167" customFormat="1" ht="15.75" customHeight="1">
      <c r="A44" s="214" t="s">
        <v>52</v>
      </c>
      <c r="B44" s="214"/>
      <c r="C44" s="214"/>
      <c r="D44" s="214"/>
      <c r="E44" s="214"/>
      <c r="F44" s="214"/>
      <c r="G44" s="214"/>
      <c r="H44" s="214"/>
      <c r="I44" s="214"/>
      <c r="J44" s="214"/>
      <c r="K44" s="214"/>
    </row>
    <row r="45" s="167" customFormat="1" ht="14.25"/>
    <row r="46" s="167" customFormat="1" ht="14.25"/>
    <row r="47" s="167" customFormat="1" ht="14.25"/>
    <row r="48" s="167" customFormat="1" ht="14.25"/>
    <row r="49" s="167" customFormat="1" ht="14.25"/>
    <row r="50" s="167" customFormat="1" ht="14.25"/>
    <row r="51" s="167" customFormat="1" ht="14.25"/>
    <row r="52" s="167" customFormat="1" ht="14.25"/>
    <row r="53" s="167" customFormat="1" ht="14.25"/>
    <row r="54" s="167" customFormat="1" ht="14.25"/>
    <row r="55" s="167" customFormat="1" ht="14.25"/>
    <row r="56" s="167" customFormat="1" ht="14.25"/>
    <row r="57" s="167" customFormat="1" ht="14.25"/>
    <row r="58" s="167" customFormat="1" ht="14.25"/>
    <row r="59" s="167" customFormat="1" ht="14.25"/>
    <row r="60" s="167" customFormat="1" ht="14.25"/>
    <row r="61" s="167" customFormat="1" ht="14.25"/>
    <row r="62" s="167" customFormat="1" ht="14.25"/>
    <row r="63" s="167" customFormat="1" ht="14.25"/>
    <row r="64" s="167" customFormat="1" ht="14.25"/>
    <row r="65" s="167" customFormat="1" ht="14.25"/>
    <row r="66" s="167" customFormat="1" ht="14.25"/>
    <row r="67" s="167" customFormat="1" ht="14.25"/>
    <row r="68" s="167" customFormat="1" ht="14.25"/>
    <row r="69" s="167" customFormat="1" ht="14.25"/>
    <row r="70" s="167" customFormat="1" ht="14.25"/>
    <row r="71" s="167" customFormat="1" ht="14.25"/>
    <row r="72" s="167" customFormat="1" ht="14.25"/>
    <row r="73" s="167" customFormat="1" ht="14.25"/>
    <row r="74" s="167" customFormat="1" ht="14.25"/>
    <row r="75" s="167" customFormat="1" ht="14.25"/>
    <row r="76" s="167" customFormat="1" ht="14.25"/>
    <row r="77" s="167" customFormat="1" ht="14.25"/>
    <row r="78" s="167" customFormat="1" ht="14.25"/>
    <row r="79" s="167" customFormat="1" ht="14.25"/>
    <row r="80" s="167" customFormat="1" ht="14.25"/>
    <row r="81" s="167" customFormat="1" ht="14.25"/>
    <row r="82" s="167" customFormat="1" ht="14.25"/>
    <row r="83" s="167" customFormat="1" ht="14.25"/>
    <row r="84" s="167" customFormat="1" ht="14.25"/>
    <row r="85" s="167" customFormat="1" ht="14.25"/>
    <row r="86" s="167" customFormat="1" ht="14.25"/>
    <row r="87" s="167" customFormat="1" ht="14.25"/>
    <row r="88" s="167" customFormat="1" ht="14.25"/>
    <row r="89" s="167" customFormat="1" ht="14.25"/>
    <row r="90" s="167" customFormat="1" ht="14.25"/>
    <row r="91" s="167" customFormat="1" ht="14.25"/>
    <row r="92" s="167" customFormat="1" ht="14.25"/>
    <row r="93" s="167" customFormat="1" ht="14.25"/>
    <row r="94" s="167" customFormat="1" ht="14.25"/>
    <row r="95" s="167" customFormat="1" ht="14.25"/>
    <row r="96" s="167" customFormat="1" ht="14.25"/>
    <row r="97" s="167" customFormat="1" ht="14.25"/>
    <row r="98" s="167" customFormat="1" ht="14.25"/>
    <row r="99" s="167" customFormat="1" ht="14.25"/>
    <row r="100" s="167" customFormat="1" ht="14.25"/>
    <row r="101" s="167" customFormat="1" ht="14.25"/>
    <row r="102" s="167" customFormat="1" ht="14.25"/>
    <row r="103" s="167" customFormat="1" ht="14.25"/>
    <row r="104" s="167" customFormat="1" ht="14.25"/>
    <row r="105" s="167" customFormat="1" ht="14.25"/>
    <row r="106" s="167" customFormat="1" ht="14.25"/>
    <row r="107" s="167" customFormat="1" ht="14.25"/>
    <row r="108" s="167" customFormat="1" ht="14.25"/>
    <row r="109" s="167" customFormat="1" ht="14.25"/>
    <row r="110" s="167" customFormat="1" ht="14.25"/>
    <row r="111" s="167" customFormat="1" ht="14.25"/>
    <row r="112" s="167" customFormat="1" ht="14.25"/>
    <row r="113" s="167" customFormat="1" ht="14.25"/>
    <row r="114" s="167" customFormat="1" ht="14.25"/>
    <row r="115" s="167" customFormat="1" ht="14.25"/>
    <row r="116" s="167" customFormat="1" ht="14.25"/>
    <row r="117" s="167" customFormat="1" ht="14.25"/>
    <row r="118" s="167" customFormat="1" ht="14.25"/>
    <row r="119" s="167" customFormat="1" ht="14.25"/>
    <row r="120" s="167" customFormat="1" ht="14.25"/>
    <row r="121" s="167" customFormat="1" ht="14.25"/>
    <row r="122" s="167" customFormat="1" ht="14.25"/>
    <row r="123" s="167" customFormat="1" ht="14.25"/>
    <row r="124" s="167" customFormat="1" ht="14.25"/>
    <row r="125" s="167" customFormat="1" ht="14.25"/>
    <row r="126" s="167" customFormat="1" ht="14.25"/>
    <row r="127" s="167" customFormat="1" ht="14.25"/>
    <row r="128" s="167" customFormat="1" ht="14.25"/>
    <row r="129" s="167" customFormat="1" ht="14.25"/>
    <row r="130" s="167" customFormat="1" ht="14.25"/>
    <row r="131" s="167" customFormat="1" ht="14.25"/>
    <row r="132" s="167" customFormat="1" ht="14.25"/>
    <row r="133" s="167" customFormat="1" ht="14.25"/>
    <row r="134" s="167" customFormat="1" ht="14.25"/>
    <row r="135" s="167" customFormat="1" ht="14.25"/>
    <row r="136" s="167" customFormat="1" ht="14.25"/>
    <row r="137" s="167" customFormat="1" ht="14.25"/>
    <row r="138" s="167" customFormat="1" ht="14.25"/>
    <row r="139" s="167" customFormat="1" ht="14.25"/>
    <row r="140" s="167" customFormat="1" ht="14.25"/>
    <row r="141" s="167" customFormat="1" ht="14.25"/>
    <row r="142" s="167" customFormat="1" ht="14.25"/>
    <row r="143" s="167" customFormat="1" ht="14.25"/>
    <row r="144" s="167" customFormat="1" ht="14.25"/>
    <row r="145" s="167" customFormat="1" ht="14.25"/>
    <row r="146" s="167" customFormat="1" ht="14.25"/>
    <row r="147" s="167" customFormat="1" ht="14.25"/>
    <row r="148" s="167" customFormat="1" ht="14.25"/>
    <row r="149" s="167" customFormat="1" ht="14.25"/>
    <row r="150" s="167" customFormat="1" ht="14.25"/>
    <row r="151" s="167" customFormat="1" ht="14.25"/>
    <row r="152" s="167" customFormat="1" ht="14.25"/>
    <row r="153" s="167" customFormat="1" ht="14.25"/>
    <row r="154" s="167" customFormat="1" ht="14.25"/>
    <row r="155" s="167" customFormat="1" ht="14.25"/>
    <row r="156" s="167" customFormat="1" ht="14.25"/>
    <row r="157" s="167" customFormat="1" ht="14.25"/>
    <row r="158" s="167" customFormat="1" ht="14.25"/>
    <row r="159" s="167" customFormat="1" ht="14.25"/>
    <row r="160" s="167" customFormat="1" ht="14.25"/>
    <row r="161" s="167" customFormat="1" ht="14.25"/>
    <row r="162" s="167" customFormat="1" ht="14.25"/>
    <row r="163" s="167" customFormat="1" ht="14.25"/>
    <row r="164" s="167" customFormat="1" ht="14.25"/>
    <row r="165" s="167" customFormat="1" ht="14.25"/>
    <row r="166" s="167" customFormat="1" ht="14.25"/>
    <row r="167" s="167" customFormat="1" ht="14.25"/>
    <row r="168" s="167" customFormat="1" ht="14.25"/>
    <row r="169" s="167" customFormat="1" ht="14.25"/>
    <row r="170" s="167" customFormat="1" ht="14.25"/>
    <row r="171" s="167" customFormat="1" ht="14.25"/>
    <row r="172" s="167" customFormat="1" ht="14.25"/>
    <row r="173" s="167" customFormat="1" ht="14.25"/>
    <row r="174" s="167" customFormat="1" ht="14.25"/>
    <row r="175" s="167" customFormat="1" ht="14.25"/>
    <row r="176" s="167" customFormat="1" ht="14.25"/>
    <row r="177" s="167" customFormat="1" ht="14.25"/>
    <row r="178" s="167" customFormat="1" ht="14.25"/>
    <row r="179" s="167" customFormat="1" ht="14.25"/>
    <row r="180" s="167" customFormat="1" ht="14.25"/>
    <row r="181" s="167" customFormat="1" ht="14.25"/>
    <row r="182" s="167" customFormat="1" ht="14.25"/>
    <row r="183" s="167" customFormat="1" ht="14.25"/>
    <row r="184" s="167" customFormat="1" ht="14.25"/>
    <row r="185" s="167" customFormat="1" ht="14.25"/>
    <row r="186" s="167" customFormat="1" ht="14.25"/>
    <row r="187" s="167" customFormat="1" ht="14.25"/>
    <row r="188" s="167" customFormat="1" ht="14.25"/>
    <row r="189" s="167" customFormat="1" ht="14.25"/>
    <row r="190" s="167" customFormat="1" ht="14.25"/>
    <row r="191" s="167" customFormat="1" ht="14.25"/>
    <row r="192" s="167" customFormat="1" ht="14.25"/>
    <row r="193" s="167" customFormat="1" ht="14.25"/>
    <row r="194" s="167" customFormat="1" ht="14.25"/>
    <row r="195" s="167" customFormat="1" ht="14.25"/>
    <row r="196" s="167" customFormat="1" ht="14.25"/>
    <row r="197" s="167" customFormat="1" ht="14.25"/>
    <row r="198" s="167" customFormat="1" ht="14.25"/>
    <row r="199" s="167" customFormat="1" ht="14.25"/>
    <row r="200" s="167" customFormat="1" ht="14.25"/>
    <row r="201" s="167" customFormat="1" ht="14.25"/>
    <row r="202" s="167" customFormat="1" ht="14.25"/>
    <row r="203" s="167" customFormat="1" ht="14.25"/>
    <row r="204" s="167" customFormat="1" ht="14.25"/>
    <row r="205" s="167" customFormat="1" ht="14.25"/>
    <row r="206" s="167" customFormat="1" ht="14.25"/>
    <row r="207" s="167" customFormat="1" ht="14.25"/>
    <row r="208" s="167" customFormat="1" ht="14.25"/>
    <row r="209" s="167" customFormat="1" ht="14.25"/>
    <row r="210" s="167" customFormat="1" ht="14.25"/>
    <row r="211" s="167" customFormat="1" ht="14.25"/>
    <row r="212" s="167" customFormat="1" ht="14.25"/>
    <row r="213" s="167" customFormat="1" ht="14.25"/>
    <row r="214" s="167" customFormat="1" ht="14.25"/>
    <row r="215" s="167" customFormat="1" ht="14.25"/>
    <row r="216" s="167" customFormat="1" ht="14.25"/>
    <row r="217" s="167" customFormat="1" ht="14.25"/>
    <row r="218" s="167" customFormat="1" ht="14.25"/>
    <row r="219" s="167" customFormat="1" ht="14.25"/>
    <row r="220" s="167" customFormat="1" ht="14.25"/>
    <row r="221" s="167" customFormat="1" ht="14.25"/>
    <row r="222" s="167" customFormat="1" ht="14.25"/>
    <row r="223" s="167" customFormat="1" ht="14.25"/>
    <row r="224" s="167" customFormat="1" ht="14.25"/>
    <row r="225" s="167" customFormat="1" ht="14.25"/>
    <row r="226" s="167" customFormat="1" ht="14.25"/>
    <row r="227" s="167" customFormat="1" ht="14.25"/>
    <row r="228" s="167" customFormat="1" ht="14.25"/>
    <row r="229" s="167" customFormat="1" ht="14.25"/>
    <row r="230" s="167" customFormat="1" ht="14.25"/>
    <row r="231" s="167" customFormat="1" ht="14.25"/>
    <row r="232" s="167" customFormat="1" ht="14.25"/>
    <row r="233" s="167" customFormat="1" ht="14.25"/>
    <row r="234" s="167" customFormat="1" ht="14.25"/>
    <row r="235" s="167" customFormat="1" ht="14.25"/>
    <row r="236" s="167" customFormat="1" ht="14.25"/>
    <row r="237" s="167" customFormat="1" ht="14.25"/>
    <row r="238" s="167" customFormat="1" ht="14.25"/>
    <row r="239" s="167" customFormat="1" ht="14.25"/>
    <row r="240" s="167" customFormat="1" ht="14.25"/>
    <row r="241" s="167" customFormat="1" ht="14.25"/>
    <row r="242" s="167" customFormat="1" ht="14.25"/>
    <row r="243" s="167" customFormat="1" ht="14.25"/>
    <row r="244" s="167" customFormat="1" ht="14.25"/>
    <row r="245" s="167" customFormat="1" ht="14.25"/>
    <row r="246" s="167" customFormat="1" ht="14.25"/>
    <row r="247" s="167" customFormat="1" ht="14.25"/>
    <row r="248" s="167" customFormat="1" ht="14.25"/>
    <row r="249" s="167" customFormat="1" ht="14.25"/>
    <row r="250" s="167" customFormat="1" ht="14.25"/>
    <row r="251" s="167" customFormat="1" ht="14.25"/>
    <row r="252" s="167" customFormat="1" ht="14.25"/>
    <row r="253" s="167" customFormat="1" ht="14.25"/>
    <row r="254" s="167" customFormat="1" ht="14.25"/>
    <row r="255" s="167" customFormat="1" ht="14.25"/>
    <row r="256" s="167" customFormat="1" ht="14.25"/>
    <row r="257" s="167" customFormat="1" ht="14.25"/>
    <row r="258" s="167" customFormat="1" ht="14.25"/>
    <row r="259" s="167" customFormat="1" ht="14.25"/>
    <row r="260" s="167" customFormat="1" ht="14.25"/>
    <row r="261" s="167" customFormat="1" ht="14.25"/>
    <row r="262" s="167" customFormat="1" ht="14.25"/>
    <row r="263" s="167" customFormat="1" ht="14.25"/>
    <row r="264" s="167" customFormat="1" ht="14.25"/>
    <row r="265" s="167" customFormat="1" ht="14.25"/>
    <row r="266" s="167" customFormat="1" ht="14.25"/>
    <row r="267" s="167" customFormat="1" ht="14.25"/>
    <row r="268" s="167" customFormat="1" ht="14.25"/>
    <row r="269" s="167" customFormat="1" ht="14.25"/>
    <row r="270" s="167" customFormat="1" ht="14.25"/>
    <row r="271" s="167" customFormat="1" ht="14.25"/>
    <row r="272" s="167" customFormat="1" ht="14.25"/>
    <row r="273" s="167" customFormat="1" ht="14.25"/>
    <row r="274" s="167" customFormat="1" ht="14.25"/>
    <row r="275" s="167" customFormat="1" ht="14.25"/>
    <row r="276" s="167" customFormat="1" ht="14.25"/>
    <row r="277" s="167" customFormat="1" ht="14.25"/>
    <row r="278" s="167" customFormat="1" ht="14.25"/>
    <row r="279" s="167" customFormat="1" ht="14.25"/>
    <row r="280" s="167" customFormat="1" ht="14.25"/>
    <row r="281" s="167" customFormat="1" ht="14.25"/>
    <row r="282" s="167" customFormat="1" ht="14.25"/>
    <row r="283" s="167" customFormat="1" ht="14.25"/>
    <row r="284" s="167" customFormat="1" ht="14.25"/>
    <row r="285" s="167" customFormat="1" ht="14.25"/>
    <row r="286" s="167" customFormat="1" ht="14.25"/>
    <row r="287" s="167" customFormat="1" ht="14.25"/>
    <row r="288" s="167" customFormat="1" ht="14.25"/>
    <row r="289" s="167" customFormat="1" ht="14.25"/>
    <row r="290" s="167" customFormat="1" ht="14.25"/>
    <row r="291" s="167" customFormat="1" ht="14.25"/>
    <row r="292" s="167" customFormat="1" ht="14.25"/>
    <row r="293" s="167" customFormat="1" ht="14.25"/>
    <row r="294" s="167" customFormat="1" ht="14.25"/>
    <row r="295" s="167" customFormat="1" ht="14.25"/>
    <row r="296" s="167" customFormat="1" ht="14.25"/>
    <row r="297" s="167" customFormat="1" ht="14.25"/>
    <row r="298" s="167" customFormat="1" ht="14.25"/>
    <row r="299" s="167" customFormat="1" ht="14.25"/>
    <row r="300" s="167" customFormat="1" ht="14.25"/>
    <row r="301" s="167" customFormat="1" ht="14.25"/>
    <row r="302" s="167" customFormat="1" ht="14.25"/>
    <row r="303" s="167" customFormat="1" ht="14.25"/>
    <row r="304" s="167" customFormat="1" ht="14.25"/>
    <row r="305" s="167" customFormat="1" ht="14.25"/>
    <row r="306" s="167" customFormat="1" ht="14.25"/>
    <row r="307" s="167" customFormat="1" ht="14.25"/>
    <row r="308" s="167" customFormat="1" ht="14.25"/>
    <row r="309" s="167" customFormat="1" ht="14.25"/>
    <row r="310" s="167" customFormat="1" ht="14.25"/>
    <row r="311" s="167" customFormat="1" ht="14.25"/>
    <row r="312" s="167" customFormat="1" ht="14.25"/>
    <row r="313" s="167" customFormat="1" ht="14.25"/>
    <row r="314" s="167" customFormat="1" ht="14.25"/>
    <row r="315" s="167" customFormat="1" ht="14.25"/>
    <row r="316" s="167" customFormat="1" ht="14.25"/>
    <row r="317" s="167" customFormat="1" ht="14.25"/>
    <row r="318" s="167" customFormat="1" ht="14.25"/>
    <row r="319" s="167" customFormat="1" ht="14.25"/>
    <row r="320" s="167" customFormat="1" ht="14.25"/>
    <row r="321" s="167" customFormat="1" ht="14.25"/>
    <row r="322" s="167" customFormat="1" ht="14.25"/>
    <row r="323" s="167" customFormat="1" ht="14.25"/>
    <row r="324" s="167" customFormat="1" ht="14.25"/>
    <row r="325" s="167" customFormat="1" ht="14.25"/>
    <row r="326" s="167" customFormat="1" ht="14.25"/>
    <row r="327" s="167" customFormat="1" ht="14.25"/>
    <row r="328" s="167" customFormat="1" ht="14.25"/>
    <row r="329" s="167" customFormat="1" ht="14.25"/>
    <row r="330" s="167" customFormat="1" ht="14.25"/>
    <row r="331" s="167" customFormat="1" ht="14.25"/>
    <row r="332" s="167" customFormat="1" ht="14.25"/>
    <row r="333" s="167" customFormat="1" ht="14.25"/>
    <row r="334" s="167" customFormat="1" ht="14.25"/>
    <row r="335" s="167" customFormat="1" ht="14.25"/>
    <row r="336" s="167" customFormat="1" ht="14.25"/>
    <row r="337" s="167" customFormat="1" ht="14.25"/>
    <row r="338" s="167" customFormat="1" ht="14.25"/>
    <row r="339" s="167" customFormat="1" ht="14.25"/>
    <row r="340" s="167" customFormat="1" ht="14.25"/>
    <row r="341" s="167" customFormat="1" ht="14.25"/>
    <row r="342" s="167" customFormat="1" ht="14.25"/>
    <row r="343" s="167" customFormat="1" ht="14.25"/>
    <row r="344" s="167" customFormat="1" ht="14.25"/>
    <row r="345" s="167" customFormat="1" ht="14.25"/>
    <row r="346" s="167" customFormat="1" ht="14.25"/>
    <row r="347" s="167" customFormat="1" ht="14.25"/>
    <row r="348" s="167" customFormat="1" ht="14.25"/>
    <row r="349" s="167" customFormat="1" ht="14.25"/>
    <row r="350" s="167" customFormat="1" ht="14.25"/>
    <row r="351" s="167" customFormat="1" ht="14.25"/>
    <row r="352" s="167" customFormat="1" ht="14.25"/>
    <row r="353" s="167" customFormat="1" ht="14.25"/>
    <row r="354" s="167" customFormat="1" ht="14.25"/>
    <row r="355" s="167" customFormat="1" ht="14.25"/>
    <row r="356" s="167" customFormat="1" ht="14.25"/>
    <row r="357" s="167" customFormat="1" ht="14.25"/>
    <row r="358" s="167" customFormat="1" ht="14.25"/>
    <row r="359" s="167" customFormat="1" ht="14.25"/>
    <row r="360" s="167" customFormat="1" ht="14.25"/>
    <row r="361" s="167" customFormat="1" ht="14.25"/>
    <row r="362" s="167" customFormat="1" ht="14.25"/>
    <row r="363" s="167" customFormat="1" ht="14.25"/>
    <row r="364" s="167" customFormat="1" ht="14.25"/>
    <row r="365" s="167" customFormat="1" ht="14.25"/>
    <row r="366" s="167" customFormat="1" ht="14.25"/>
    <row r="367" s="167" customFormat="1" ht="14.25"/>
    <row r="368" s="167" customFormat="1" ht="14.25"/>
    <row r="369" s="167" customFormat="1" ht="14.25"/>
    <row r="370" s="167" customFormat="1" ht="14.25"/>
    <row r="371" s="167" customFormat="1" ht="14.25"/>
    <row r="372" s="167" customFormat="1" ht="14.25"/>
    <row r="373" s="167" customFormat="1" ht="14.25"/>
    <row r="374" s="167" customFormat="1" ht="14.25"/>
    <row r="375" s="167" customFormat="1" ht="14.25"/>
    <row r="376" s="167" customFormat="1" ht="14.25"/>
    <row r="377" s="167" customFormat="1" ht="14.25"/>
    <row r="378" s="167" customFormat="1" ht="14.25"/>
    <row r="379" s="167" customFormat="1" ht="14.25"/>
    <row r="380" s="167" customFormat="1" ht="14.25"/>
    <row r="381" s="167" customFormat="1" ht="14.25"/>
    <row r="382" s="167" customFormat="1" ht="14.25"/>
    <row r="383" s="167" customFormat="1" ht="14.25"/>
    <row r="384" s="167" customFormat="1" ht="14.25"/>
    <row r="385" s="167" customFormat="1" ht="14.25"/>
    <row r="386" s="167" customFormat="1" ht="14.25"/>
    <row r="387" s="167" customFormat="1" ht="14.25"/>
    <row r="388" s="167" customFormat="1" ht="14.25"/>
    <row r="389" s="167" customFormat="1" ht="14.25"/>
    <row r="390" s="167" customFormat="1" ht="14.25"/>
    <row r="391" s="167" customFormat="1" ht="14.25"/>
    <row r="392" s="167" customFormat="1" ht="14.25"/>
    <row r="393" s="167" customFormat="1" ht="14.25"/>
    <row r="394" s="167" customFormat="1" ht="14.25"/>
    <row r="395" s="167" customFormat="1" ht="14.25"/>
    <row r="396" s="167" customFormat="1" ht="14.25"/>
    <row r="397" s="167" customFormat="1" ht="14.25"/>
    <row r="398" s="167" customFormat="1" ht="14.25"/>
    <row r="399" s="167" customFormat="1" ht="14.25"/>
    <row r="400" s="167" customFormat="1" ht="14.25"/>
    <row r="401" s="167" customFormat="1" ht="14.25"/>
    <row r="402" s="167" customFormat="1" ht="14.25"/>
    <row r="403" s="167" customFormat="1" ht="14.25"/>
    <row r="404" s="167" customFormat="1" ht="14.25"/>
    <row r="405" s="167" customFormat="1" ht="14.25"/>
    <row r="406" s="167" customFormat="1" ht="14.25"/>
    <row r="407" s="167" customFormat="1" ht="14.25"/>
    <row r="408" s="167" customFormat="1" ht="14.25"/>
    <row r="409" s="167" customFormat="1" ht="14.25"/>
    <row r="410" s="167" customFormat="1" ht="14.25"/>
    <row r="411" s="167" customFormat="1" ht="14.25"/>
    <row r="412" s="167" customFormat="1" ht="14.25"/>
    <row r="413" s="167" customFormat="1" ht="14.25"/>
    <row r="414" s="167" customFormat="1" ht="14.25"/>
    <row r="415" s="167" customFormat="1" ht="14.25"/>
    <row r="416" s="167" customFormat="1" ht="14.25"/>
    <row r="417" s="167" customFormat="1" ht="14.25"/>
    <row r="418" s="167" customFormat="1" ht="14.25"/>
    <row r="419" s="167" customFormat="1" ht="14.25"/>
  </sheetData>
  <sheetProtection/>
  <mergeCells count="45">
    <mergeCell ref="B2:K2"/>
    <mergeCell ref="A3:K3"/>
    <mergeCell ref="F4:G4"/>
    <mergeCell ref="H4:K4"/>
    <mergeCell ref="A6:E6"/>
    <mergeCell ref="B7:E7"/>
    <mergeCell ref="B8:E8"/>
    <mergeCell ref="B9:E9"/>
    <mergeCell ref="B10:E10"/>
    <mergeCell ref="B11:E11"/>
    <mergeCell ref="B12:E12"/>
    <mergeCell ref="B13:E13"/>
    <mergeCell ref="B14:E14"/>
    <mergeCell ref="B15:E15"/>
    <mergeCell ref="B16:E16"/>
    <mergeCell ref="B17:E17"/>
    <mergeCell ref="B18:E18"/>
    <mergeCell ref="B19:E19"/>
    <mergeCell ref="B20:E20"/>
    <mergeCell ref="B21:E21"/>
    <mergeCell ref="B22:E22"/>
    <mergeCell ref="B23:E23"/>
    <mergeCell ref="B24:E24"/>
    <mergeCell ref="B25:E25"/>
    <mergeCell ref="B26:E26"/>
    <mergeCell ref="B27:E27"/>
    <mergeCell ref="B28:E28"/>
    <mergeCell ref="B29:E29"/>
    <mergeCell ref="B30:E30"/>
    <mergeCell ref="B31:E31"/>
    <mergeCell ref="B32:E32"/>
    <mergeCell ref="B33:E33"/>
    <mergeCell ref="B34:E34"/>
    <mergeCell ref="B35:E35"/>
    <mergeCell ref="B36:E36"/>
    <mergeCell ref="B37:E37"/>
    <mergeCell ref="B38:E38"/>
    <mergeCell ref="B39:E39"/>
    <mergeCell ref="B40:E40"/>
    <mergeCell ref="B41:E41"/>
    <mergeCell ref="A42:K42"/>
    <mergeCell ref="A43:K43"/>
    <mergeCell ref="A44:K44"/>
    <mergeCell ref="A4:A5"/>
    <mergeCell ref="B4:E5"/>
  </mergeCells>
  <printOptions/>
  <pageMargins left="0.7900000000000001" right="0.7900000000000001" top="0.59" bottom="0.59" header="0.51" footer="0.47"/>
  <pageSetup firstPageNumber="19" useFirstPageNumber="1" fitToHeight="0" fitToWidth="1"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V138"/>
  <sheetViews>
    <sheetView tabSelected="1" zoomScaleSheetLayoutView="100" workbookViewId="0" topLeftCell="F1">
      <pane ySplit="6" topLeftCell="A33" activePane="bottomLeft" state="frozen"/>
      <selection pane="bottomLeft" activeCell="F37" sqref="F37"/>
    </sheetView>
  </sheetViews>
  <sheetFormatPr defaultColWidth="9.00390625" defaultRowHeight="14.25"/>
  <cols>
    <col min="1" max="1" width="4.375" style="4" customWidth="1"/>
    <col min="2" max="7" width="13.50390625" style="1" customWidth="1"/>
    <col min="8" max="11" width="8.50390625" style="1" customWidth="1"/>
    <col min="12" max="17" width="8.125" style="1" customWidth="1"/>
    <col min="18" max="16384" width="13.50390625" style="1" customWidth="1"/>
  </cols>
  <sheetData>
    <row r="1" spans="1:5" s="1" customFormat="1" ht="20.25">
      <c r="A1" s="7" t="s">
        <v>53</v>
      </c>
      <c r="B1" s="7"/>
      <c r="C1" s="7"/>
      <c r="D1" s="7"/>
      <c r="E1" s="7"/>
    </row>
    <row r="2" spans="1:22" s="2" customFormat="1" ht="30.75" customHeight="1">
      <c r="A2" s="35" t="s">
        <v>54</v>
      </c>
      <c r="B2" s="36"/>
      <c r="C2" s="36"/>
      <c r="D2" s="36"/>
      <c r="E2" s="36"/>
      <c r="F2" s="36"/>
      <c r="G2" s="36"/>
      <c r="H2" s="36"/>
      <c r="I2" s="36"/>
      <c r="J2" s="36"/>
      <c r="K2" s="36"/>
      <c r="L2" s="36"/>
      <c r="M2" s="36"/>
      <c r="N2" s="36"/>
      <c r="O2" s="36"/>
      <c r="P2" s="36"/>
      <c r="Q2" s="36"/>
      <c r="R2" s="36"/>
      <c r="S2" s="36"/>
      <c r="T2" s="36"/>
      <c r="U2" s="36"/>
      <c r="V2" s="36"/>
    </row>
    <row r="3" spans="1:22" s="3" customFormat="1" ht="27" customHeight="1">
      <c r="A3" s="10" t="s">
        <v>55</v>
      </c>
      <c r="B3" s="11"/>
      <c r="C3" s="37"/>
      <c r="D3" s="37"/>
      <c r="E3" s="38"/>
      <c r="F3" s="39"/>
      <c r="G3" s="39"/>
      <c r="H3" s="12"/>
      <c r="I3" s="12"/>
      <c r="J3" s="12"/>
      <c r="K3" s="12"/>
      <c r="L3" s="12"/>
      <c r="M3" s="12"/>
      <c r="N3" s="12"/>
      <c r="O3" s="12"/>
      <c r="P3" s="12"/>
      <c r="Q3" s="12"/>
      <c r="R3" s="12"/>
      <c r="S3" s="12"/>
      <c r="T3" s="12"/>
      <c r="U3" s="12"/>
      <c r="V3" s="111"/>
    </row>
    <row r="4" spans="1:22" s="3" customFormat="1" ht="39" customHeight="1">
      <c r="A4" s="17" t="s">
        <v>3</v>
      </c>
      <c r="B4" s="17" t="s">
        <v>56</v>
      </c>
      <c r="C4" s="40" t="s">
        <v>57</v>
      </c>
      <c r="D4" s="40" t="s">
        <v>58</v>
      </c>
      <c r="E4" s="41" t="s">
        <v>59</v>
      </c>
      <c r="F4" s="17" t="s">
        <v>60</v>
      </c>
      <c r="G4" s="18" t="s">
        <v>61</v>
      </c>
      <c r="H4" s="42" t="s">
        <v>62</v>
      </c>
      <c r="I4" s="93"/>
      <c r="J4" s="93"/>
      <c r="K4" s="94"/>
      <c r="L4" s="17" t="s">
        <v>63</v>
      </c>
      <c r="M4" s="17"/>
      <c r="N4" s="17"/>
      <c r="O4" s="17"/>
      <c r="P4" s="18" t="s">
        <v>64</v>
      </c>
      <c r="Q4" s="18"/>
      <c r="R4" s="41" t="s">
        <v>65</v>
      </c>
      <c r="S4" s="17" t="s">
        <v>66</v>
      </c>
      <c r="T4" s="17" t="s">
        <v>67</v>
      </c>
      <c r="U4" s="18" t="s">
        <v>68</v>
      </c>
      <c r="V4" s="17" t="s">
        <v>69</v>
      </c>
    </row>
    <row r="5" spans="1:22" s="3" customFormat="1" ht="46.5" customHeight="1">
      <c r="A5" s="17"/>
      <c r="B5" s="17"/>
      <c r="C5" s="43"/>
      <c r="D5" s="43"/>
      <c r="E5" s="44"/>
      <c r="F5" s="17"/>
      <c r="G5" s="18"/>
      <c r="H5" s="45" t="s">
        <v>70</v>
      </c>
      <c r="I5" s="41" t="s">
        <v>71</v>
      </c>
      <c r="J5" s="41" t="s">
        <v>72</v>
      </c>
      <c r="K5" s="41" t="s">
        <v>73</v>
      </c>
      <c r="L5" s="17" t="s">
        <v>74</v>
      </c>
      <c r="M5" s="17"/>
      <c r="N5" s="17" t="s">
        <v>75</v>
      </c>
      <c r="O5" s="17"/>
      <c r="P5" s="18" t="s">
        <v>76</v>
      </c>
      <c r="Q5" s="18" t="s">
        <v>77</v>
      </c>
      <c r="R5" s="44"/>
      <c r="S5" s="17"/>
      <c r="T5" s="17"/>
      <c r="U5" s="18"/>
      <c r="V5" s="17"/>
    </row>
    <row r="6" spans="1:22" s="3" customFormat="1" ht="36" customHeight="1">
      <c r="A6" s="17"/>
      <c r="B6" s="17"/>
      <c r="C6" s="46"/>
      <c r="D6" s="46"/>
      <c r="E6" s="47"/>
      <c r="F6" s="17"/>
      <c r="G6" s="18"/>
      <c r="H6" s="48"/>
      <c r="I6" s="47"/>
      <c r="J6" s="47"/>
      <c r="K6" s="47"/>
      <c r="L6" s="17" t="s">
        <v>78</v>
      </c>
      <c r="M6" s="17" t="s">
        <v>79</v>
      </c>
      <c r="N6" s="17" t="s">
        <v>80</v>
      </c>
      <c r="O6" s="17" t="s">
        <v>81</v>
      </c>
      <c r="P6" s="18"/>
      <c r="Q6" s="18"/>
      <c r="R6" s="47"/>
      <c r="S6" s="17"/>
      <c r="T6" s="17"/>
      <c r="U6" s="18"/>
      <c r="V6" s="17"/>
    </row>
    <row r="7" spans="1:22" s="3" customFormat="1" ht="18" customHeight="1">
      <c r="A7" s="17"/>
      <c r="B7" s="17" t="s">
        <v>13</v>
      </c>
      <c r="C7" s="17"/>
      <c r="D7" s="17"/>
      <c r="E7" s="17"/>
      <c r="F7" s="22"/>
      <c r="G7" s="22"/>
      <c r="H7" s="17">
        <f>SUM(H8,H60,H65,H69,H73,H80,H91,H94,H96,H115,H118,H120,H122)</f>
        <v>25612.4</v>
      </c>
      <c r="I7" s="17">
        <f aca="true" t="shared" si="0" ref="I7:O7">SUM(I8,I60,I65,I69,I73,I80,I91,I94,I96,I115,I118,I120,I122)</f>
        <v>0</v>
      </c>
      <c r="J7" s="17">
        <f t="shared" si="0"/>
        <v>0</v>
      </c>
      <c r="K7" s="17">
        <f t="shared" si="0"/>
        <v>32</v>
      </c>
      <c r="L7" s="17">
        <f t="shared" si="0"/>
        <v>326</v>
      </c>
      <c r="M7" s="17">
        <f t="shared" si="0"/>
        <v>12976.8</v>
      </c>
      <c r="N7" s="17">
        <f t="shared" si="0"/>
        <v>9420</v>
      </c>
      <c r="O7" s="17">
        <f t="shared" si="0"/>
        <v>28762</v>
      </c>
      <c r="P7" s="17"/>
      <c r="Q7" s="17"/>
      <c r="R7" s="17"/>
      <c r="S7" s="22"/>
      <c r="T7" s="22"/>
      <c r="U7" s="22"/>
      <c r="V7" s="22"/>
    </row>
    <row r="8" spans="1:22" s="3" customFormat="1" ht="21.75" customHeight="1">
      <c r="A8" s="49" t="s">
        <v>14</v>
      </c>
      <c r="B8" s="50" t="s">
        <v>82</v>
      </c>
      <c r="C8" s="50"/>
      <c r="D8" s="50"/>
      <c r="E8" s="50"/>
      <c r="F8" s="51"/>
      <c r="G8" s="51"/>
      <c r="H8" s="51">
        <f>SUM(H9:H56)</f>
        <v>10970</v>
      </c>
      <c r="I8" s="51">
        <f aca="true" t="shared" si="1" ref="I8:O8">SUM(I9:I56)</f>
        <v>0</v>
      </c>
      <c r="J8" s="51">
        <f t="shared" si="1"/>
        <v>0</v>
      </c>
      <c r="K8" s="51">
        <f t="shared" si="1"/>
        <v>0</v>
      </c>
      <c r="L8" s="51">
        <f t="shared" si="1"/>
        <v>219</v>
      </c>
      <c r="M8" s="51">
        <f t="shared" si="1"/>
        <v>7167</v>
      </c>
      <c r="N8" s="51">
        <f t="shared" si="1"/>
        <v>6201</v>
      </c>
      <c r="O8" s="51">
        <f t="shared" si="1"/>
        <v>21163</v>
      </c>
      <c r="P8" s="51"/>
      <c r="Q8" s="51"/>
      <c r="R8" s="51"/>
      <c r="S8" s="51"/>
      <c r="T8" s="51"/>
      <c r="U8" s="51"/>
      <c r="V8" s="51"/>
    </row>
    <row r="9" spans="1:22" s="30" customFormat="1" ht="117" customHeight="1">
      <c r="A9" s="52">
        <v>1</v>
      </c>
      <c r="B9" s="53" t="s">
        <v>83</v>
      </c>
      <c r="C9" s="54" t="s">
        <v>84</v>
      </c>
      <c r="D9" s="54" t="s">
        <v>85</v>
      </c>
      <c r="E9" s="55" t="s">
        <v>86</v>
      </c>
      <c r="F9" s="56" t="s">
        <v>87</v>
      </c>
      <c r="G9" s="57">
        <v>397</v>
      </c>
      <c r="H9" s="57">
        <v>397</v>
      </c>
      <c r="I9" s="52"/>
      <c r="J9" s="52"/>
      <c r="K9" s="52"/>
      <c r="L9" s="95">
        <v>1</v>
      </c>
      <c r="M9" s="95">
        <v>397</v>
      </c>
      <c r="N9" s="95">
        <v>160</v>
      </c>
      <c r="O9" s="95">
        <v>552</v>
      </c>
      <c r="P9" s="52" t="s">
        <v>88</v>
      </c>
      <c r="Q9" s="52" t="s">
        <v>89</v>
      </c>
      <c r="R9" s="112" t="s">
        <v>90</v>
      </c>
      <c r="S9" s="55" t="s">
        <v>91</v>
      </c>
      <c r="T9" s="55" t="s">
        <v>92</v>
      </c>
      <c r="U9" s="22"/>
      <c r="V9" s="113"/>
    </row>
    <row r="10" spans="1:22" s="30" customFormat="1" ht="350.25">
      <c r="A10" s="52">
        <v>2</v>
      </c>
      <c r="B10" s="58" t="s">
        <v>93</v>
      </c>
      <c r="C10" s="54" t="s">
        <v>84</v>
      </c>
      <c r="D10" s="54" t="s">
        <v>85</v>
      </c>
      <c r="E10" s="55" t="s">
        <v>94</v>
      </c>
      <c r="F10" s="56" t="s">
        <v>95</v>
      </c>
      <c r="G10" s="57">
        <v>1000</v>
      </c>
      <c r="H10" s="57">
        <v>1000</v>
      </c>
      <c r="I10" s="52"/>
      <c r="J10" s="52"/>
      <c r="K10" s="52"/>
      <c r="L10" s="95">
        <v>0</v>
      </c>
      <c r="M10" s="95">
        <v>0</v>
      </c>
      <c r="N10" s="95">
        <v>4</v>
      </c>
      <c r="O10" s="95">
        <v>10</v>
      </c>
      <c r="P10" s="52" t="s">
        <v>88</v>
      </c>
      <c r="Q10" s="52" t="s">
        <v>89</v>
      </c>
      <c r="R10" s="112" t="s">
        <v>96</v>
      </c>
      <c r="S10" s="55" t="s">
        <v>97</v>
      </c>
      <c r="T10" s="55" t="s">
        <v>92</v>
      </c>
      <c r="U10" s="22"/>
      <c r="V10" s="113"/>
    </row>
    <row r="11" spans="1:22" s="30" customFormat="1" ht="129.75" customHeight="1">
      <c r="A11" s="52">
        <v>3</v>
      </c>
      <c r="B11" s="53" t="s">
        <v>98</v>
      </c>
      <c r="C11" s="54" t="s">
        <v>84</v>
      </c>
      <c r="D11" s="54" t="s">
        <v>85</v>
      </c>
      <c r="E11" s="55" t="s">
        <v>99</v>
      </c>
      <c r="F11" s="56" t="s">
        <v>100</v>
      </c>
      <c r="G11" s="57">
        <v>500</v>
      </c>
      <c r="H11" s="57">
        <v>500</v>
      </c>
      <c r="I11" s="52"/>
      <c r="J11" s="52"/>
      <c r="K11" s="52"/>
      <c r="L11" s="95">
        <v>0</v>
      </c>
      <c r="M11" s="95">
        <v>0</v>
      </c>
      <c r="N11" s="96">
        <v>17</v>
      </c>
      <c r="O11" s="96">
        <v>46</v>
      </c>
      <c r="P11" s="52" t="s">
        <v>88</v>
      </c>
      <c r="Q11" s="52" t="s">
        <v>89</v>
      </c>
      <c r="R11" s="114" t="s">
        <v>101</v>
      </c>
      <c r="S11" s="55" t="s">
        <v>102</v>
      </c>
      <c r="T11" s="55" t="s">
        <v>103</v>
      </c>
      <c r="U11" s="22"/>
      <c r="V11" s="113"/>
    </row>
    <row r="12" spans="1:22" s="30" customFormat="1" ht="409.5">
      <c r="A12" s="52">
        <v>4</v>
      </c>
      <c r="B12" s="59" t="s">
        <v>104</v>
      </c>
      <c r="C12" s="54" t="s">
        <v>84</v>
      </c>
      <c r="D12" s="54" t="s">
        <v>85</v>
      </c>
      <c r="E12" s="55" t="s">
        <v>105</v>
      </c>
      <c r="F12" s="60" t="s">
        <v>106</v>
      </c>
      <c r="G12" s="57">
        <v>1000</v>
      </c>
      <c r="H12" s="57">
        <v>1000</v>
      </c>
      <c r="I12" s="52"/>
      <c r="J12" s="52"/>
      <c r="K12" s="52"/>
      <c r="L12" s="95">
        <v>28</v>
      </c>
      <c r="M12" s="95">
        <v>1000</v>
      </c>
      <c r="N12" s="95">
        <v>150</v>
      </c>
      <c r="O12" s="95">
        <v>580</v>
      </c>
      <c r="P12" s="52" t="s">
        <v>88</v>
      </c>
      <c r="Q12" s="52" t="s">
        <v>89</v>
      </c>
      <c r="R12" s="112" t="s">
        <v>107</v>
      </c>
      <c r="S12" s="70" t="s">
        <v>108</v>
      </c>
      <c r="T12" s="55" t="s">
        <v>92</v>
      </c>
      <c r="U12" s="22"/>
      <c r="V12" s="113"/>
    </row>
    <row r="13" spans="1:22" s="30" customFormat="1" ht="42" customHeight="1">
      <c r="A13" s="52">
        <v>5</v>
      </c>
      <c r="B13" s="53" t="s">
        <v>109</v>
      </c>
      <c r="C13" s="54" t="s">
        <v>84</v>
      </c>
      <c r="D13" s="54" t="s">
        <v>85</v>
      </c>
      <c r="E13" s="55" t="s">
        <v>105</v>
      </c>
      <c r="F13" s="61" t="s">
        <v>110</v>
      </c>
      <c r="G13" s="57">
        <v>9</v>
      </c>
      <c r="H13" s="57">
        <v>9</v>
      </c>
      <c r="I13" s="52"/>
      <c r="J13" s="52"/>
      <c r="K13" s="52"/>
      <c r="L13" s="95">
        <v>21</v>
      </c>
      <c r="M13" s="95">
        <v>9</v>
      </c>
      <c r="N13" s="95">
        <v>399</v>
      </c>
      <c r="O13" s="95">
        <v>1570</v>
      </c>
      <c r="P13" s="52" t="s">
        <v>88</v>
      </c>
      <c r="Q13" s="52" t="s">
        <v>89</v>
      </c>
      <c r="R13" s="112" t="s">
        <v>111</v>
      </c>
      <c r="S13" s="55" t="s">
        <v>112</v>
      </c>
      <c r="T13" s="55" t="s">
        <v>113</v>
      </c>
      <c r="U13" s="22"/>
      <c r="V13" s="113"/>
    </row>
    <row r="14" spans="1:22" s="30" customFormat="1" ht="108" customHeight="1">
      <c r="A14" s="52">
        <v>6</v>
      </c>
      <c r="B14" s="53" t="s">
        <v>114</v>
      </c>
      <c r="C14" s="54" t="s">
        <v>84</v>
      </c>
      <c r="D14" s="54" t="s">
        <v>85</v>
      </c>
      <c r="E14" s="55" t="s">
        <v>105</v>
      </c>
      <c r="F14" s="56" t="s">
        <v>115</v>
      </c>
      <c r="G14" s="57">
        <v>200</v>
      </c>
      <c r="H14" s="57">
        <v>200</v>
      </c>
      <c r="I14" s="52"/>
      <c r="J14" s="52"/>
      <c r="K14" s="52"/>
      <c r="L14" s="95">
        <v>67</v>
      </c>
      <c r="M14" s="95">
        <v>200</v>
      </c>
      <c r="N14" s="95">
        <v>580</v>
      </c>
      <c r="O14" s="95">
        <v>580</v>
      </c>
      <c r="P14" s="52" t="s">
        <v>88</v>
      </c>
      <c r="Q14" s="52" t="s">
        <v>89</v>
      </c>
      <c r="R14" s="114" t="s">
        <v>116</v>
      </c>
      <c r="S14" s="70" t="s">
        <v>117</v>
      </c>
      <c r="T14" s="55" t="s">
        <v>92</v>
      </c>
      <c r="U14" s="22"/>
      <c r="V14" s="113"/>
    </row>
    <row r="15" spans="1:22" s="30" customFormat="1" ht="162" customHeight="1">
      <c r="A15" s="52">
        <v>7</v>
      </c>
      <c r="B15" s="62" t="s">
        <v>118</v>
      </c>
      <c r="C15" s="22" t="s">
        <v>119</v>
      </c>
      <c r="D15" s="22" t="s">
        <v>120</v>
      </c>
      <c r="E15" s="63" t="s">
        <v>121</v>
      </c>
      <c r="F15" s="64" t="s">
        <v>122</v>
      </c>
      <c r="G15" s="65">
        <v>80</v>
      </c>
      <c r="H15" s="65">
        <v>80</v>
      </c>
      <c r="I15" s="52"/>
      <c r="J15" s="52"/>
      <c r="K15" s="52"/>
      <c r="L15" s="97">
        <v>0</v>
      </c>
      <c r="M15" s="65">
        <v>0</v>
      </c>
      <c r="N15" s="98">
        <v>44</v>
      </c>
      <c r="O15" s="98">
        <v>129</v>
      </c>
      <c r="P15" s="52" t="s">
        <v>123</v>
      </c>
      <c r="Q15" s="52" t="s">
        <v>124</v>
      </c>
      <c r="R15" s="90" t="s">
        <v>125</v>
      </c>
      <c r="S15" s="70" t="s">
        <v>126</v>
      </c>
      <c r="T15" s="70" t="s">
        <v>108</v>
      </c>
      <c r="U15" s="22"/>
      <c r="V15" s="113"/>
    </row>
    <row r="16" spans="1:22" s="30" customFormat="1" ht="287.25">
      <c r="A16" s="52">
        <v>8</v>
      </c>
      <c r="B16" s="62" t="s">
        <v>127</v>
      </c>
      <c r="C16" s="22" t="s">
        <v>119</v>
      </c>
      <c r="D16" s="22" t="s">
        <v>120</v>
      </c>
      <c r="E16" s="63" t="s">
        <v>128</v>
      </c>
      <c r="F16" s="64" t="s">
        <v>129</v>
      </c>
      <c r="G16" s="65">
        <v>75</v>
      </c>
      <c r="H16" s="65">
        <v>75</v>
      </c>
      <c r="I16" s="52"/>
      <c r="J16" s="52"/>
      <c r="K16" s="52"/>
      <c r="L16" s="97">
        <v>1</v>
      </c>
      <c r="M16" s="65">
        <v>75</v>
      </c>
      <c r="N16" s="97">
        <v>85</v>
      </c>
      <c r="O16" s="97">
        <v>260</v>
      </c>
      <c r="P16" s="52" t="s">
        <v>123</v>
      </c>
      <c r="Q16" s="52" t="s">
        <v>124</v>
      </c>
      <c r="R16" s="90" t="s">
        <v>130</v>
      </c>
      <c r="S16" s="55" t="s">
        <v>131</v>
      </c>
      <c r="T16" s="70" t="s">
        <v>108</v>
      </c>
      <c r="U16" s="22"/>
      <c r="V16" s="113"/>
    </row>
    <row r="17" spans="1:22" s="30" customFormat="1" ht="108" customHeight="1">
      <c r="A17" s="52">
        <v>9</v>
      </c>
      <c r="B17" s="66" t="s">
        <v>132</v>
      </c>
      <c r="C17" s="22" t="s">
        <v>119</v>
      </c>
      <c r="D17" s="22" t="s">
        <v>120</v>
      </c>
      <c r="E17" s="67" t="s">
        <v>133</v>
      </c>
      <c r="F17" s="68" t="s">
        <v>134</v>
      </c>
      <c r="G17" s="69">
        <v>100</v>
      </c>
      <c r="H17" s="69">
        <v>100</v>
      </c>
      <c r="I17" s="52"/>
      <c r="J17" s="52"/>
      <c r="K17" s="52"/>
      <c r="L17" s="99">
        <v>1</v>
      </c>
      <c r="M17" s="69">
        <v>100</v>
      </c>
      <c r="N17" s="99">
        <v>241</v>
      </c>
      <c r="O17" s="99">
        <v>1067</v>
      </c>
      <c r="P17" s="52" t="s">
        <v>123</v>
      </c>
      <c r="Q17" s="52" t="s">
        <v>135</v>
      </c>
      <c r="R17" s="90" t="s">
        <v>136</v>
      </c>
      <c r="S17" s="55" t="s">
        <v>131</v>
      </c>
      <c r="T17" s="70" t="s">
        <v>108</v>
      </c>
      <c r="U17" s="22"/>
      <c r="V17" s="113"/>
    </row>
    <row r="18" spans="1:22" s="30" customFormat="1" ht="108" customHeight="1">
      <c r="A18" s="52">
        <v>10</v>
      </c>
      <c r="B18" s="64" t="s">
        <v>137</v>
      </c>
      <c r="C18" s="22" t="s">
        <v>119</v>
      </c>
      <c r="D18" s="22" t="s">
        <v>120</v>
      </c>
      <c r="E18" s="70" t="s">
        <v>138</v>
      </c>
      <c r="F18" s="64" t="s">
        <v>139</v>
      </c>
      <c r="G18" s="57">
        <v>200</v>
      </c>
      <c r="H18" s="57">
        <v>200</v>
      </c>
      <c r="I18" s="52"/>
      <c r="J18" s="52"/>
      <c r="K18" s="52"/>
      <c r="L18" s="95">
        <v>1</v>
      </c>
      <c r="M18" s="57">
        <v>200</v>
      </c>
      <c r="N18" s="95">
        <v>87</v>
      </c>
      <c r="O18" s="100">
        <v>332</v>
      </c>
      <c r="P18" s="52" t="s">
        <v>123</v>
      </c>
      <c r="Q18" s="52" t="s">
        <v>135</v>
      </c>
      <c r="R18" s="90" t="s">
        <v>140</v>
      </c>
      <c r="S18" s="55" t="s">
        <v>141</v>
      </c>
      <c r="T18" s="70" t="s">
        <v>142</v>
      </c>
      <c r="U18" s="22"/>
      <c r="V18" s="113"/>
    </row>
    <row r="19" spans="1:22" s="30" customFormat="1" ht="108" customHeight="1">
      <c r="A19" s="52">
        <v>11</v>
      </c>
      <c r="B19" s="62" t="s">
        <v>143</v>
      </c>
      <c r="C19" s="22" t="s">
        <v>119</v>
      </c>
      <c r="D19" s="22" t="s">
        <v>120</v>
      </c>
      <c r="E19" s="71" t="s">
        <v>144</v>
      </c>
      <c r="F19" s="72" t="s">
        <v>145</v>
      </c>
      <c r="G19" s="73">
        <v>160</v>
      </c>
      <c r="H19" s="73">
        <v>160</v>
      </c>
      <c r="I19" s="52"/>
      <c r="J19" s="52"/>
      <c r="K19" s="52"/>
      <c r="L19" s="101">
        <v>1</v>
      </c>
      <c r="M19" s="73">
        <v>160</v>
      </c>
      <c r="N19" s="101">
        <v>73</v>
      </c>
      <c r="O19" s="101">
        <v>234</v>
      </c>
      <c r="P19" s="52" t="s">
        <v>123</v>
      </c>
      <c r="Q19" s="52" t="s">
        <v>124</v>
      </c>
      <c r="R19" s="90" t="s">
        <v>146</v>
      </c>
      <c r="S19" s="55" t="s">
        <v>147</v>
      </c>
      <c r="T19" s="70" t="s">
        <v>108</v>
      </c>
      <c r="U19" s="22"/>
      <c r="V19" s="113"/>
    </row>
    <row r="20" spans="1:22" s="30" customFormat="1" ht="108" customHeight="1">
      <c r="A20" s="52">
        <v>12</v>
      </c>
      <c r="B20" s="74" t="s">
        <v>148</v>
      </c>
      <c r="C20" s="22" t="s">
        <v>119</v>
      </c>
      <c r="D20" s="22" t="s">
        <v>120</v>
      </c>
      <c r="E20" s="70" t="s">
        <v>149</v>
      </c>
      <c r="F20" s="64" t="s">
        <v>150</v>
      </c>
      <c r="G20" s="57">
        <v>160</v>
      </c>
      <c r="H20" s="57">
        <v>160</v>
      </c>
      <c r="I20" s="52"/>
      <c r="J20" s="52"/>
      <c r="K20" s="52"/>
      <c r="L20" s="95">
        <v>1</v>
      </c>
      <c r="M20" s="57">
        <v>160</v>
      </c>
      <c r="N20" s="95">
        <v>111</v>
      </c>
      <c r="O20" s="95">
        <v>318</v>
      </c>
      <c r="P20" s="52" t="s">
        <v>123</v>
      </c>
      <c r="Q20" s="52" t="s">
        <v>135</v>
      </c>
      <c r="R20" s="115" t="s">
        <v>151</v>
      </c>
      <c r="S20" s="70" t="s">
        <v>152</v>
      </c>
      <c r="T20" s="70" t="s">
        <v>153</v>
      </c>
      <c r="U20" s="22"/>
      <c r="V20" s="113"/>
    </row>
    <row r="21" spans="1:22" s="30" customFormat="1" ht="108" customHeight="1">
      <c r="A21" s="52">
        <v>13</v>
      </c>
      <c r="B21" s="74" t="s">
        <v>154</v>
      </c>
      <c r="C21" s="22" t="s">
        <v>119</v>
      </c>
      <c r="D21" s="22" t="s">
        <v>120</v>
      </c>
      <c r="E21" s="70" t="s">
        <v>155</v>
      </c>
      <c r="F21" s="64" t="s">
        <v>156</v>
      </c>
      <c r="G21" s="57">
        <v>160</v>
      </c>
      <c r="H21" s="57">
        <v>160</v>
      </c>
      <c r="I21" s="52"/>
      <c r="J21" s="52"/>
      <c r="K21" s="52"/>
      <c r="L21" s="95">
        <v>0</v>
      </c>
      <c r="M21" s="57">
        <v>0</v>
      </c>
      <c r="N21" s="95">
        <v>19</v>
      </c>
      <c r="O21" s="95">
        <v>67</v>
      </c>
      <c r="P21" s="52" t="s">
        <v>123</v>
      </c>
      <c r="Q21" s="52" t="s">
        <v>135</v>
      </c>
      <c r="R21" s="116" t="s">
        <v>157</v>
      </c>
      <c r="S21" s="70" t="s">
        <v>131</v>
      </c>
      <c r="T21" s="70" t="s">
        <v>153</v>
      </c>
      <c r="U21" s="22"/>
      <c r="V21" s="113"/>
    </row>
    <row r="22" spans="1:22" s="30" customFormat="1" ht="108" customHeight="1">
      <c r="A22" s="52">
        <v>14</v>
      </c>
      <c r="B22" s="62" t="s">
        <v>158</v>
      </c>
      <c r="C22" s="22" t="s">
        <v>119</v>
      </c>
      <c r="D22" s="22" t="s">
        <v>120</v>
      </c>
      <c r="E22" s="70" t="s">
        <v>159</v>
      </c>
      <c r="F22" s="64" t="s">
        <v>160</v>
      </c>
      <c r="G22" s="57">
        <v>10</v>
      </c>
      <c r="H22" s="57">
        <v>10</v>
      </c>
      <c r="I22" s="52"/>
      <c r="J22" s="52"/>
      <c r="K22" s="52"/>
      <c r="L22" s="100">
        <v>1</v>
      </c>
      <c r="M22" s="102">
        <v>10</v>
      </c>
      <c r="N22" s="100">
        <v>26</v>
      </c>
      <c r="O22" s="100">
        <v>78</v>
      </c>
      <c r="P22" s="52" t="s">
        <v>123</v>
      </c>
      <c r="Q22" s="52" t="s">
        <v>124</v>
      </c>
      <c r="R22" s="116" t="s">
        <v>161</v>
      </c>
      <c r="S22" s="70" t="s">
        <v>162</v>
      </c>
      <c r="T22" s="117" t="s">
        <v>163</v>
      </c>
      <c r="U22" s="22"/>
      <c r="V22" s="113"/>
    </row>
    <row r="23" spans="1:22" s="30" customFormat="1" ht="108" customHeight="1">
      <c r="A23" s="52">
        <v>15</v>
      </c>
      <c r="B23" s="74" t="s">
        <v>164</v>
      </c>
      <c r="C23" s="22" t="s">
        <v>119</v>
      </c>
      <c r="D23" s="22" t="s">
        <v>120</v>
      </c>
      <c r="E23" s="70" t="s">
        <v>165</v>
      </c>
      <c r="F23" s="56" t="s">
        <v>166</v>
      </c>
      <c r="G23" s="57">
        <v>33</v>
      </c>
      <c r="H23" s="57">
        <v>33</v>
      </c>
      <c r="I23" s="52"/>
      <c r="J23" s="52"/>
      <c r="K23" s="52"/>
      <c r="L23" s="95">
        <v>0</v>
      </c>
      <c r="M23" s="57">
        <v>0</v>
      </c>
      <c r="N23" s="57">
        <v>0</v>
      </c>
      <c r="O23" s="57">
        <v>0</v>
      </c>
      <c r="P23" s="52" t="s">
        <v>123</v>
      </c>
      <c r="Q23" s="52" t="s">
        <v>124</v>
      </c>
      <c r="R23" s="116" t="s">
        <v>167</v>
      </c>
      <c r="S23" s="70" t="s">
        <v>168</v>
      </c>
      <c r="T23" s="70" t="s">
        <v>169</v>
      </c>
      <c r="U23" s="22"/>
      <c r="V23" s="113"/>
    </row>
    <row r="24" spans="1:22" s="30" customFormat="1" ht="108" customHeight="1">
      <c r="A24" s="52">
        <v>16</v>
      </c>
      <c r="B24" s="62" t="s">
        <v>170</v>
      </c>
      <c r="C24" s="22" t="s">
        <v>119</v>
      </c>
      <c r="D24" s="22" t="s">
        <v>120</v>
      </c>
      <c r="E24" s="70" t="s">
        <v>171</v>
      </c>
      <c r="F24" s="64" t="s">
        <v>172</v>
      </c>
      <c r="G24" s="57">
        <v>305</v>
      </c>
      <c r="H24" s="57">
        <v>305</v>
      </c>
      <c r="I24" s="52"/>
      <c r="J24" s="52"/>
      <c r="K24" s="52"/>
      <c r="L24" s="95">
        <v>1</v>
      </c>
      <c r="M24" s="57">
        <v>305</v>
      </c>
      <c r="N24" s="95">
        <v>75</v>
      </c>
      <c r="O24" s="95">
        <v>237</v>
      </c>
      <c r="P24" s="52" t="s">
        <v>123</v>
      </c>
      <c r="Q24" s="52" t="s">
        <v>135</v>
      </c>
      <c r="R24" s="116" t="s">
        <v>173</v>
      </c>
      <c r="S24" s="70" t="s">
        <v>152</v>
      </c>
      <c r="T24" s="70" t="s">
        <v>153</v>
      </c>
      <c r="U24" s="22"/>
      <c r="V24" s="113"/>
    </row>
    <row r="25" spans="1:22" s="30" customFormat="1" ht="108" customHeight="1">
      <c r="A25" s="52">
        <v>17</v>
      </c>
      <c r="B25" s="62" t="s">
        <v>174</v>
      </c>
      <c r="C25" s="22" t="s">
        <v>119</v>
      </c>
      <c r="D25" s="22" t="s">
        <v>120</v>
      </c>
      <c r="E25" s="70" t="s">
        <v>175</v>
      </c>
      <c r="F25" s="64" t="s">
        <v>176</v>
      </c>
      <c r="G25" s="57">
        <v>198</v>
      </c>
      <c r="H25" s="57">
        <v>198</v>
      </c>
      <c r="I25" s="52"/>
      <c r="J25" s="52"/>
      <c r="K25" s="52"/>
      <c r="L25" s="95">
        <v>1</v>
      </c>
      <c r="M25" s="57">
        <v>198</v>
      </c>
      <c r="N25" s="95">
        <v>29</v>
      </c>
      <c r="O25" s="57">
        <v>220</v>
      </c>
      <c r="P25" s="52" t="s">
        <v>123</v>
      </c>
      <c r="Q25" s="52" t="s">
        <v>124</v>
      </c>
      <c r="R25" s="116" t="s">
        <v>177</v>
      </c>
      <c r="S25" s="70" t="s">
        <v>152</v>
      </c>
      <c r="T25" s="70" t="s">
        <v>153</v>
      </c>
      <c r="U25" s="22"/>
      <c r="V25" s="113"/>
    </row>
    <row r="26" spans="1:22" s="31" customFormat="1" ht="108" customHeight="1">
      <c r="A26" s="75">
        <v>18</v>
      </c>
      <c r="B26" s="76" t="s">
        <v>178</v>
      </c>
      <c r="C26" s="77" t="s">
        <v>119</v>
      </c>
      <c r="D26" s="77" t="s">
        <v>120</v>
      </c>
      <c r="E26" s="78" t="s">
        <v>179</v>
      </c>
      <c r="F26" s="79" t="s">
        <v>180</v>
      </c>
      <c r="G26" s="80">
        <v>50</v>
      </c>
      <c r="H26" s="80">
        <v>50</v>
      </c>
      <c r="I26" s="75"/>
      <c r="J26" s="75"/>
      <c r="K26" s="75"/>
      <c r="L26" s="103">
        <v>67</v>
      </c>
      <c r="M26" s="104">
        <v>50</v>
      </c>
      <c r="N26" s="103">
        <v>350</v>
      </c>
      <c r="O26" s="103">
        <v>350</v>
      </c>
      <c r="P26" s="75" t="s">
        <v>123</v>
      </c>
      <c r="Q26" s="75" t="s">
        <v>124</v>
      </c>
      <c r="R26" s="118" t="s">
        <v>181</v>
      </c>
      <c r="S26" s="78" t="s">
        <v>153</v>
      </c>
      <c r="T26" s="78" t="s">
        <v>153</v>
      </c>
      <c r="U26" s="77" t="s">
        <v>182</v>
      </c>
      <c r="V26" s="118" t="s">
        <v>183</v>
      </c>
    </row>
    <row r="27" spans="1:22" s="30" customFormat="1" ht="108" customHeight="1">
      <c r="A27" s="52">
        <v>19</v>
      </c>
      <c r="B27" s="81" t="s">
        <v>184</v>
      </c>
      <c r="C27" s="22" t="s">
        <v>119</v>
      </c>
      <c r="D27" s="22" t="s">
        <v>120</v>
      </c>
      <c r="E27" s="70" t="s">
        <v>185</v>
      </c>
      <c r="F27" s="82" t="s">
        <v>186</v>
      </c>
      <c r="G27" s="57">
        <v>198</v>
      </c>
      <c r="H27" s="57">
        <v>198</v>
      </c>
      <c r="I27" s="52"/>
      <c r="J27" s="52"/>
      <c r="K27" s="52"/>
      <c r="L27" s="91">
        <v>2</v>
      </c>
      <c r="M27" s="105">
        <v>198</v>
      </c>
      <c r="N27" s="91">
        <v>276</v>
      </c>
      <c r="O27" s="91">
        <v>977</v>
      </c>
      <c r="P27" s="52" t="s">
        <v>123</v>
      </c>
      <c r="Q27" s="52" t="s">
        <v>135</v>
      </c>
      <c r="R27" s="116" t="s">
        <v>187</v>
      </c>
      <c r="S27" s="70" t="s">
        <v>152</v>
      </c>
      <c r="T27" s="70" t="s">
        <v>153</v>
      </c>
      <c r="U27" s="22"/>
      <c r="V27" s="113"/>
    </row>
    <row r="28" spans="1:22" s="30" customFormat="1" ht="247.5">
      <c r="A28" s="52">
        <v>20</v>
      </c>
      <c r="B28" s="55" t="s">
        <v>188</v>
      </c>
      <c r="C28" s="54" t="s">
        <v>84</v>
      </c>
      <c r="D28" s="54" t="s">
        <v>85</v>
      </c>
      <c r="E28" s="55" t="s">
        <v>189</v>
      </c>
      <c r="F28" s="56" t="s">
        <v>190</v>
      </c>
      <c r="G28" s="57">
        <v>390</v>
      </c>
      <c r="H28" s="57">
        <v>390</v>
      </c>
      <c r="I28" s="52"/>
      <c r="J28" s="52"/>
      <c r="K28" s="52"/>
      <c r="L28" s="95">
        <v>1</v>
      </c>
      <c r="M28" s="95">
        <v>390</v>
      </c>
      <c r="N28" s="106">
        <v>458</v>
      </c>
      <c r="O28" s="106">
        <v>1958</v>
      </c>
      <c r="P28" s="52" t="s">
        <v>88</v>
      </c>
      <c r="Q28" s="52" t="s">
        <v>89</v>
      </c>
      <c r="R28" s="112" t="s">
        <v>191</v>
      </c>
      <c r="S28" s="55" t="s">
        <v>192</v>
      </c>
      <c r="T28" s="70" t="s">
        <v>163</v>
      </c>
      <c r="U28" s="22"/>
      <c r="V28" s="113"/>
    </row>
    <row r="29" spans="1:22" s="30" customFormat="1" ht="346.5">
      <c r="A29" s="52">
        <v>21</v>
      </c>
      <c r="B29" s="55" t="s">
        <v>193</v>
      </c>
      <c r="C29" s="54" t="s">
        <v>84</v>
      </c>
      <c r="D29" s="54" t="s">
        <v>85</v>
      </c>
      <c r="E29" s="55" t="s">
        <v>194</v>
      </c>
      <c r="F29" s="56" t="s">
        <v>195</v>
      </c>
      <c r="G29" s="83">
        <v>300</v>
      </c>
      <c r="H29" s="83">
        <v>300</v>
      </c>
      <c r="I29" s="52"/>
      <c r="J29" s="52"/>
      <c r="K29" s="52"/>
      <c r="L29" s="95">
        <v>0</v>
      </c>
      <c r="M29" s="95">
        <v>0</v>
      </c>
      <c r="N29" s="95">
        <v>4</v>
      </c>
      <c r="O29" s="95">
        <v>15</v>
      </c>
      <c r="P29" s="52" t="s">
        <v>88</v>
      </c>
      <c r="Q29" s="52" t="s">
        <v>89</v>
      </c>
      <c r="R29" s="112" t="s">
        <v>196</v>
      </c>
      <c r="S29" s="55" t="s">
        <v>197</v>
      </c>
      <c r="T29" s="55" t="s">
        <v>198</v>
      </c>
      <c r="U29" s="22"/>
      <c r="V29" s="113"/>
    </row>
    <row r="30" spans="1:22" s="30" customFormat="1" ht="409.5">
      <c r="A30" s="52">
        <v>22</v>
      </c>
      <c r="B30" s="55" t="s">
        <v>199</v>
      </c>
      <c r="C30" s="54" t="s">
        <v>84</v>
      </c>
      <c r="D30" s="54" t="s">
        <v>85</v>
      </c>
      <c r="E30" s="55" t="s">
        <v>200</v>
      </c>
      <c r="F30" s="56" t="s">
        <v>201</v>
      </c>
      <c r="G30" s="83">
        <v>400</v>
      </c>
      <c r="H30" s="83">
        <v>400</v>
      </c>
      <c r="I30" s="52"/>
      <c r="J30" s="52"/>
      <c r="K30" s="52"/>
      <c r="L30" s="95">
        <v>0</v>
      </c>
      <c r="M30" s="95">
        <v>0</v>
      </c>
      <c r="N30" s="95">
        <v>17</v>
      </c>
      <c r="O30" s="95">
        <v>46</v>
      </c>
      <c r="P30" s="52" t="s">
        <v>88</v>
      </c>
      <c r="Q30" s="52" t="s">
        <v>89</v>
      </c>
      <c r="R30" s="114" t="s">
        <v>202</v>
      </c>
      <c r="S30" s="55" t="s">
        <v>102</v>
      </c>
      <c r="T30" s="55" t="s">
        <v>198</v>
      </c>
      <c r="U30" s="22"/>
      <c r="V30" s="113"/>
    </row>
    <row r="31" spans="1:22" s="30" customFormat="1" ht="409.5">
      <c r="A31" s="52">
        <v>23</v>
      </c>
      <c r="B31" s="55" t="s">
        <v>203</v>
      </c>
      <c r="C31" s="54" t="s">
        <v>84</v>
      </c>
      <c r="D31" s="54" t="s">
        <v>85</v>
      </c>
      <c r="E31" s="55" t="s">
        <v>204</v>
      </c>
      <c r="F31" s="56" t="s">
        <v>205</v>
      </c>
      <c r="G31" s="83">
        <v>200</v>
      </c>
      <c r="H31" s="83">
        <v>200</v>
      </c>
      <c r="I31" s="52"/>
      <c r="J31" s="52"/>
      <c r="K31" s="52"/>
      <c r="L31" s="95">
        <v>0</v>
      </c>
      <c r="M31" s="95">
        <v>0</v>
      </c>
      <c r="N31" s="95">
        <v>10</v>
      </c>
      <c r="O31" s="95">
        <v>21</v>
      </c>
      <c r="P31" s="52" t="s">
        <v>88</v>
      </c>
      <c r="Q31" s="52" t="s">
        <v>89</v>
      </c>
      <c r="R31" s="114" t="s">
        <v>206</v>
      </c>
      <c r="S31" s="55" t="s">
        <v>102</v>
      </c>
      <c r="T31" s="55" t="s">
        <v>198</v>
      </c>
      <c r="U31" s="22"/>
      <c r="V31" s="113"/>
    </row>
    <row r="32" spans="1:22" s="30" customFormat="1" ht="353.25">
      <c r="A32" s="52">
        <v>24</v>
      </c>
      <c r="B32" s="55" t="s">
        <v>207</v>
      </c>
      <c r="C32" s="54" t="s">
        <v>84</v>
      </c>
      <c r="D32" s="54" t="s">
        <v>85</v>
      </c>
      <c r="E32" s="55" t="s">
        <v>208</v>
      </c>
      <c r="F32" s="56" t="s">
        <v>209</v>
      </c>
      <c r="G32" s="83">
        <v>20</v>
      </c>
      <c r="H32" s="83">
        <v>20</v>
      </c>
      <c r="I32" s="52"/>
      <c r="J32" s="52"/>
      <c r="K32" s="52"/>
      <c r="L32" s="95">
        <v>0</v>
      </c>
      <c r="M32" s="95">
        <v>0</v>
      </c>
      <c r="N32" s="95">
        <v>20</v>
      </c>
      <c r="O32" s="95">
        <v>56</v>
      </c>
      <c r="P32" s="52" t="s">
        <v>88</v>
      </c>
      <c r="Q32" s="52" t="s">
        <v>89</v>
      </c>
      <c r="R32" s="114" t="s">
        <v>210</v>
      </c>
      <c r="S32" s="55" t="s">
        <v>102</v>
      </c>
      <c r="T32" s="55" t="s">
        <v>198</v>
      </c>
      <c r="U32" s="22"/>
      <c r="V32" s="113"/>
    </row>
    <row r="33" spans="1:22" s="30" customFormat="1" ht="276">
      <c r="A33" s="52">
        <v>25</v>
      </c>
      <c r="B33" s="58" t="s">
        <v>211</v>
      </c>
      <c r="C33" s="54" t="s">
        <v>84</v>
      </c>
      <c r="D33" s="54" t="s">
        <v>85</v>
      </c>
      <c r="E33" s="55" t="s">
        <v>212</v>
      </c>
      <c r="F33" s="56" t="s">
        <v>213</v>
      </c>
      <c r="G33" s="57">
        <v>200</v>
      </c>
      <c r="H33" s="57">
        <v>200</v>
      </c>
      <c r="I33" s="52"/>
      <c r="J33" s="52"/>
      <c r="K33" s="52"/>
      <c r="L33" s="95">
        <v>1</v>
      </c>
      <c r="M33" s="95">
        <v>200</v>
      </c>
      <c r="N33" s="107">
        <v>90</v>
      </c>
      <c r="O33" s="55">
        <v>332</v>
      </c>
      <c r="P33" s="52" t="s">
        <v>88</v>
      </c>
      <c r="Q33" s="52" t="s">
        <v>89</v>
      </c>
      <c r="R33" s="112" t="s">
        <v>214</v>
      </c>
      <c r="S33" s="55" t="s">
        <v>215</v>
      </c>
      <c r="T33" s="55" t="s">
        <v>198</v>
      </c>
      <c r="U33" s="22"/>
      <c r="V33" s="113"/>
    </row>
    <row r="34" spans="1:22" s="30" customFormat="1" ht="336.75">
      <c r="A34" s="52">
        <v>26</v>
      </c>
      <c r="B34" s="55" t="s">
        <v>216</v>
      </c>
      <c r="C34" s="54" t="s">
        <v>84</v>
      </c>
      <c r="D34" s="54" t="s">
        <v>85</v>
      </c>
      <c r="E34" s="55" t="s">
        <v>217</v>
      </c>
      <c r="F34" s="56" t="s">
        <v>218</v>
      </c>
      <c r="G34" s="57">
        <v>200</v>
      </c>
      <c r="H34" s="57">
        <v>200</v>
      </c>
      <c r="I34" s="52"/>
      <c r="J34" s="52"/>
      <c r="K34" s="52"/>
      <c r="L34" s="95">
        <v>1</v>
      </c>
      <c r="M34" s="95">
        <v>200</v>
      </c>
      <c r="N34" s="107">
        <v>147</v>
      </c>
      <c r="O34" s="107">
        <v>619</v>
      </c>
      <c r="P34" s="52" t="s">
        <v>88</v>
      </c>
      <c r="Q34" s="52" t="s">
        <v>89</v>
      </c>
      <c r="R34" s="112" t="s">
        <v>219</v>
      </c>
      <c r="S34" s="55" t="s">
        <v>215</v>
      </c>
      <c r="T34" s="55" t="s">
        <v>198</v>
      </c>
      <c r="U34" s="22"/>
      <c r="V34" s="113"/>
    </row>
    <row r="35" spans="1:22" s="30" customFormat="1" ht="213.75">
      <c r="A35" s="52">
        <v>27</v>
      </c>
      <c r="B35" s="55" t="s">
        <v>220</v>
      </c>
      <c r="C35" s="54" t="s">
        <v>84</v>
      </c>
      <c r="D35" s="54" t="s">
        <v>85</v>
      </c>
      <c r="E35" s="55" t="s">
        <v>221</v>
      </c>
      <c r="F35" s="84" t="s">
        <v>222</v>
      </c>
      <c r="G35" s="83">
        <v>270</v>
      </c>
      <c r="H35" s="83">
        <v>270</v>
      </c>
      <c r="I35" s="52"/>
      <c r="J35" s="52"/>
      <c r="K35" s="52"/>
      <c r="L35" s="95">
        <v>1</v>
      </c>
      <c r="M35" s="95">
        <v>270</v>
      </c>
      <c r="N35" s="95">
        <v>26</v>
      </c>
      <c r="O35" s="95">
        <v>78</v>
      </c>
      <c r="P35" s="52" t="s">
        <v>88</v>
      </c>
      <c r="Q35" s="52" t="s">
        <v>89</v>
      </c>
      <c r="R35" s="114" t="s">
        <v>223</v>
      </c>
      <c r="S35" s="55" t="s">
        <v>224</v>
      </c>
      <c r="T35" s="55" t="s">
        <v>198</v>
      </c>
      <c r="U35" s="22"/>
      <c r="V35" s="113"/>
    </row>
    <row r="36" spans="1:22" s="30" customFormat="1" ht="60.75">
      <c r="A36" s="52">
        <v>28</v>
      </c>
      <c r="B36" s="55" t="s">
        <v>225</v>
      </c>
      <c r="C36" s="54" t="s">
        <v>84</v>
      </c>
      <c r="D36" s="54" t="s">
        <v>85</v>
      </c>
      <c r="E36" s="55" t="s">
        <v>221</v>
      </c>
      <c r="F36" s="56" t="s">
        <v>226</v>
      </c>
      <c r="G36" s="83">
        <v>20</v>
      </c>
      <c r="H36" s="83">
        <v>20</v>
      </c>
      <c r="I36" s="52"/>
      <c r="J36" s="52"/>
      <c r="K36" s="52"/>
      <c r="L36" s="95">
        <v>1</v>
      </c>
      <c r="M36" s="95">
        <v>20</v>
      </c>
      <c r="N36" s="95">
        <v>26</v>
      </c>
      <c r="O36" s="95">
        <v>78</v>
      </c>
      <c r="P36" s="52" t="s">
        <v>88</v>
      </c>
      <c r="Q36" s="52" t="s">
        <v>89</v>
      </c>
      <c r="R36" s="114" t="s">
        <v>227</v>
      </c>
      <c r="S36" s="55" t="s">
        <v>224</v>
      </c>
      <c r="T36" s="55" t="s">
        <v>198</v>
      </c>
      <c r="U36" s="22"/>
      <c r="V36" s="113"/>
    </row>
    <row r="37" spans="1:22" s="30" customFormat="1" ht="377.25">
      <c r="A37" s="52">
        <v>29</v>
      </c>
      <c r="B37" s="58" t="s">
        <v>228</v>
      </c>
      <c r="C37" s="54" t="s">
        <v>84</v>
      </c>
      <c r="D37" s="54" t="s">
        <v>85</v>
      </c>
      <c r="E37" s="55" t="s">
        <v>229</v>
      </c>
      <c r="F37" s="85" t="s">
        <v>230</v>
      </c>
      <c r="G37" s="57">
        <v>100</v>
      </c>
      <c r="H37" s="57">
        <v>100</v>
      </c>
      <c r="I37" s="52"/>
      <c r="J37" s="52"/>
      <c r="K37" s="52"/>
      <c r="L37" s="52">
        <v>1</v>
      </c>
      <c r="M37" s="52">
        <v>100</v>
      </c>
      <c r="N37" s="52">
        <v>75</v>
      </c>
      <c r="O37" s="52">
        <v>239</v>
      </c>
      <c r="P37" s="52" t="s">
        <v>88</v>
      </c>
      <c r="Q37" s="52" t="s">
        <v>89</v>
      </c>
      <c r="R37" s="112" t="s">
        <v>231</v>
      </c>
      <c r="S37" s="55" t="s">
        <v>232</v>
      </c>
      <c r="T37" s="55" t="s">
        <v>233</v>
      </c>
      <c r="U37" s="22"/>
      <c r="V37" s="113"/>
    </row>
    <row r="38" spans="1:22" s="30" customFormat="1" ht="353.25">
      <c r="A38" s="52">
        <v>30</v>
      </c>
      <c r="B38" s="55" t="s">
        <v>234</v>
      </c>
      <c r="C38" s="54" t="s">
        <v>84</v>
      </c>
      <c r="D38" s="54" t="s">
        <v>85</v>
      </c>
      <c r="E38" s="55" t="s">
        <v>235</v>
      </c>
      <c r="F38" s="84" t="s">
        <v>236</v>
      </c>
      <c r="G38" s="57">
        <v>30</v>
      </c>
      <c r="H38" s="57">
        <v>30</v>
      </c>
      <c r="I38" s="52"/>
      <c r="J38" s="52"/>
      <c r="K38" s="52"/>
      <c r="L38" s="96">
        <v>0</v>
      </c>
      <c r="M38" s="95">
        <v>0</v>
      </c>
      <c r="N38" s="96">
        <v>17</v>
      </c>
      <c r="O38" s="96">
        <v>46</v>
      </c>
      <c r="P38" s="52" t="s">
        <v>88</v>
      </c>
      <c r="Q38" s="52" t="s">
        <v>89</v>
      </c>
      <c r="R38" s="114" t="s">
        <v>237</v>
      </c>
      <c r="S38" s="55" t="s">
        <v>102</v>
      </c>
      <c r="T38" s="55" t="s">
        <v>198</v>
      </c>
      <c r="U38" s="22"/>
      <c r="V38" s="113"/>
    </row>
    <row r="39" spans="1:22" s="30" customFormat="1" ht="409.5">
      <c r="A39" s="52">
        <v>31</v>
      </c>
      <c r="B39" s="55" t="s">
        <v>238</v>
      </c>
      <c r="C39" s="54" t="s">
        <v>84</v>
      </c>
      <c r="D39" s="54" t="s">
        <v>85</v>
      </c>
      <c r="E39" s="55" t="s">
        <v>208</v>
      </c>
      <c r="F39" s="81" t="s">
        <v>239</v>
      </c>
      <c r="G39" s="57">
        <v>500</v>
      </c>
      <c r="H39" s="57">
        <v>500</v>
      </c>
      <c r="I39" s="52"/>
      <c r="J39" s="52"/>
      <c r="K39" s="52"/>
      <c r="L39" s="96">
        <v>1</v>
      </c>
      <c r="M39" s="95">
        <v>200</v>
      </c>
      <c r="N39" s="96"/>
      <c r="O39" s="96"/>
      <c r="P39" s="52" t="s">
        <v>88</v>
      </c>
      <c r="Q39" s="52" t="s">
        <v>89</v>
      </c>
      <c r="R39" s="114" t="s">
        <v>240</v>
      </c>
      <c r="S39" s="55" t="s">
        <v>102</v>
      </c>
      <c r="T39" s="55" t="s">
        <v>198</v>
      </c>
      <c r="U39" s="22"/>
      <c r="V39" s="113"/>
    </row>
    <row r="40" spans="1:22" s="30" customFormat="1" ht="264">
      <c r="A40" s="52">
        <v>32</v>
      </c>
      <c r="B40" s="55" t="s">
        <v>241</v>
      </c>
      <c r="C40" s="54" t="s">
        <v>84</v>
      </c>
      <c r="D40" s="54" t="s">
        <v>85</v>
      </c>
      <c r="E40" s="55" t="s">
        <v>242</v>
      </c>
      <c r="F40" s="56" t="s">
        <v>243</v>
      </c>
      <c r="G40" s="57">
        <v>100</v>
      </c>
      <c r="H40" s="57">
        <v>100</v>
      </c>
      <c r="I40" s="52"/>
      <c r="J40" s="52"/>
      <c r="K40" s="52"/>
      <c r="L40" s="95">
        <v>0</v>
      </c>
      <c r="M40" s="95">
        <v>0</v>
      </c>
      <c r="N40" s="95">
        <v>6</v>
      </c>
      <c r="O40" s="95">
        <v>18</v>
      </c>
      <c r="P40" s="52" t="s">
        <v>88</v>
      </c>
      <c r="Q40" s="52" t="s">
        <v>89</v>
      </c>
      <c r="R40" s="114" t="s">
        <v>244</v>
      </c>
      <c r="S40" s="55" t="s">
        <v>245</v>
      </c>
      <c r="T40" s="55" t="s">
        <v>198</v>
      </c>
      <c r="U40" s="22"/>
      <c r="V40" s="113"/>
    </row>
    <row r="41" spans="1:22" s="30" customFormat="1" ht="258.75">
      <c r="A41" s="52">
        <v>33</v>
      </c>
      <c r="B41" s="86" t="s">
        <v>246</v>
      </c>
      <c r="C41" s="54" t="s">
        <v>84</v>
      </c>
      <c r="D41" s="54" t="s">
        <v>85</v>
      </c>
      <c r="E41" s="87" t="s">
        <v>247</v>
      </c>
      <c r="F41" s="56" t="s">
        <v>248</v>
      </c>
      <c r="G41" s="88">
        <v>100</v>
      </c>
      <c r="H41" s="88">
        <v>100</v>
      </c>
      <c r="I41" s="52"/>
      <c r="J41" s="52"/>
      <c r="K41" s="52"/>
      <c r="L41" s="95">
        <v>0</v>
      </c>
      <c r="M41" s="95">
        <v>0</v>
      </c>
      <c r="N41" s="95">
        <v>0</v>
      </c>
      <c r="O41" s="95">
        <v>0</v>
      </c>
      <c r="P41" s="52" t="s">
        <v>88</v>
      </c>
      <c r="Q41" s="52" t="s">
        <v>89</v>
      </c>
      <c r="R41" s="114" t="s">
        <v>249</v>
      </c>
      <c r="S41" s="119" t="s">
        <v>250</v>
      </c>
      <c r="T41" s="55" t="s">
        <v>198</v>
      </c>
      <c r="U41" s="22"/>
      <c r="V41" s="113"/>
    </row>
    <row r="42" spans="1:22" s="30" customFormat="1" ht="336">
      <c r="A42" s="52">
        <v>34</v>
      </c>
      <c r="B42" s="63" t="s">
        <v>251</v>
      </c>
      <c r="C42" s="54" t="s">
        <v>119</v>
      </c>
      <c r="D42" s="54" t="s">
        <v>85</v>
      </c>
      <c r="E42" s="70" t="s">
        <v>252</v>
      </c>
      <c r="F42" s="64" t="s">
        <v>253</v>
      </c>
      <c r="G42" s="57">
        <v>100</v>
      </c>
      <c r="H42" s="57">
        <v>100</v>
      </c>
      <c r="I42" s="52"/>
      <c r="J42" s="52"/>
      <c r="K42" s="52"/>
      <c r="L42" s="95">
        <v>0</v>
      </c>
      <c r="M42" s="95">
        <v>0</v>
      </c>
      <c r="N42" s="108">
        <v>53</v>
      </c>
      <c r="O42" s="108">
        <v>173</v>
      </c>
      <c r="P42" s="52" t="s">
        <v>254</v>
      </c>
      <c r="Q42" s="52" t="s">
        <v>255</v>
      </c>
      <c r="R42" s="112" t="s">
        <v>256</v>
      </c>
      <c r="S42" s="55" t="s">
        <v>91</v>
      </c>
      <c r="T42" s="55" t="s">
        <v>198</v>
      </c>
      <c r="U42" s="22"/>
      <c r="V42" s="113"/>
    </row>
    <row r="43" spans="1:22" s="30" customFormat="1" ht="409.5">
      <c r="A43" s="52">
        <v>35</v>
      </c>
      <c r="B43" s="58" t="s">
        <v>257</v>
      </c>
      <c r="C43" s="54" t="s">
        <v>84</v>
      </c>
      <c r="D43" s="54" t="s">
        <v>85</v>
      </c>
      <c r="E43" s="55" t="s">
        <v>258</v>
      </c>
      <c r="F43" s="55" t="s">
        <v>259</v>
      </c>
      <c r="G43" s="57">
        <v>100</v>
      </c>
      <c r="H43" s="57">
        <v>100</v>
      </c>
      <c r="I43" s="52"/>
      <c r="J43" s="52"/>
      <c r="K43" s="52"/>
      <c r="L43" s="95">
        <v>1</v>
      </c>
      <c r="M43" s="95">
        <v>100</v>
      </c>
      <c r="N43" s="95">
        <v>293</v>
      </c>
      <c r="O43" s="95">
        <v>1089</v>
      </c>
      <c r="P43" s="52" t="s">
        <v>88</v>
      </c>
      <c r="Q43" s="52" t="s">
        <v>89</v>
      </c>
      <c r="R43" s="112" t="s">
        <v>260</v>
      </c>
      <c r="S43" s="55" t="s">
        <v>97</v>
      </c>
      <c r="T43" s="55" t="s">
        <v>198</v>
      </c>
      <c r="U43" s="22"/>
      <c r="V43" s="113"/>
    </row>
    <row r="44" spans="1:22" s="30" customFormat="1" ht="93" customHeight="1">
      <c r="A44" s="52">
        <v>36</v>
      </c>
      <c r="B44" s="58" t="s">
        <v>261</v>
      </c>
      <c r="C44" s="54" t="s">
        <v>84</v>
      </c>
      <c r="D44" s="54" t="s">
        <v>85</v>
      </c>
      <c r="E44" s="55" t="s">
        <v>262</v>
      </c>
      <c r="F44" s="56" t="s">
        <v>263</v>
      </c>
      <c r="G44" s="57">
        <v>100</v>
      </c>
      <c r="H44" s="57">
        <v>100</v>
      </c>
      <c r="I44" s="52"/>
      <c r="J44" s="52"/>
      <c r="K44" s="52"/>
      <c r="L44" s="95">
        <v>1</v>
      </c>
      <c r="M44" s="95">
        <v>100</v>
      </c>
      <c r="N44" s="95">
        <v>25</v>
      </c>
      <c r="O44" s="95">
        <v>88</v>
      </c>
      <c r="P44" s="52" t="s">
        <v>88</v>
      </c>
      <c r="Q44" s="52" t="s">
        <v>89</v>
      </c>
      <c r="R44" s="114" t="s">
        <v>264</v>
      </c>
      <c r="S44" s="55" t="s">
        <v>224</v>
      </c>
      <c r="T44" s="55" t="s">
        <v>198</v>
      </c>
      <c r="U44" s="22"/>
      <c r="V44" s="113"/>
    </row>
    <row r="45" spans="1:22" s="30" customFormat="1" ht="301.5">
      <c r="A45" s="52">
        <v>37</v>
      </c>
      <c r="B45" s="58" t="s">
        <v>265</v>
      </c>
      <c r="C45" s="54" t="s">
        <v>84</v>
      </c>
      <c r="D45" s="54" t="s">
        <v>85</v>
      </c>
      <c r="E45" s="55" t="s">
        <v>266</v>
      </c>
      <c r="F45" s="56" t="s">
        <v>267</v>
      </c>
      <c r="G45" s="57">
        <v>395</v>
      </c>
      <c r="H45" s="57">
        <v>395</v>
      </c>
      <c r="I45" s="52"/>
      <c r="J45" s="52"/>
      <c r="K45" s="52"/>
      <c r="L45" s="95">
        <v>2</v>
      </c>
      <c r="M45" s="95">
        <v>395</v>
      </c>
      <c r="N45" s="95">
        <v>38</v>
      </c>
      <c r="O45" s="95">
        <v>100</v>
      </c>
      <c r="P45" s="52" t="s">
        <v>88</v>
      </c>
      <c r="Q45" s="52" t="s">
        <v>89</v>
      </c>
      <c r="R45" s="114" t="s">
        <v>268</v>
      </c>
      <c r="S45" s="55" t="s">
        <v>224</v>
      </c>
      <c r="T45" s="70" t="s">
        <v>269</v>
      </c>
      <c r="U45" s="22"/>
      <c r="V45" s="113"/>
    </row>
    <row r="46" spans="1:22" s="30" customFormat="1" ht="199.5" customHeight="1">
      <c r="A46" s="52">
        <v>38</v>
      </c>
      <c r="B46" s="58" t="s">
        <v>270</v>
      </c>
      <c r="C46" s="54" t="s">
        <v>84</v>
      </c>
      <c r="D46" s="54" t="s">
        <v>85</v>
      </c>
      <c r="E46" s="55" t="s">
        <v>271</v>
      </c>
      <c r="F46" s="56" t="s">
        <v>272</v>
      </c>
      <c r="G46" s="57">
        <v>196</v>
      </c>
      <c r="H46" s="57">
        <v>196</v>
      </c>
      <c r="I46" s="52"/>
      <c r="J46" s="52"/>
      <c r="K46" s="52"/>
      <c r="L46" s="95">
        <v>0</v>
      </c>
      <c r="M46" s="95">
        <v>0</v>
      </c>
      <c r="N46" s="95">
        <v>0</v>
      </c>
      <c r="O46" s="95">
        <v>0</v>
      </c>
      <c r="P46" s="52" t="s">
        <v>88</v>
      </c>
      <c r="Q46" s="52" t="s">
        <v>89</v>
      </c>
      <c r="R46" s="112" t="s">
        <v>273</v>
      </c>
      <c r="S46" s="55" t="s">
        <v>274</v>
      </c>
      <c r="T46" s="70" t="s">
        <v>142</v>
      </c>
      <c r="U46" s="22"/>
      <c r="V46" s="113"/>
    </row>
    <row r="47" spans="1:22" s="30" customFormat="1" ht="351.75">
      <c r="A47" s="52">
        <v>39</v>
      </c>
      <c r="B47" s="89" t="s">
        <v>275</v>
      </c>
      <c r="C47" s="54" t="s">
        <v>84</v>
      </c>
      <c r="D47" s="54" t="s">
        <v>85</v>
      </c>
      <c r="E47" s="55" t="s">
        <v>276</v>
      </c>
      <c r="F47" s="64" t="s">
        <v>277</v>
      </c>
      <c r="G47" s="57">
        <v>96</v>
      </c>
      <c r="H47" s="57">
        <v>96</v>
      </c>
      <c r="I47" s="52"/>
      <c r="J47" s="52"/>
      <c r="K47" s="52"/>
      <c r="L47" s="95">
        <v>0</v>
      </c>
      <c r="M47" s="95">
        <v>0</v>
      </c>
      <c r="N47" s="95">
        <v>0</v>
      </c>
      <c r="O47" s="95">
        <v>0</v>
      </c>
      <c r="P47" s="52" t="s">
        <v>88</v>
      </c>
      <c r="Q47" s="52" t="s">
        <v>89</v>
      </c>
      <c r="R47" s="112" t="s">
        <v>278</v>
      </c>
      <c r="S47" s="55" t="s">
        <v>276</v>
      </c>
      <c r="T47" s="70" t="s">
        <v>279</v>
      </c>
      <c r="U47" s="22"/>
      <c r="V47" s="113"/>
    </row>
    <row r="48" spans="1:22" s="30" customFormat="1" ht="105" customHeight="1">
      <c r="A48" s="52">
        <v>40</v>
      </c>
      <c r="B48" s="55" t="s">
        <v>280</v>
      </c>
      <c r="C48" s="54" t="s">
        <v>84</v>
      </c>
      <c r="D48" s="54" t="s">
        <v>85</v>
      </c>
      <c r="E48" s="55" t="s">
        <v>281</v>
      </c>
      <c r="F48" s="56" t="s">
        <v>282</v>
      </c>
      <c r="G48" s="57">
        <v>100</v>
      </c>
      <c r="H48" s="57">
        <v>100</v>
      </c>
      <c r="I48" s="52"/>
      <c r="J48" s="52"/>
      <c r="K48" s="52"/>
      <c r="L48" s="95">
        <v>1</v>
      </c>
      <c r="M48" s="95">
        <v>100</v>
      </c>
      <c r="N48" s="95">
        <v>132</v>
      </c>
      <c r="O48" s="95">
        <v>506</v>
      </c>
      <c r="P48" s="52" t="s">
        <v>88</v>
      </c>
      <c r="Q48" s="52" t="s">
        <v>89</v>
      </c>
      <c r="R48" s="112" t="s">
        <v>283</v>
      </c>
      <c r="S48" s="55" t="s">
        <v>192</v>
      </c>
      <c r="T48" s="55" t="s">
        <v>198</v>
      </c>
      <c r="U48" s="22"/>
      <c r="V48" s="113"/>
    </row>
    <row r="49" spans="1:22" s="30" customFormat="1" ht="235.5">
      <c r="A49" s="52">
        <v>41</v>
      </c>
      <c r="B49" s="58" t="s">
        <v>284</v>
      </c>
      <c r="C49" s="54" t="s">
        <v>84</v>
      </c>
      <c r="D49" s="54" t="s">
        <v>85</v>
      </c>
      <c r="E49" s="55" t="s">
        <v>285</v>
      </c>
      <c r="F49" s="56" t="s">
        <v>286</v>
      </c>
      <c r="G49" s="57">
        <v>100</v>
      </c>
      <c r="H49" s="57">
        <v>100</v>
      </c>
      <c r="I49" s="52"/>
      <c r="J49" s="52"/>
      <c r="K49" s="52"/>
      <c r="L49" s="95">
        <v>1</v>
      </c>
      <c r="M49" s="95">
        <v>100</v>
      </c>
      <c r="N49" s="109">
        <v>45</v>
      </c>
      <c r="O49" s="110">
        <v>162</v>
      </c>
      <c r="P49" s="52" t="s">
        <v>88</v>
      </c>
      <c r="Q49" s="52" t="s">
        <v>89</v>
      </c>
      <c r="R49" s="112" t="s">
        <v>287</v>
      </c>
      <c r="S49" s="55" t="s">
        <v>215</v>
      </c>
      <c r="T49" s="55" t="s">
        <v>233</v>
      </c>
      <c r="U49" s="22"/>
      <c r="V49" s="113"/>
    </row>
    <row r="50" spans="1:22" s="30" customFormat="1" ht="409.5">
      <c r="A50" s="52">
        <v>42</v>
      </c>
      <c r="B50" s="58" t="s">
        <v>288</v>
      </c>
      <c r="C50" s="54" t="s">
        <v>84</v>
      </c>
      <c r="D50" s="54" t="s">
        <v>85</v>
      </c>
      <c r="E50" s="55" t="s">
        <v>289</v>
      </c>
      <c r="F50" s="90" t="s">
        <v>290</v>
      </c>
      <c r="G50" s="57">
        <v>1000</v>
      </c>
      <c r="H50" s="57">
        <v>1000</v>
      </c>
      <c r="I50" s="52"/>
      <c r="J50" s="52"/>
      <c r="K50" s="52"/>
      <c r="L50" s="95">
        <v>2</v>
      </c>
      <c r="M50" s="95">
        <v>1000</v>
      </c>
      <c r="N50" s="95">
        <v>969</v>
      </c>
      <c r="O50" s="95">
        <v>4064</v>
      </c>
      <c r="P50" s="52" t="s">
        <v>88</v>
      </c>
      <c r="Q50" s="52" t="s">
        <v>89</v>
      </c>
      <c r="R50" s="114" t="s">
        <v>283</v>
      </c>
      <c r="S50" s="55" t="s">
        <v>192</v>
      </c>
      <c r="T50" s="55" t="s">
        <v>92</v>
      </c>
      <c r="U50" s="22"/>
      <c r="V50" s="113"/>
    </row>
    <row r="51" spans="1:22" s="30" customFormat="1" ht="141.75" customHeight="1">
      <c r="A51" s="52">
        <v>43</v>
      </c>
      <c r="B51" s="58" t="s">
        <v>291</v>
      </c>
      <c r="C51" s="54" t="s">
        <v>84</v>
      </c>
      <c r="D51" s="54" t="s">
        <v>85</v>
      </c>
      <c r="E51" s="55" t="s">
        <v>292</v>
      </c>
      <c r="F51" s="56" t="s">
        <v>293</v>
      </c>
      <c r="G51" s="57">
        <v>550</v>
      </c>
      <c r="H51" s="57">
        <v>550</v>
      </c>
      <c r="I51" s="52"/>
      <c r="J51" s="52"/>
      <c r="K51" s="52"/>
      <c r="L51" s="95">
        <v>7</v>
      </c>
      <c r="M51" s="95">
        <v>450</v>
      </c>
      <c r="N51" s="95">
        <v>147</v>
      </c>
      <c r="O51" s="95">
        <v>469</v>
      </c>
      <c r="P51" s="52" t="s">
        <v>88</v>
      </c>
      <c r="Q51" s="52" t="s">
        <v>89</v>
      </c>
      <c r="R51" s="112" t="s">
        <v>294</v>
      </c>
      <c r="S51" s="55" t="s">
        <v>97</v>
      </c>
      <c r="T51" s="55" t="s">
        <v>92</v>
      </c>
      <c r="U51" s="22"/>
      <c r="V51" s="113"/>
    </row>
    <row r="52" spans="1:22" s="30" customFormat="1" ht="293.25">
      <c r="A52" s="52">
        <v>44</v>
      </c>
      <c r="B52" s="91" t="s">
        <v>295</v>
      </c>
      <c r="C52" s="54" t="s">
        <v>84</v>
      </c>
      <c r="D52" s="54" t="s">
        <v>85</v>
      </c>
      <c r="E52" s="55" t="s">
        <v>296</v>
      </c>
      <c r="F52" s="56" t="s">
        <v>297</v>
      </c>
      <c r="G52" s="57">
        <v>200</v>
      </c>
      <c r="H52" s="57">
        <v>200</v>
      </c>
      <c r="I52" s="52"/>
      <c r="J52" s="52"/>
      <c r="K52" s="52"/>
      <c r="L52" s="95">
        <v>1</v>
      </c>
      <c r="M52" s="57">
        <v>200</v>
      </c>
      <c r="N52" s="95">
        <v>17</v>
      </c>
      <c r="O52" s="95">
        <v>52</v>
      </c>
      <c r="P52" s="52" t="s">
        <v>88</v>
      </c>
      <c r="Q52" s="52" t="s">
        <v>89</v>
      </c>
      <c r="R52" s="114" t="s">
        <v>298</v>
      </c>
      <c r="S52" s="55" t="s">
        <v>245</v>
      </c>
      <c r="T52" s="55" t="s">
        <v>92</v>
      </c>
      <c r="U52" s="22"/>
      <c r="V52" s="113"/>
    </row>
    <row r="53" spans="1:22" s="30" customFormat="1" ht="409.5">
      <c r="A53" s="52">
        <v>45</v>
      </c>
      <c r="B53" s="58" t="s">
        <v>299</v>
      </c>
      <c r="C53" s="54" t="s">
        <v>84</v>
      </c>
      <c r="D53" s="54" t="s">
        <v>85</v>
      </c>
      <c r="E53" s="55" t="s">
        <v>300</v>
      </c>
      <c r="F53" s="56" t="s">
        <v>301</v>
      </c>
      <c r="G53" s="57">
        <v>58</v>
      </c>
      <c r="H53" s="57">
        <v>58</v>
      </c>
      <c r="I53" s="52"/>
      <c r="J53" s="52"/>
      <c r="K53" s="52"/>
      <c r="L53" s="95">
        <v>0</v>
      </c>
      <c r="M53" s="95">
        <v>0</v>
      </c>
      <c r="N53" s="95">
        <v>190</v>
      </c>
      <c r="O53" s="95">
        <v>741</v>
      </c>
      <c r="P53" s="52" t="s">
        <v>88</v>
      </c>
      <c r="Q53" s="52" t="s">
        <v>89</v>
      </c>
      <c r="R53" s="90" t="s">
        <v>302</v>
      </c>
      <c r="S53" s="55" t="s">
        <v>103</v>
      </c>
      <c r="T53" s="55" t="s">
        <v>92</v>
      </c>
      <c r="U53" s="22"/>
      <c r="V53" s="113"/>
    </row>
    <row r="54" spans="1:22" s="30" customFormat="1" ht="351">
      <c r="A54" s="52">
        <v>46</v>
      </c>
      <c r="B54" s="58" t="s">
        <v>303</v>
      </c>
      <c r="C54" s="54" t="s">
        <v>84</v>
      </c>
      <c r="D54" s="54" t="s">
        <v>85</v>
      </c>
      <c r="E54" s="55" t="s">
        <v>304</v>
      </c>
      <c r="F54" s="56" t="s">
        <v>305</v>
      </c>
      <c r="G54" s="57">
        <v>100</v>
      </c>
      <c r="H54" s="57">
        <v>100</v>
      </c>
      <c r="I54" s="52"/>
      <c r="J54" s="52"/>
      <c r="K54" s="52"/>
      <c r="L54" s="52">
        <v>1</v>
      </c>
      <c r="M54" s="52">
        <v>100</v>
      </c>
      <c r="N54" s="52">
        <v>138</v>
      </c>
      <c r="O54" s="52">
        <v>530</v>
      </c>
      <c r="P54" s="52" t="s">
        <v>88</v>
      </c>
      <c r="Q54" s="52" t="s">
        <v>89</v>
      </c>
      <c r="R54" s="114" t="s">
        <v>306</v>
      </c>
      <c r="S54" s="55" t="s">
        <v>232</v>
      </c>
      <c r="T54" s="55" t="s">
        <v>198</v>
      </c>
      <c r="U54" s="22"/>
      <c r="V54" s="113"/>
    </row>
    <row r="55" spans="1:22" s="30" customFormat="1" ht="299.25">
      <c r="A55" s="52">
        <v>47</v>
      </c>
      <c r="B55" s="70" t="s">
        <v>307</v>
      </c>
      <c r="C55" s="54" t="s">
        <v>84</v>
      </c>
      <c r="D55" s="54" t="s">
        <v>85</v>
      </c>
      <c r="E55" s="55" t="s">
        <v>308</v>
      </c>
      <c r="F55" s="56" t="s">
        <v>309</v>
      </c>
      <c r="G55" s="57">
        <v>30</v>
      </c>
      <c r="H55" s="57">
        <v>30</v>
      </c>
      <c r="I55" s="52"/>
      <c r="J55" s="52"/>
      <c r="K55" s="52"/>
      <c r="L55" s="95">
        <v>0</v>
      </c>
      <c r="M55" s="95">
        <v>0</v>
      </c>
      <c r="N55" s="95">
        <v>0</v>
      </c>
      <c r="O55" s="95">
        <v>0</v>
      </c>
      <c r="P55" s="52" t="s">
        <v>88</v>
      </c>
      <c r="Q55" s="52" t="s">
        <v>89</v>
      </c>
      <c r="R55" s="112" t="s">
        <v>310</v>
      </c>
      <c r="S55" s="55" t="s">
        <v>274</v>
      </c>
      <c r="T55" s="55" t="s">
        <v>198</v>
      </c>
      <c r="U55" s="22"/>
      <c r="V55" s="113"/>
    </row>
    <row r="56" spans="1:22" s="3" customFormat="1" ht="150" customHeight="1">
      <c r="A56" s="52">
        <v>48</v>
      </c>
      <c r="B56" s="62" t="s">
        <v>311</v>
      </c>
      <c r="C56" s="22" t="s">
        <v>119</v>
      </c>
      <c r="D56" s="22" t="s">
        <v>120</v>
      </c>
      <c r="E56" s="70" t="s">
        <v>312</v>
      </c>
      <c r="F56" s="64" t="s">
        <v>313</v>
      </c>
      <c r="G56" s="92">
        <v>180</v>
      </c>
      <c r="H56" s="92">
        <v>180</v>
      </c>
      <c r="I56" s="52"/>
      <c r="J56" s="52"/>
      <c r="K56" s="52"/>
      <c r="L56" s="95">
        <v>1</v>
      </c>
      <c r="M56" s="57">
        <v>180</v>
      </c>
      <c r="N56" s="95">
        <v>532</v>
      </c>
      <c r="O56" s="95">
        <v>2076</v>
      </c>
      <c r="P56" s="52" t="s">
        <v>123</v>
      </c>
      <c r="Q56" s="52" t="s">
        <v>124</v>
      </c>
      <c r="R56" s="116" t="s">
        <v>314</v>
      </c>
      <c r="S56" s="70" t="s">
        <v>141</v>
      </c>
      <c r="T56" s="70" t="s">
        <v>142</v>
      </c>
      <c r="U56" s="22"/>
      <c r="V56" s="120"/>
    </row>
    <row r="57" spans="1:22" s="3" customFormat="1" ht="21.75" customHeight="1">
      <c r="A57" s="17"/>
      <c r="B57" s="20"/>
      <c r="C57" s="20"/>
      <c r="D57" s="20" t="s">
        <v>120</v>
      </c>
      <c r="E57" s="20"/>
      <c r="F57" s="22"/>
      <c r="G57" s="22"/>
      <c r="H57" s="22"/>
      <c r="I57" s="22"/>
      <c r="J57" s="22"/>
      <c r="K57" s="22"/>
      <c r="L57" s="22"/>
      <c r="M57" s="22"/>
      <c r="N57" s="22"/>
      <c r="O57" s="22"/>
      <c r="P57" s="22"/>
      <c r="Q57" s="22"/>
      <c r="R57" s="22"/>
      <c r="S57" s="22"/>
      <c r="T57" s="22"/>
      <c r="U57" s="22"/>
      <c r="V57" s="22"/>
    </row>
    <row r="58" spans="1:22" s="3" customFormat="1" ht="21.75" customHeight="1">
      <c r="A58" s="17"/>
      <c r="B58" s="20"/>
      <c r="C58" s="20"/>
      <c r="D58" s="20" t="s">
        <v>315</v>
      </c>
      <c r="E58" s="20"/>
      <c r="F58" s="22"/>
      <c r="G58" s="22"/>
      <c r="H58" s="22"/>
      <c r="I58" s="22"/>
      <c r="J58" s="22"/>
      <c r="K58" s="22"/>
      <c r="L58" s="22"/>
      <c r="M58" s="22"/>
      <c r="N58" s="22"/>
      <c r="O58" s="22"/>
      <c r="P58" s="22"/>
      <c r="Q58" s="22"/>
      <c r="R58" s="22"/>
      <c r="S58" s="22"/>
      <c r="T58" s="22"/>
      <c r="U58" s="22"/>
      <c r="V58" s="22"/>
    </row>
    <row r="59" spans="1:22" s="3" customFormat="1" ht="21.75" customHeight="1">
      <c r="A59" s="17"/>
      <c r="B59" s="20" t="s">
        <v>316</v>
      </c>
      <c r="C59" s="20"/>
      <c r="D59" s="20"/>
      <c r="E59" s="20"/>
      <c r="F59" s="22"/>
      <c r="G59" s="22"/>
      <c r="H59" s="22"/>
      <c r="I59" s="22"/>
      <c r="J59" s="22"/>
      <c r="K59" s="22"/>
      <c r="L59" s="22"/>
      <c r="M59" s="22"/>
      <c r="N59" s="22"/>
      <c r="O59" s="22"/>
      <c r="P59" s="22"/>
      <c r="Q59" s="22"/>
      <c r="R59" s="22"/>
      <c r="S59" s="22"/>
      <c r="T59" s="22"/>
      <c r="U59" s="22"/>
      <c r="V59" s="22"/>
    </row>
    <row r="60" spans="1:22" s="3" customFormat="1" ht="21.75" customHeight="1">
      <c r="A60" s="49" t="s">
        <v>34</v>
      </c>
      <c r="B60" s="50" t="s">
        <v>317</v>
      </c>
      <c r="C60" s="50"/>
      <c r="D60" s="50"/>
      <c r="E60" s="50"/>
      <c r="F60" s="51"/>
      <c r="G60" s="51"/>
      <c r="H60" s="51">
        <f>H61</f>
        <v>10</v>
      </c>
      <c r="I60" s="51">
        <f aca="true" t="shared" si="2" ref="I60:O60">I61</f>
        <v>0</v>
      </c>
      <c r="J60" s="51">
        <f t="shared" si="2"/>
        <v>0</v>
      </c>
      <c r="K60" s="51">
        <f t="shared" si="2"/>
        <v>0</v>
      </c>
      <c r="L60" s="51">
        <f t="shared" si="2"/>
        <v>1</v>
      </c>
      <c r="M60" s="51">
        <f t="shared" si="2"/>
        <v>10</v>
      </c>
      <c r="N60" s="51">
        <f t="shared" si="2"/>
        <v>45</v>
      </c>
      <c r="O60" s="51">
        <f t="shared" si="2"/>
        <v>162</v>
      </c>
      <c r="P60" s="51"/>
      <c r="Q60" s="51"/>
      <c r="R60" s="51"/>
      <c r="S60" s="51"/>
      <c r="T60" s="51"/>
      <c r="U60" s="51"/>
      <c r="V60" s="51"/>
    </row>
    <row r="61" spans="1:22" s="3" customFormat="1" ht="176.25">
      <c r="A61" s="54">
        <v>1</v>
      </c>
      <c r="B61" s="62" t="s">
        <v>318</v>
      </c>
      <c r="C61" s="22" t="s">
        <v>119</v>
      </c>
      <c r="D61" s="22" t="s">
        <v>120</v>
      </c>
      <c r="E61" s="70" t="s">
        <v>319</v>
      </c>
      <c r="F61" s="64" t="s">
        <v>320</v>
      </c>
      <c r="G61" s="52">
        <v>10</v>
      </c>
      <c r="H61" s="52">
        <v>10</v>
      </c>
      <c r="I61" s="52">
        <v>0</v>
      </c>
      <c r="J61" s="52">
        <v>0</v>
      </c>
      <c r="K61" s="52">
        <v>0</v>
      </c>
      <c r="L61" s="100">
        <v>1</v>
      </c>
      <c r="M61" s="102">
        <v>10</v>
      </c>
      <c r="N61" s="98">
        <v>45</v>
      </c>
      <c r="O61" s="70">
        <v>162</v>
      </c>
      <c r="P61" s="52" t="s">
        <v>123</v>
      </c>
      <c r="Q61" s="52" t="s">
        <v>124</v>
      </c>
      <c r="R61" s="116" t="s">
        <v>321</v>
      </c>
      <c r="S61" s="117" t="s">
        <v>141</v>
      </c>
      <c r="T61" s="117" t="s">
        <v>163</v>
      </c>
      <c r="U61" s="22"/>
      <c r="V61" s="120"/>
    </row>
    <row r="62" spans="1:22" s="3" customFormat="1" ht="21.75" customHeight="1">
      <c r="A62" s="17"/>
      <c r="B62" s="20"/>
      <c r="C62" s="20"/>
      <c r="D62" s="20" t="s">
        <v>120</v>
      </c>
      <c r="E62" s="20"/>
      <c r="F62" s="22"/>
      <c r="G62" s="22"/>
      <c r="H62" s="22"/>
      <c r="I62" s="22"/>
      <c r="J62" s="22"/>
      <c r="K62" s="22"/>
      <c r="L62" s="22"/>
      <c r="M62" s="22"/>
      <c r="N62" s="22"/>
      <c r="O62" s="22"/>
      <c r="P62" s="22"/>
      <c r="Q62" s="22"/>
      <c r="R62" s="22"/>
      <c r="S62" s="22"/>
      <c r="T62" s="22"/>
      <c r="U62" s="22"/>
      <c r="V62" s="22"/>
    </row>
    <row r="63" spans="1:22" s="3" customFormat="1" ht="21.75" customHeight="1">
      <c r="A63" s="17"/>
      <c r="B63" s="20"/>
      <c r="C63" s="20"/>
      <c r="D63" s="20" t="s">
        <v>315</v>
      </c>
      <c r="E63" s="20"/>
      <c r="F63" s="22"/>
      <c r="G63" s="22"/>
      <c r="H63" s="22"/>
      <c r="I63" s="22"/>
      <c r="J63" s="22"/>
      <c r="K63" s="22"/>
      <c r="L63" s="22"/>
      <c r="M63" s="22"/>
      <c r="N63" s="22"/>
      <c r="O63" s="22"/>
      <c r="P63" s="22"/>
      <c r="Q63" s="22"/>
      <c r="R63" s="22"/>
      <c r="S63" s="22"/>
      <c r="T63" s="22"/>
      <c r="U63" s="22"/>
      <c r="V63" s="22"/>
    </row>
    <row r="64" spans="1:22" s="3" customFormat="1" ht="21.75" customHeight="1">
      <c r="A64" s="17"/>
      <c r="B64" s="23" t="s">
        <v>322</v>
      </c>
      <c r="C64" s="20"/>
      <c r="D64" s="20" t="s">
        <v>315</v>
      </c>
      <c r="E64" s="20"/>
      <c r="F64" s="22"/>
      <c r="G64" s="22"/>
      <c r="H64" s="22"/>
      <c r="I64" s="22"/>
      <c r="J64" s="22"/>
      <c r="K64" s="22"/>
      <c r="L64" s="22"/>
      <c r="M64" s="22"/>
      <c r="N64" s="22"/>
      <c r="O64" s="22"/>
      <c r="P64" s="22"/>
      <c r="Q64" s="22"/>
      <c r="R64" s="22"/>
      <c r="S64" s="22"/>
      <c r="T64" s="22"/>
      <c r="U64" s="22"/>
      <c r="V64" s="22"/>
    </row>
    <row r="65" spans="1:22" s="3" customFormat="1" ht="21.75" customHeight="1">
      <c r="A65" s="49" t="s">
        <v>43</v>
      </c>
      <c r="B65" s="50" t="s">
        <v>323</v>
      </c>
      <c r="C65" s="50"/>
      <c r="D65" s="50"/>
      <c r="E65" s="50"/>
      <c r="F65" s="51"/>
      <c r="G65" s="51"/>
      <c r="H65" s="51"/>
      <c r="I65" s="51"/>
      <c r="J65" s="51"/>
      <c r="K65" s="51"/>
      <c r="L65" s="51"/>
      <c r="M65" s="51"/>
      <c r="N65" s="51"/>
      <c r="O65" s="51"/>
      <c r="P65" s="51"/>
      <c r="Q65" s="51"/>
      <c r="R65" s="51"/>
      <c r="S65" s="51"/>
      <c r="T65" s="51"/>
      <c r="U65" s="51"/>
      <c r="V65" s="51"/>
    </row>
    <row r="66" spans="1:22" s="3" customFormat="1" ht="21.75" customHeight="1">
      <c r="A66" s="17"/>
      <c r="B66" s="20"/>
      <c r="C66" s="20"/>
      <c r="D66" s="20" t="s">
        <v>120</v>
      </c>
      <c r="E66" s="20"/>
      <c r="F66" s="22"/>
      <c r="G66" s="22"/>
      <c r="H66" s="22"/>
      <c r="I66" s="22"/>
      <c r="J66" s="22"/>
      <c r="K66" s="22"/>
      <c r="L66" s="22"/>
      <c r="M66" s="22"/>
      <c r="N66" s="22"/>
      <c r="O66" s="22"/>
      <c r="P66" s="22"/>
      <c r="Q66" s="22"/>
      <c r="R66" s="22"/>
      <c r="S66" s="22"/>
      <c r="T66" s="22"/>
      <c r="U66" s="22"/>
      <c r="V66" s="22"/>
    </row>
    <row r="67" spans="1:22" s="3" customFormat="1" ht="21.75" customHeight="1">
      <c r="A67" s="17"/>
      <c r="B67" s="20"/>
      <c r="C67" s="20"/>
      <c r="D67" s="20" t="s">
        <v>315</v>
      </c>
      <c r="E67" s="20"/>
      <c r="F67" s="22"/>
      <c r="G67" s="22"/>
      <c r="H67" s="22"/>
      <c r="I67" s="22"/>
      <c r="J67" s="22"/>
      <c r="K67" s="22"/>
      <c r="L67" s="22"/>
      <c r="M67" s="22"/>
      <c r="N67" s="22"/>
      <c r="O67" s="22"/>
      <c r="P67" s="22"/>
      <c r="Q67" s="22"/>
      <c r="R67" s="22"/>
      <c r="S67" s="22"/>
      <c r="T67" s="22"/>
      <c r="U67" s="22"/>
      <c r="V67" s="22"/>
    </row>
    <row r="68" spans="1:22" s="3" customFormat="1" ht="21.75" customHeight="1">
      <c r="A68" s="17"/>
      <c r="B68" s="23" t="s">
        <v>322</v>
      </c>
      <c r="C68" s="20"/>
      <c r="D68" s="20"/>
      <c r="E68" s="20"/>
      <c r="F68" s="22"/>
      <c r="G68" s="22"/>
      <c r="H68" s="22"/>
      <c r="I68" s="22"/>
      <c r="J68" s="22"/>
      <c r="K68" s="22"/>
      <c r="L68" s="22"/>
      <c r="M68" s="22"/>
      <c r="N68" s="22"/>
      <c r="O68" s="22"/>
      <c r="P68" s="22"/>
      <c r="Q68" s="22"/>
      <c r="R68" s="22"/>
      <c r="S68" s="22"/>
      <c r="T68" s="22"/>
      <c r="U68" s="22"/>
      <c r="V68" s="22"/>
    </row>
    <row r="69" spans="1:22" s="3" customFormat="1" ht="21.75" customHeight="1">
      <c r="A69" s="49" t="s">
        <v>47</v>
      </c>
      <c r="B69" s="50" t="s">
        <v>324</v>
      </c>
      <c r="C69" s="50"/>
      <c r="D69" s="50"/>
      <c r="E69" s="50"/>
      <c r="F69" s="51"/>
      <c r="G69" s="51"/>
      <c r="H69" s="51"/>
      <c r="I69" s="51"/>
      <c r="J69" s="51"/>
      <c r="K69" s="51"/>
      <c r="L69" s="51"/>
      <c r="M69" s="51"/>
      <c r="N69" s="51"/>
      <c r="O69" s="51"/>
      <c r="P69" s="51"/>
      <c r="Q69" s="51"/>
      <c r="R69" s="51"/>
      <c r="S69" s="51"/>
      <c r="T69" s="51"/>
      <c r="U69" s="51"/>
      <c r="V69" s="51"/>
    </row>
    <row r="70" spans="1:22" s="3" customFormat="1" ht="21.75" customHeight="1">
      <c r="A70" s="17"/>
      <c r="B70" s="20"/>
      <c r="C70" s="20"/>
      <c r="D70" s="20" t="s">
        <v>120</v>
      </c>
      <c r="E70" s="20"/>
      <c r="F70" s="22"/>
      <c r="G70" s="22"/>
      <c r="H70" s="22"/>
      <c r="I70" s="22"/>
      <c r="J70" s="22"/>
      <c r="K70" s="22"/>
      <c r="L70" s="22"/>
      <c r="M70" s="22"/>
      <c r="N70" s="22"/>
      <c r="O70" s="22"/>
      <c r="P70" s="22"/>
      <c r="Q70" s="22"/>
      <c r="R70" s="22"/>
      <c r="S70" s="22"/>
      <c r="T70" s="22"/>
      <c r="U70" s="22"/>
      <c r="V70" s="22"/>
    </row>
    <row r="71" spans="1:22" s="3" customFormat="1" ht="21.75" customHeight="1">
      <c r="A71" s="17"/>
      <c r="B71" s="20"/>
      <c r="C71" s="20"/>
      <c r="D71" s="20" t="s">
        <v>315</v>
      </c>
      <c r="E71" s="20"/>
      <c r="F71" s="22"/>
      <c r="G71" s="22"/>
      <c r="H71" s="22"/>
      <c r="I71" s="22"/>
      <c r="J71" s="22"/>
      <c r="K71" s="22"/>
      <c r="L71" s="22"/>
      <c r="M71" s="22"/>
      <c r="N71" s="22"/>
      <c r="O71" s="22"/>
      <c r="P71" s="22"/>
      <c r="Q71" s="22"/>
      <c r="R71" s="22"/>
      <c r="S71" s="22"/>
      <c r="T71" s="22"/>
      <c r="U71" s="22"/>
      <c r="V71" s="22"/>
    </row>
    <row r="72" spans="1:22" s="3" customFormat="1" ht="21.75" customHeight="1">
      <c r="A72" s="17"/>
      <c r="B72" s="23" t="s">
        <v>322</v>
      </c>
      <c r="C72" s="23"/>
      <c r="D72" s="20"/>
      <c r="E72" s="20"/>
      <c r="F72" s="22"/>
      <c r="G72" s="22"/>
      <c r="H72" s="22"/>
      <c r="I72" s="22"/>
      <c r="J72" s="22"/>
      <c r="K72" s="22"/>
      <c r="L72" s="22"/>
      <c r="M72" s="22"/>
      <c r="N72" s="22"/>
      <c r="O72" s="22"/>
      <c r="P72" s="22"/>
      <c r="Q72" s="22"/>
      <c r="R72" s="22"/>
      <c r="S72" s="22"/>
      <c r="T72" s="22"/>
      <c r="U72" s="22"/>
      <c r="V72" s="22"/>
    </row>
    <row r="73" spans="1:22" s="3" customFormat="1" ht="12">
      <c r="A73" s="49" t="s">
        <v>325</v>
      </c>
      <c r="B73" s="50" t="s">
        <v>326</v>
      </c>
      <c r="C73" s="50"/>
      <c r="D73" s="50"/>
      <c r="E73" s="50"/>
      <c r="F73" s="51"/>
      <c r="G73" s="51"/>
      <c r="H73" s="51">
        <f>SUM(H74:H76)</f>
        <v>70</v>
      </c>
      <c r="I73" s="51">
        <f aca="true" t="shared" si="3" ref="I73:O73">SUM(I74:I76)</f>
        <v>0</v>
      </c>
      <c r="J73" s="51">
        <f t="shared" si="3"/>
        <v>0</v>
      </c>
      <c r="K73" s="51">
        <f t="shared" si="3"/>
        <v>0</v>
      </c>
      <c r="L73" s="51">
        <f t="shared" si="3"/>
        <v>0</v>
      </c>
      <c r="M73" s="51">
        <f t="shared" si="3"/>
        <v>0</v>
      </c>
      <c r="N73" s="51">
        <f t="shared" si="3"/>
        <v>36</v>
      </c>
      <c r="O73" s="51">
        <f t="shared" si="3"/>
        <v>85</v>
      </c>
      <c r="P73" s="51"/>
      <c r="Q73" s="51"/>
      <c r="R73" s="51"/>
      <c r="S73" s="51"/>
      <c r="T73" s="51"/>
      <c r="U73" s="51"/>
      <c r="V73" s="51"/>
    </row>
    <row r="74" spans="1:22" s="3" customFormat="1" ht="82.5" customHeight="1">
      <c r="A74" s="54">
        <v>1</v>
      </c>
      <c r="B74" s="64" t="s">
        <v>327</v>
      </c>
      <c r="C74" s="22" t="s">
        <v>119</v>
      </c>
      <c r="D74" s="22" t="s">
        <v>120</v>
      </c>
      <c r="E74" s="121" t="s">
        <v>328</v>
      </c>
      <c r="F74" s="64" t="s">
        <v>329</v>
      </c>
      <c r="G74" s="52">
        <v>10</v>
      </c>
      <c r="H74" s="52">
        <v>10</v>
      </c>
      <c r="I74" s="52"/>
      <c r="J74" s="52"/>
      <c r="K74" s="52"/>
      <c r="L74" s="100">
        <v>0</v>
      </c>
      <c r="M74" s="102">
        <v>0</v>
      </c>
      <c r="N74" s="100">
        <v>10</v>
      </c>
      <c r="O74" s="100">
        <v>22</v>
      </c>
      <c r="P74" s="52" t="s">
        <v>123</v>
      </c>
      <c r="Q74" s="52" t="s">
        <v>124</v>
      </c>
      <c r="R74" s="116" t="s">
        <v>330</v>
      </c>
      <c r="S74" s="117" t="s">
        <v>331</v>
      </c>
      <c r="T74" s="117" t="s">
        <v>332</v>
      </c>
      <c r="U74" s="22"/>
      <c r="V74" s="120"/>
    </row>
    <row r="75" spans="1:22" s="3" customFormat="1" ht="126">
      <c r="A75" s="54">
        <v>2</v>
      </c>
      <c r="B75" s="62" t="s">
        <v>333</v>
      </c>
      <c r="C75" s="22" t="s">
        <v>119</v>
      </c>
      <c r="D75" s="22" t="s">
        <v>120</v>
      </c>
      <c r="E75" s="121" t="s">
        <v>334</v>
      </c>
      <c r="F75" s="64" t="s">
        <v>335</v>
      </c>
      <c r="G75" s="52">
        <v>10</v>
      </c>
      <c r="H75" s="52">
        <v>10</v>
      </c>
      <c r="I75" s="52"/>
      <c r="J75" s="52"/>
      <c r="K75" s="52"/>
      <c r="L75" s="100">
        <v>0</v>
      </c>
      <c r="M75" s="102">
        <v>0</v>
      </c>
      <c r="N75" s="100">
        <v>9</v>
      </c>
      <c r="O75" s="100">
        <v>20</v>
      </c>
      <c r="P75" s="52" t="s">
        <v>123</v>
      </c>
      <c r="Q75" s="52" t="s">
        <v>124</v>
      </c>
      <c r="R75" s="116" t="s">
        <v>336</v>
      </c>
      <c r="S75" s="117" t="s">
        <v>331</v>
      </c>
      <c r="T75" s="117" t="s">
        <v>332</v>
      </c>
      <c r="U75" s="22"/>
      <c r="V75" s="120"/>
    </row>
    <row r="76" spans="1:22" s="3" customFormat="1" ht="129" customHeight="1">
      <c r="A76" s="54">
        <v>3</v>
      </c>
      <c r="B76" s="62" t="s">
        <v>337</v>
      </c>
      <c r="C76" s="22" t="s">
        <v>119</v>
      </c>
      <c r="D76" s="22" t="s">
        <v>120</v>
      </c>
      <c r="E76" s="121" t="s">
        <v>334</v>
      </c>
      <c r="F76" s="72" t="s">
        <v>338</v>
      </c>
      <c r="G76" s="52">
        <v>50</v>
      </c>
      <c r="H76" s="52">
        <v>50</v>
      </c>
      <c r="I76" s="52"/>
      <c r="J76" s="52"/>
      <c r="K76" s="52"/>
      <c r="L76" s="101">
        <v>0</v>
      </c>
      <c r="M76" s="73">
        <v>0</v>
      </c>
      <c r="N76" s="101">
        <v>17</v>
      </c>
      <c r="O76" s="101">
        <v>43</v>
      </c>
      <c r="P76" s="52" t="s">
        <v>123</v>
      </c>
      <c r="Q76" s="52" t="s">
        <v>124</v>
      </c>
      <c r="R76" s="90" t="s">
        <v>339</v>
      </c>
      <c r="S76" s="117" t="s">
        <v>331</v>
      </c>
      <c r="T76" s="117" t="s">
        <v>332</v>
      </c>
      <c r="U76" s="22"/>
      <c r="V76" s="120"/>
    </row>
    <row r="77" spans="1:22" s="32" customFormat="1" ht="12">
      <c r="A77" s="122"/>
      <c r="B77" s="123"/>
      <c r="C77" s="123"/>
      <c r="D77" s="123" t="s">
        <v>120</v>
      </c>
      <c r="E77" s="123"/>
      <c r="F77" s="77"/>
      <c r="G77" s="77"/>
      <c r="H77" s="77"/>
      <c r="I77" s="77"/>
      <c r="J77" s="77"/>
      <c r="K77" s="77"/>
      <c r="L77" s="77"/>
      <c r="M77" s="77"/>
      <c r="N77" s="77"/>
      <c r="O77" s="77"/>
      <c r="P77" s="77"/>
      <c r="Q77" s="77"/>
      <c r="R77" s="77"/>
      <c r="S77" s="77"/>
      <c r="T77" s="77"/>
      <c r="U77" s="77"/>
      <c r="V77" s="77"/>
    </row>
    <row r="78" spans="1:22" s="3" customFormat="1" ht="12">
      <c r="A78" s="17"/>
      <c r="B78" s="20"/>
      <c r="C78" s="20"/>
      <c r="D78" s="20" t="s">
        <v>315</v>
      </c>
      <c r="E78" s="20"/>
      <c r="F78" s="22"/>
      <c r="G78" s="22"/>
      <c r="H78" s="22"/>
      <c r="I78" s="22"/>
      <c r="J78" s="22"/>
      <c r="K78" s="22"/>
      <c r="L78" s="22"/>
      <c r="M78" s="22"/>
      <c r="N78" s="22"/>
      <c r="O78" s="22"/>
      <c r="P78" s="22"/>
      <c r="Q78" s="22"/>
      <c r="R78" s="22"/>
      <c r="S78" s="22"/>
      <c r="T78" s="22"/>
      <c r="U78" s="22"/>
      <c r="V78" s="22"/>
    </row>
    <row r="79" spans="1:22" s="3" customFormat="1" ht="21.75" customHeight="1">
      <c r="A79" s="17"/>
      <c r="B79" s="23" t="s">
        <v>322</v>
      </c>
      <c r="C79" s="20"/>
      <c r="D79" s="20"/>
      <c r="E79" s="20"/>
      <c r="F79" s="22"/>
      <c r="G79" s="22"/>
      <c r="H79" s="22"/>
      <c r="I79" s="22"/>
      <c r="J79" s="22"/>
      <c r="K79" s="22"/>
      <c r="L79" s="22"/>
      <c r="M79" s="22"/>
      <c r="N79" s="22"/>
      <c r="O79" s="22"/>
      <c r="P79" s="22"/>
      <c r="Q79" s="22"/>
      <c r="R79" s="22"/>
      <c r="S79" s="22"/>
      <c r="T79" s="22"/>
      <c r="U79" s="22"/>
      <c r="V79" s="22"/>
    </row>
    <row r="80" spans="1:22" s="3" customFormat="1" ht="21.75" customHeight="1">
      <c r="A80" s="49" t="s">
        <v>340</v>
      </c>
      <c r="B80" s="50" t="s">
        <v>341</v>
      </c>
      <c r="C80" s="50"/>
      <c r="D80" s="50"/>
      <c r="E80" s="50"/>
      <c r="F80" s="51"/>
      <c r="G80" s="51"/>
      <c r="H80" s="51">
        <f>SUM(H81:H89)</f>
        <v>6277.4</v>
      </c>
      <c r="I80" s="51">
        <f aca="true" t="shared" si="4" ref="I80:O80">SUM(I81:I89)</f>
        <v>0</v>
      </c>
      <c r="J80" s="51">
        <f t="shared" si="4"/>
        <v>0</v>
      </c>
      <c r="K80" s="51">
        <f t="shared" si="4"/>
        <v>0</v>
      </c>
      <c r="L80" s="51">
        <f t="shared" si="4"/>
        <v>0</v>
      </c>
      <c r="M80" s="51">
        <f t="shared" si="4"/>
        <v>0</v>
      </c>
      <c r="N80" s="51">
        <f t="shared" si="4"/>
        <v>0</v>
      </c>
      <c r="O80" s="51">
        <f t="shared" si="4"/>
        <v>0</v>
      </c>
      <c r="P80" s="51"/>
      <c r="Q80" s="51"/>
      <c r="R80" s="51"/>
      <c r="S80" s="51"/>
      <c r="T80" s="51"/>
      <c r="U80" s="51"/>
      <c r="V80" s="51"/>
    </row>
    <row r="81" spans="1:22" s="3" customFormat="1" ht="36" customHeight="1">
      <c r="A81" s="54">
        <v>1</v>
      </c>
      <c r="B81" s="70" t="s">
        <v>342</v>
      </c>
      <c r="C81" s="54" t="s">
        <v>84</v>
      </c>
      <c r="D81" s="54" t="s">
        <v>85</v>
      </c>
      <c r="E81" s="70" t="s">
        <v>343</v>
      </c>
      <c r="F81" s="70" t="s">
        <v>344</v>
      </c>
      <c r="G81" s="70">
        <v>35</v>
      </c>
      <c r="H81" s="70">
        <v>35</v>
      </c>
      <c r="I81" s="70"/>
      <c r="J81" s="70"/>
      <c r="K81" s="70"/>
      <c r="L81" s="70">
        <v>0</v>
      </c>
      <c r="M81" s="70">
        <v>0</v>
      </c>
      <c r="N81" s="70">
        <v>0</v>
      </c>
      <c r="O81" s="70">
        <v>0</v>
      </c>
      <c r="P81" s="52" t="s">
        <v>88</v>
      </c>
      <c r="Q81" s="52" t="s">
        <v>124</v>
      </c>
      <c r="R81" s="70"/>
      <c r="S81" s="70" t="s">
        <v>345</v>
      </c>
      <c r="T81" s="70" t="s">
        <v>345</v>
      </c>
      <c r="U81" s="22"/>
      <c r="V81" s="120"/>
    </row>
    <row r="82" spans="1:22" s="3" customFormat="1" ht="37.5" customHeight="1">
      <c r="A82" s="54">
        <v>2</v>
      </c>
      <c r="B82" s="70" t="s">
        <v>346</v>
      </c>
      <c r="C82" s="54" t="s">
        <v>84</v>
      </c>
      <c r="D82" s="54" t="s">
        <v>85</v>
      </c>
      <c r="E82" s="70" t="s">
        <v>343</v>
      </c>
      <c r="F82" s="70" t="s">
        <v>347</v>
      </c>
      <c r="G82" s="70">
        <v>36</v>
      </c>
      <c r="H82" s="70">
        <v>36</v>
      </c>
      <c r="I82" s="70"/>
      <c r="J82" s="70"/>
      <c r="K82" s="70"/>
      <c r="L82" s="70">
        <v>0</v>
      </c>
      <c r="M82" s="70">
        <v>0</v>
      </c>
      <c r="N82" s="70">
        <v>0</v>
      </c>
      <c r="O82" s="70">
        <v>0</v>
      </c>
      <c r="P82" s="70" t="s">
        <v>88</v>
      </c>
      <c r="Q82" s="70" t="s">
        <v>124</v>
      </c>
      <c r="R82" s="70"/>
      <c r="S82" s="70" t="s">
        <v>345</v>
      </c>
      <c r="T82" s="70" t="s">
        <v>345</v>
      </c>
      <c r="U82" s="22"/>
      <c r="V82" s="120"/>
    </row>
    <row r="83" spans="1:22" s="3" customFormat="1" ht="61.5" customHeight="1">
      <c r="A83" s="54">
        <v>3</v>
      </c>
      <c r="B83" s="70" t="s">
        <v>348</v>
      </c>
      <c r="C83" s="54" t="s">
        <v>84</v>
      </c>
      <c r="D83" s="54" t="s">
        <v>85</v>
      </c>
      <c r="E83" s="70" t="s">
        <v>349</v>
      </c>
      <c r="F83" s="70" t="s">
        <v>350</v>
      </c>
      <c r="G83" s="70">
        <v>12.4</v>
      </c>
      <c r="H83" s="70">
        <v>12.4</v>
      </c>
      <c r="I83" s="70"/>
      <c r="J83" s="70"/>
      <c r="K83" s="70"/>
      <c r="L83" s="70">
        <v>0</v>
      </c>
      <c r="M83" s="70">
        <v>0</v>
      </c>
      <c r="N83" s="70">
        <v>0</v>
      </c>
      <c r="O83" s="70">
        <v>0</v>
      </c>
      <c r="P83" s="70" t="s">
        <v>351</v>
      </c>
      <c r="Q83" s="70" t="s">
        <v>124</v>
      </c>
      <c r="R83" s="70" t="s">
        <v>352</v>
      </c>
      <c r="S83" s="70" t="s">
        <v>353</v>
      </c>
      <c r="T83" s="70" t="s">
        <v>345</v>
      </c>
      <c r="U83" s="22"/>
      <c r="V83" s="120"/>
    </row>
    <row r="84" spans="1:22" s="3" customFormat="1" ht="46.5" customHeight="1">
      <c r="A84" s="54">
        <v>4</v>
      </c>
      <c r="B84" s="70" t="s">
        <v>354</v>
      </c>
      <c r="C84" s="54" t="s">
        <v>84</v>
      </c>
      <c r="D84" s="54" t="s">
        <v>85</v>
      </c>
      <c r="E84" s="70" t="s">
        <v>355</v>
      </c>
      <c r="F84" s="70" t="s">
        <v>356</v>
      </c>
      <c r="G84" s="70">
        <v>2622</v>
      </c>
      <c r="H84" s="70">
        <v>2622</v>
      </c>
      <c r="I84" s="70"/>
      <c r="J84" s="70"/>
      <c r="K84" s="70"/>
      <c r="L84" s="70">
        <v>0</v>
      </c>
      <c r="M84" s="70">
        <v>0</v>
      </c>
      <c r="N84" s="70">
        <v>0</v>
      </c>
      <c r="O84" s="70">
        <v>0</v>
      </c>
      <c r="P84" s="70" t="s">
        <v>357</v>
      </c>
      <c r="Q84" s="70" t="s">
        <v>124</v>
      </c>
      <c r="R84" s="70"/>
      <c r="S84" s="70" t="s">
        <v>345</v>
      </c>
      <c r="T84" s="70" t="s">
        <v>345</v>
      </c>
      <c r="U84" s="22"/>
      <c r="V84" s="120"/>
    </row>
    <row r="85" spans="1:22" s="3" customFormat="1" ht="81.75" customHeight="1">
      <c r="A85" s="54">
        <v>5</v>
      </c>
      <c r="B85" s="70" t="s">
        <v>358</v>
      </c>
      <c r="C85" s="54" t="s">
        <v>119</v>
      </c>
      <c r="D85" s="54" t="s">
        <v>85</v>
      </c>
      <c r="E85" s="70" t="s">
        <v>359</v>
      </c>
      <c r="F85" s="64" t="s">
        <v>360</v>
      </c>
      <c r="G85" s="70">
        <v>125</v>
      </c>
      <c r="H85" s="70">
        <v>125</v>
      </c>
      <c r="I85" s="70"/>
      <c r="J85" s="70"/>
      <c r="K85" s="70"/>
      <c r="L85" s="70">
        <v>0</v>
      </c>
      <c r="M85" s="70">
        <v>0</v>
      </c>
      <c r="N85" s="70">
        <v>0</v>
      </c>
      <c r="O85" s="70">
        <v>0</v>
      </c>
      <c r="P85" s="70" t="s">
        <v>357</v>
      </c>
      <c r="Q85" s="70" t="s">
        <v>124</v>
      </c>
      <c r="R85" s="70"/>
      <c r="S85" s="70" t="s">
        <v>345</v>
      </c>
      <c r="T85" s="70" t="s">
        <v>345</v>
      </c>
      <c r="U85" s="22"/>
      <c r="V85" s="120"/>
    </row>
    <row r="86" spans="1:22" s="33" customFormat="1" ht="40.5" customHeight="1">
      <c r="A86" s="54">
        <v>6</v>
      </c>
      <c r="B86" s="70" t="s">
        <v>361</v>
      </c>
      <c r="C86" s="54" t="s">
        <v>84</v>
      </c>
      <c r="D86" s="54" t="s">
        <v>85</v>
      </c>
      <c r="E86" s="70" t="s">
        <v>343</v>
      </c>
      <c r="F86" s="70" t="s">
        <v>362</v>
      </c>
      <c r="G86" s="70">
        <v>70</v>
      </c>
      <c r="H86" s="70">
        <v>70</v>
      </c>
      <c r="I86" s="70"/>
      <c r="J86" s="70"/>
      <c r="K86" s="70"/>
      <c r="L86" s="70">
        <v>0</v>
      </c>
      <c r="M86" s="71">
        <v>0</v>
      </c>
      <c r="N86" s="70">
        <v>0</v>
      </c>
      <c r="O86" s="70">
        <v>0</v>
      </c>
      <c r="P86" s="70" t="s">
        <v>357</v>
      </c>
      <c r="Q86" s="70" t="s">
        <v>124</v>
      </c>
      <c r="R86" s="70"/>
      <c r="S86" s="70" t="s">
        <v>345</v>
      </c>
      <c r="T86" s="70" t="s">
        <v>345</v>
      </c>
      <c r="U86" s="22"/>
      <c r="V86" s="144"/>
    </row>
    <row r="87" spans="1:22" s="33" customFormat="1" ht="40.5" customHeight="1">
      <c r="A87" s="54">
        <v>7</v>
      </c>
      <c r="B87" s="70" t="s">
        <v>363</v>
      </c>
      <c r="C87" s="54" t="s">
        <v>84</v>
      </c>
      <c r="D87" s="54" t="s">
        <v>85</v>
      </c>
      <c r="E87" s="70" t="s">
        <v>364</v>
      </c>
      <c r="F87" s="70" t="s">
        <v>365</v>
      </c>
      <c r="G87" s="70">
        <v>31</v>
      </c>
      <c r="H87" s="70">
        <v>31</v>
      </c>
      <c r="I87" s="70"/>
      <c r="J87" s="70"/>
      <c r="K87" s="70"/>
      <c r="L87" s="70">
        <v>0</v>
      </c>
      <c r="M87" s="71">
        <v>0</v>
      </c>
      <c r="N87" s="70">
        <v>0</v>
      </c>
      <c r="O87" s="70">
        <v>0</v>
      </c>
      <c r="P87" s="70" t="s">
        <v>357</v>
      </c>
      <c r="Q87" s="70" t="s">
        <v>124</v>
      </c>
      <c r="R87" s="70"/>
      <c r="S87" s="70" t="s">
        <v>345</v>
      </c>
      <c r="T87" s="70" t="s">
        <v>345</v>
      </c>
      <c r="U87" s="22"/>
      <c r="V87" s="144"/>
    </row>
    <row r="88" spans="1:22" s="3" customFormat="1" ht="51" customHeight="1">
      <c r="A88" s="54">
        <v>8</v>
      </c>
      <c r="B88" s="70" t="s">
        <v>366</v>
      </c>
      <c r="C88" s="54" t="s">
        <v>84</v>
      </c>
      <c r="D88" s="54" t="s">
        <v>85</v>
      </c>
      <c r="E88" s="70" t="s">
        <v>367</v>
      </c>
      <c r="F88" s="70" t="s">
        <v>368</v>
      </c>
      <c r="G88" s="70">
        <v>3200</v>
      </c>
      <c r="H88" s="70">
        <v>3200</v>
      </c>
      <c r="I88" s="70"/>
      <c r="J88" s="70"/>
      <c r="K88" s="70"/>
      <c r="L88" s="70">
        <v>0</v>
      </c>
      <c r="M88" s="70">
        <v>0</v>
      </c>
      <c r="N88" s="70">
        <v>0</v>
      </c>
      <c r="O88" s="70">
        <v>0</v>
      </c>
      <c r="P88" s="70" t="s">
        <v>369</v>
      </c>
      <c r="Q88" s="70" t="s">
        <v>370</v>
      </c>
      <c r="R88" s="70"/>
      <c r="S88" s="70" t="s">
        <v>345</v>
      </c>
      <c r="T88" s="70" t="s">
        <v>345</v>
      </c>
      <c r="U88" s="22"/>
      <c r="V88" s="120"/>
    </row>
    <row r="89" spans="1:22" s="3" customFormat="1" ht="48" customHeight="1">
      <c r="A89" s="54">
        <v>9</v>
      </c>
      <c r="B89" s="70" t="s">
        <v>371</v>
      </c>
      <c r="C89" s="54" t="s">
        <v>84</v>
      </c>
      <c r="D89" s="54" t="s">
        <v>85</v>
      </c>
      <c r="E89" s="70" t="s">
        <v>372</v>
      </c>
      <c r="F89" s="70" t="s">
        <v>373</v>
      </c>
      <c r="G89" s="70">
        <v>146</v>
      </c>
      <c r="H89" s="70">
        <v>146</v>
      </c>
      <c r="I89" s="70"/>
      <c r="J89" s="70"/>
      <c r="K89" s="70"/>
      <c r="L89" s="70">
        <v>0</v>
      </c>
      <c r="M89" s="70">
        <v>0</v>
      </c>
      <c r="N89" s="70">
        <v>0</v>
      </c>
      <c r="O89" s="70">
        <v>0</v>
      </c>
      <c r="P89" s="52" t="s">
        <v>374</v>
      </c>
      <c r="Q89" s="52" t="s">
        <v>375</v>
      </c>
      <c r="R89" s="70"/>
      <c r="S89" s="70" t="s">
        <v>345</v>
      </c>
      <c r="T89" s="70" t="s">
        <v>345</v>
      </c>
      <c r="U89" s="22"/>
      <c r="V89" s="120"/>
    </row>
    <row r="90" spans="1:22" s="3" customFormat="1" ht="21.75" customHeight="1">
      <c r="A90" s="17"/>
      <c r="B90" s="23" t="s">
        <v>322</v>
      </c>
      <c r="C90" s="20"/>
      <c r="D90" s="23"/>
      <c r="E90" s="20"/>
      <c r="F90" s="22"/>
      <c r="G90" s="22"/>
      <c r="H90" s="22"/>
      <c r="I90" s="22"/>
      <c r="J90" s="22"/>
      <c r="K90" s="22"/>
      <c r="L90" s="22"/>
      <c r="M90" s="22"/>
      <c r="N90" s="22"/>
      <c r="O90" s="22"/>
      <c r="P90" s="22"/>
      <c r="Q90" s="22"/>
      <c r="R90" s="22"/>
      <c r="S90" s="22"/>
      <c r="T90" s="22"/>
      <c r="U90" s="22"/>
      <c r="V90" s="22"/>
    </row>
    <row r="91" spans="1:22" s="3" customFormat="1" ht="21.75" customHeight="1">
      <c r="A91" s="49" t="s">
        <v>376</v>
      </c>
      <c r="B91" s="50" t="s">
        <v>377</v>
      </c>
      <c r="C91" s="50"/>
      <c r="D91" s="50"/>
      <c r="E91" s="50"/>
      <c r="F91" s="51"/>
      <c r="G91" s="51"/>
      <c r="H91" s="51">
        <f>SUM(H92)</f>
        <v>3093</v>
      </c>
      <c r="I91" s="51">
        <f aca="true" t="shared" si="5" ref="I91:O91">SUM(I92)</f>
        <v>0</v>
      </c>
      <c r="J91" s="51">
        <f t="shared" si="5"/>
        <v>0</v>
      </c>
      <c r="K91" s="51">
        <f t="shared" si="5"/>
        <v>0</v>
      </c>
      <c r="L91" s="51">
        <f t="shared" si="5"/>
        <v>12</v>
      </c>
      <c r="M91" s="51">
        <f t="shared" si="5"/>
        <v>3093</v>
      </c>
      <c r="N91" s="51">
        <f t="shared" si="5"/>
        <v>395</v>
      </c>
      <c r="O91" s="51">
        <f t="shared" si="5"/>
        <v>790</v>
      </c>
      <c r="P91" s="51"/>
      <c r="Q91" s="51"/>
      <c r="R91" s="51"/>
      <c r="S91" s="51"/>
      <c r="T91" s="51"/>
      <c r="U91" s="51"/>
      <c r="V91" s="51"/>
    </row>
    <row r="92" spans="1:22" s="3" customFormat="1" ht="150" customHeight="1">
      <c r="A92" s="52">
        <v>1</v>
      </c>
      <c r="B92" s="121" t="s">
        <v>378</v>
      </c>
      <c r="C92" s="17" t="s">
        <v>119</v>
      </c>
      <c r="D92" s="17" t="s">
        <v>120</v>
      </c>
      <c r="E92" s="121" t="s">
        <v>379</v>
      </c>
      <c r="F92" s="121" t="s">
        <v>380</v>
      </c>
      <c r="G92" s="124">
        <v>3093</v>
      </c>
      <c r="H92" s="124">
        <v>3093</v>
      </c>
      <c r="I92" s="52"/>
      <c r="J92" s="52"/>
      <c r="K92" s="52"/>
      <c r="L92" s="52">
        <v>12</v>
      </c>
      <c r="M92" s="124">
        <v>3093</v>
      </c>
      <c r="N92" s="52">
        <v>395</v>
      </c>
      <c r="O92" s="52">
        <v>790</v>
      </c>
      <c r="P92" s="52" t="s">
        <v>381</v>
      </c>
      <c r="Q92" s="52" t="s">
        <v>124</v>
      </c>
      <c r="R92" s="112" t="s">
        <v>382</v>
      </c>
      <c r="S92" s="117" t="s">
        <v>383</v>
      </c>
      <c r="T92" s="117" t="s">
        <v>142</v>
      </c>
      <c r="U92" s="22"/>
      <c r="V92" s="120"/>
    </row>
    <row r="93" spans="1:22" s="3" customFormat="1" ht="21.75" customHeight="1">
      <c r="A93" s="17"/>
      <c r="B93" s="23" t="s">
        <v>322</v>
      </c>
      <c r="C93" s="20"/>
      <c r="D93" s="23"/>
      <c r="E93" s="20"/>
      <c r="F93" s="22"/>
      <c r="G93" s="22"/>
      <c r="H93" s="22"/>
      <c r="I93" s="22"/>
      <c r="J93" s="22"/>
      <c r="K93" s="22"/>
      <c r="L93" s="22"/>
      <c r="M93" s="22"/>
      <c r="N93" s="22"/>
      <c r="O93" s="22"/>
      <c r="P93" s="22"/>
      <c r="Q93" s="22"/>
      <c r="R93" s="22"/>
      <c r="S93" s="22"/>
      <c r="T93" s="22"/>
      <c r="U93" s="22"/>
      <c r="V93" s="22"/>
    </row>
    <row r="94" spans="1:22" s="3" customFormat="1" ht="18" customHeight="1">
      <c r="A94" s="49" t="s">
        <v>384</v>
      </c>
      <c r="B94" s="50" t="s">
        <v>385</v>
      </c>
      <c r="C94" s="50"/>
      <c r="D94" s="50"/>
      <c r="E94" s="125"/>
      <c r="F94" s="51"/>
      <c r="G94" s="51"/>
      <c r="H94" s="51"/>
      <c r="I94" s="51"/>
      <c r="J94" s="51"/>
      <c r="K94" s="51"/>
      <c r="L94" s="51"/>
      <c r="M94" s="51"/>
      <c r="N94" s="51"/>
      <c r="O94" s="51"/>
      <c r="P94" s="51"/>
      <c r="Q94" s="51"/>
      <c r="R94" s="51"/>
      <c r="S94" s="51"/>
      <c r="T94" s="51"/>
      <c r="U94" s="51"/>
      <c r="V94" s="51"/>
    </row>
    <row r="95" spans="1:22" s="3" customFormat="1" ht="18" customHeight="1">
      <c r="A95" s="20"/>
      <c r="B95" s="23" t="s">
        <v>322</v>
      </c>
      <c r="C95" s="20"/>
      <c r="D95" s="23"/>
      <c r="E95" s="23"/>
      <c r="F95" s="22"/>
      <c r="G95" s="22"/>
      <c r="H95" s="22"/>
      <c r="I95" s="22"/>
      <c r="J95" s="22"/>
      <c r="K95" s="22"/>
      <c r="L95" s="22"/>
      <c r="M95" s="22"/>
      <c r="N95" s="22"/>
      <c r="O95" s="22"/>
      <c r="P95" s="22"/>
      <c r="Q95" s="22"/>
      <c r="R95" s="22"/>
      <c r="S95" s="22"/>
      <c r="T95" s="22"/>
      <c r="U95" s="22"/>
      <c r="V95" s="22"/>
    </row>
    <row r="96" spans="1:22" s="3" customFormat="1" ht="18" customHeight="1">
      <c r="A96" s="49" t="s">
        <v>386</v>
      </c>
      <c r="B96" s="50" t="s">
        <v>387</v>
      </c>
      <c r="C96" s="50"/>
      <c r="D96" s="50"/>
      <c r="E96" s="50"/>
      <c r="F96" s="51"/>
      <c r="G96" s="51"/>
      <c r="H96" s="51">
        <f>SUM(H97:H113)</f>
        <v>3374</v>
      </c>
      <c r="I96" s="51">
        <f aca="true" t="shared" si="6" ref="I96:O96">SUM(I97:I113)</f>
        <v>0</v>
      </c>
      <c r="J96" s="51">
        <f t="shared" si="6"/>
        <v>0</v>
      </c>
      <c r="K96" s="51">
        <f t="shared" si="6"/>
        <v>0</v>
      </c>
      <c r="L96" s="51">
        <f t="shared" si="6"/>
        <v>26</v>
      </c>
      <c r="M96" s="51">
        <f t="shared" si="6"/>
        <v>2046</v>
      </c>
      <c r="N96" s="51">
        <f t="shared" si="6"/>
        <v>1645</v>
      </c>
      <c r="O96" s="51">
        <f t="shared" si="6"/>
        <v>5340</v>
      </c>
      <c r="P96" s="51"/>
      <c r="Q96" s="51"/>
      <c r="R96" s="51"/>
      <c r="S96" s="51"/>
      <c r="T96" s="51"/>
      <c r="U96" s="51"/>
      <c r="V96" s="51"/>
    </row>
    <row r="97" spans="1:22" s="3" customFormat="1" ht="237" customHeight="1">
      <c r="A97" s="52">
        <v>1</v>
      </c>
      <c r="B97" s="55" t="s">
        <v>388</v>
      </c>
      <c r="C97" s="17"/>
      <c r="D97" s="126"/>
      <c r="E97" s="55" t="s">
        <v>94</v>
      </c>
      <c r="F97" s="56" t="s">
        <v>389</v>
      </c>
      <c r="G97" s="57">
        <v>1000</v>
      </c>
      <c r="H97" s="57">
        <v>1000</v>
      </c>
      <c r="I97" s="52"/>
      <c r="J97" s="52"/>
      <c r="K97" s="52"/>
      <c r="L97" s="95">
        <v>0</v>
      </c>
      <c r="M97" s="95">
        <v>0</v>
      </c>
      <c r="N97" s="95">
        <v>4</v>
      </c>
      <c r="O97" s="95">
        <v>10</v>
      </c>
      <c r="P97" s="52" t="s">
        <v>88</v>
      </c>
      <c r="Q97" s="52" t="s">
        <v>89</v>
      </c>
      <c r="R97" s="112" t="s">
        <v>390</v>
      </c>
      <c r="S97" s="55" t="s">
        <v>97</v>
      </c>
      <c r="T97" s="55" t="s">
        <v>92</v>
      </c>
      <c r="U97" s="22"/>
      <c r="V97" s="120"/>
    </row>
    <row r="98" spans="1:22" s="3" customFormat="1" ht="276">
      <c r="A98" s="52">
        <v>2</v>
      </c>
      <c r="B98" s="58" t="s">
        <v>391</v>
      </c>
      <c r="C98" s="126"/>
      <c r="D98" s="126"/>
      <c r="E98" s="55" t="s">
        <v>392</v>
      </c>
      <c r="F98" s="60" t="s">
        <v>393</v>
      </c>
      <c r="G98" s="57">
        <v>220</v>
      </c>
      <c r="H98" s="57">
        <v>220</v>
      </c>
      <c r="I98" s="52"/>
      <c r="J98" s="52"/>
      <c r="K98" s="52"/>
      <c r="L98" s="95">
        <v>1</v>
      </c>
      <c r="M98" s="95">
        <v>220</v>
      </c>
      <c r="N98" s="95">
        <v>87</v>
      </c>
      <c r="O98" s="95">
        <v>297</v>
      </c>
      <c r="P98" s="52" t="s">
        <v>88</v>
      </c>
      <c r="Q98" s="52" t="s">
        <v>89</v>
      </c>
      <c r="R98" s="112" t="s">
        <v>394</v>
      </c>
      <c r="S98" s="55" t="s">
        <v>197</v>
      </c>
      <c r="T98" s="55" t="s">
        <v>92</v>
      </c>
      <c r="U98" s="22"/>
      <c r="V98" s="120"/>
    </row>
    <row r="99" spans="1:22" s="3" customFormat="1" ht="409.5">
      <c r="A99" s="52">
        <v>3</v>
      </c>
      <c r="B99" s="70" t="s">
        <v>395</v>
      </c>
      <c r="C99" s="126"/>
      <c r="D99" s="126"/>
      <c r="E99" s="127" t="s">
        <v>396</v>
      </c>
      <c r="F99" s="81" t="s">
        <v>397</v>
      </c>
      <c r="G99" s="102">
        <v>141</v>
      </c>
      <c r="H99" s="102">
        <v>141</v>
      </c>
      <c r="I99" s="52"/>
      <c r="J99" s="52"/>
      <c r="K99" s="52"/>
      <c r="L99" s="100">
        <v>1</v>
      </c>
      <c r="M99" s="100">
        <v>141</v>
      </c>
      <c r="N99" s="100">
        <v>23</v>
      </c>
      <c r="O99" s="100">
        <v>90</v>
      </c>
      <c r="P99" s="52" t="s">
        <v>88</v>
      </c>
      <c r="Q99" s="52" t="s">
        <v>89</v>
      </c>
      <c r="R99" s="112" t="s">
        <v>398</v>
      </c>
      <c r="S99" s="70" t="s">
        <v>162</v>
      </c>
      <c r="T99" s="70" t="s">
        <v>163</v>
      </c>
      <c r="U99" s="22"/>
      <c r="V99" s="120"/>
    </row>
    <row r="100" spans="1:22" s="3" customFormat="1" ht="409.5">
      <c r="A100" s="52">
        <v>4</v>
      </c>
      <c r="B100" s="70" t="s">
        <v>399</v>
      </c>
      <c r="C100" s="126"/>
      <c r="D100" s="126"/>
      <c r="E100" s="70" t="s">
        <v>400</v>
      </c>
      <c r="F100" s="81" t="s">
        <v>401</v>
      </c>
      <c r="G100" s="102">
        <v>150</v>
      </c>
      <c r="H100" s="102">
        <v>150</v>
      </c>
      <c r="I100" s="52"/>
      <c r="J100" s="52"/>
      <c r="K100" s="52"/>
      <c r="L100" s="100">
        <v>1</v>
      </c>
      <c r="M100" s="100">
        <v>150</v>
      </c>
      <c r="N100" s="100">
        <v>26</v>
      </c>
      <c r="O100" s="100">
        <v>69</v>
      </c>
      <c r="P100" s="52" t="s">
        <v>88</v>
      </c>
      <c r="Q100" s="52" t="s">
        <v>89</v>
      </c>
      <c r="R100" s="112" t="s">
        <v>398</v>
      </c>
      <c r="S100" s="70" t="s">
        <v>162</v>
      </c>
      <c r="T100" s="70" t="s">
        <v>163</v>
      </c>
      <c r="U100" s="22"/>
      <c r="V100" s="120"/>
    </row>
    <row r="101" spans="1:22" s="3" customFormat="1" ht="336">
      <c r="A101" s="52">
        <v>5</v>
      </c>
      <c r="B101" s="62" t="s">
        <v>402</v>
      </c>
      <c r="C101" s="126"/>
      <c r="D101" s="126"/>
      <c r="E101" s="70" t="s">
        <v>403</v>
      </c>
      <c r="F101" s="64" t="s">
        <v>404</v>
      </c>
      <c r="G101" s="102">
        <v>100</v>
      </c>
      <c r="H101" s="102">
        <v>100</v>
      </c>
      <c r="I101" s="52"/>
      <c r="J101" s="52"/>
      <c r="K101" s="52"/>
      <c r="L101" s="100">
        <v>1</v>
      </c>
      <c r="M101" s="100">
        <v>110</v>
      </c>
      <c r="N101" s="100">
        <v>31</v>
      </c>
      <c r="O101" s="100">
        <v>91</v>
      </c>
      <c r="P101" s="52" t="s">
        <v>88</v>
      </c>
      <c r="Q101" s="52" t="s">
        <v>89</v>
      </c>
      <c r="R101" s="112" t="s">
        <v>398</v>
      </c>
      <c r="S101" s="63" t="s">
        <v>405</v>
      </c>
      <c r="T101" s="63" t="s">
        <v>163</v>
      </c>
      <c r="U101" s="22"/>
      <c r="V101" s="120"/>
    </row>
    <row r="102" spans="1:22" s="3" customFormat="1" ht="132">
      <c r="A102" s="52">
        <v>6</v>
      </c>
      <c r="B102" s="62" t="s">
        <v>406</v>
      </c>
      <c r="C102" s="126"/>
      <c r="D102" s="126"/>
      <c r="E102" s="70" t="s">
        <v>407</v>
      </c>
      <c r="F102" s="64" t="s">
        <v>408</v>
      </c>
      <c r="G102" s="102">
        <v>60</v>
      </c>
      <c r="H102" s="102">
        <v>60</v>
      </c>
      <c r="I102" s="52"/>
      <c r="J102" s="52"/>
      <c r="K102" s="52"/>
      <c r="L102" s="100">
        <v>1</v>
      </c>
      <c r="M102" s="100">
        <v>60</v>
      </c>
      <c r="N102" s="100">
        <v>22</v>
      </c>
      <c r="O102" s="100">
        <v>61</v>
      </c>
      <c r="P102" s="52" t="s">
        <v>88</v>
      </c>
      <c r="Q102" s="52" t="s">
        <v>89</v>
      </c>
      <c r="R102" s="112" t="s">
        <v>398</v>
      </c>
      <c r="S102" s="63" t="s">
        <v>405</v>
      </c>
      <c r="T102" s="63" t="s">
        <v>163</v>
      </c>
      <c r="U102" s="22"/>
      <c r="V102" s="120"/>
    </row>
    <row r="103" spans="1:22" s="3" customFormat="1" ht="409.5">
      <c r="A103" s="52">
        <v>7</v>
      </c>
      <c r="B103" s="70" t="s">
        <v>409</v>
      </c>
      <c r="C103" s="126"/>
      <c r="D103" s="126"/>
      <c r="E103" s="70" t="s">
        <v>410</v>
      </c>
      <c r="F103" s="81" t="s">
        <v>411</v>
      </c>
      <c r="G103" s="70">
        <v>100</v>
      </c>
      <c r="H103" s="70">
        <v>100</v>
      </c>
      <c r="I103" s="52"/>
      <c r="J103" s="52"/>
      <c r="K103" s="52"/>
      <c r="L103" s="139">
        <v>1</v>
      </c>
      <c r="M103" s="139">
        <v>100</v>
      </c>
      <c r="N103" s="139">
        <v>10</v>
      </c>
      <c r="O103" s="139">
        <v>32</v>
      </c>
      <c r="P103" s="52" t="s">
        <v>88</v>
      </c>
      <c r="Q103" s="52" t="s">
        <v>89</v>
      </c>
      <c r="R103" s="112" t="s">
        <v>398</v>
      </c>
      <c r="S103" s="70" t="s">
        <v>331</v>
      </c>
      <c r="T103" s="70" t="s">
        <v>163</v>
      </c>
      <c r="U103" s="22"/>
      <c r="V103" s="120"/>
    </row>
    <row r="104" spans="1:22" s="3" customFormat="1" ht="409.5">
      <c r="A104" s="52">
        <v>8</v>
      </c>
      <c r="B104" s="70" t="s">
        <v>412</v>
      </c>
      <c r="C104" s="126"/>
      <c r="D104" s="126"/>
      <c r="E104" s="70" t="s">
        <v>413</v>
      </c>
      <c r="F104" s="64" t="s">
        <v>414</v>
      </c>
      <c r="G104" s="70">
        <v>200</v>
      </c>
      <c r="H104" s="70">
        <v>200</v>
      </c>
      <c r="I104" s="52"/>
      <c r="J104" s="52"/>
      <c r="K104" s="52"/>
      <c r="L104" s="139">
        <v>1</v>
      </c>
      <c r="M104" s="139">
        <v>200</v>
      </c>
      <c r="N104" s="139">
        <v>32</v>
      </c>
      <c r="O104" s="139">
        <v>96</v>
      </c>
      <c r="P104" s="52" t="s">
        <v>88</v>
      </c>
      <c r="Q104" s="52" t="s">
        <v>89</v>
      </c>
      <c r="R104" s="112" t="s">
        <v>398</v>
      </c>
      <c r="S104" s="70" t="s">
        <v>331</v>
      </c>
      <c r="T104" s="70" t="s">
        <v>163</v>
      </c>
      <c r="U104" s="22"/>
      <c r="V104" s="120"/>
    </row>
    <row r="105" spans="1:22" s="3" customFormat="1" ht="120">
      <c r="A105" s="52">
        <v>9</v>
      </c>
      <c r="B105" s="74" t="s">
        <v>415</v>
      </c>
      <c r="C105" s="126"/>
      <c r="D105" s="126"/>
      <c r="E105" s="70" t="s">
        <v>416</v>
      </c>
      <c r="F105" s="60" t="s">
        <v>417</v>
      </c>
      <c r="G105" s="70">
        <v>50</v>
      </c>
      <c r="H105" s="70">
        <v>50</v>
      </c>
      <c r="I105" s="52"/>
      <c r="J105" s="52"/>
      <c r="K105" s="52"/>
      <c r="L105" s="95">
        <v>0</v>
      </c>
      <c r="M105" s="95">
        <v>0</v>
      </c>
      <c r="N105" s="95">
        <v>2</v>
      </c>
      <c r="O105" s="95">
        <v>4</v>
      </c>
      <c r="P105" s="52" t="s">
        <v>88</v>
      </c>
      <c r="Q105" s="52" t="s">
        <v>89</v>
      </c>
      <c r="R105" s="112" t="s">
        <v>398</v>
      </c>
      <c r="S105" s="70" t="s">
        <v>126</v>
      </c>
      <c r="T105" s="70" t="s">
        <v>163</v>
      </c>
      <c r="U105" s="22"/>
      <c r="V105" s="120"/>
    </row>
    <row r="106" spans="1:22" s="3" customFormat="1" ht="120">
      <c r="A106" s="52">
        <v>10</v>
      </c>
      <c r="B106" s="74" t="s">
        <v>418</v>
      </c>
      <c r="C106" s="126"/>
      <c r="D106" s="126"/>
      <c r="E106" s="70" t="s">
        <v>419</v>
      </c>
      <c r="F106" s="66" t="s">
        <v>420</v>
      </c>
      <c r="G106" s="70">
        <v>70</v>
      </c>
      <c r="H106" s="70">
        <v>70</v>
      </c>
      <c r="I106" s="52"/>
      <c r="J106" s="52"/>
      <c r="K106" s="52"/>
      <c r="L106" s="95">
        <v>0</v>
      </c>
      <c r="M106" s="95">
        <v>0</v>
      </c>
      <c r="N106" s="95">
        <v>7</v>
      </c>
      <c r="O106" s="95">
        <v>30</v>
      </c>
      <c r="P106" s="52" t="s">
        <v>88</v>
      </c>
      <c r="Q106" s="52" t="s">
        <v>89</v>
      </c>
      <c r="R106" s="112" t="s">
        <v>398</v>
      </c>
      <c r="S106" s="70" t="s">
        <v>126</v>
      </c>
      <c r="T106" s="70" t="s">
        <v>163</v>
      </c>
      <c r="U106" s="22"/>
      <c r="V106" s="120"/>
    </row>
    <row r="107" spans="1:22" s="3" customFormat="1" ht="108">
      <c r="A107" s="52">
        <v>11</v>
      </c>
      <c r="B107" s="128" t="s">
        <v>421</v>
      </c>
      <c r="C107" s="126"/>
      <c r="D107" s="126"/>
      <c r="E107" s="70" t="s">
        <v>422</v>
      </c>
      <c r="F107" s="64" t="s">
        <v>423</v>
      </c>
      <c r="G107" s="70">
        <v>50</v>
      </c>
      <c r="H107" s="70">
        <v>50</v>
      </c>
      <c r="I107" s="52"/>
      <c r="J107" s="52"/>
      <c r="K107" s="52"/>
      <c r="L107" s="95">
        <v>1</v>
      </c>
      <c r="M107" s="95">
        <v>50</v>
      </c>
      <c r="N107" s="95">
        <v>132</v>
      </c>
      <c r="O107" s="95">
        <v>506</v>
      </c>
      <c r="P107" s="52" t="s">
        <v>88</v>
      </c>
      <c r="Q107" s="52" t="s">
        <v>89</v>
      </c>
      <c r="R107" s="112" t="s">
        <v>424</v>
      </c>
      <c r="S107" s="70" t="s">
        <v>425</v>
      </c>
      <c r="T107" s="70" t="s">
        <v>163</v>
      </c>
      <c r="U107" s="22"/>
      <c r="V107" s="120"/>
    </row>
    <row r="108" spans="1:22" s="3" customFormat="1" ht="265.5">
      <c r="A108" s="52">
        <v>12</v>
      </c>
      <c r="B108" s="74" t="s">
        <v>426</v>
      </c>
      <c r="C108" s="129"/>
      <c r="D108" s="129"/>
      <c r="E108" s="70" t="s">
        <v>149</v>
      </c>
      <c r="F108" s="56" t="s">
        <v>427</v>
      </c>
      <c r="G108" s="70">
        <v>215</v>
      </c>
      <c r="H108" s="70">
        <v>215</v>
      </c>
      <c r="I108" s="52"/>
      <c r="J108" s="52"/>
      <c r="K108" s="52"/>
      <c r="L108" s="95">
        <v>1</v>
      </c>
      <c r="M108" s="57">
        <v>215</v>
      </c>
      <c r="N108" s="95">
        <v>111</v>
      </c>
      <c r="O108" s="95">
        <v>318</v>
      </c>
      <c r="P108" s="52" t="s">
        <v>123</v>
      </c>
      <c r="Q108" s="52" t="s">
        <v>135</v>
      </c>
      <c r="R108" s="116" t="s">
        <v>428</v>
      </c>
      <c r="S108" s="70" t="s">
        <v>152</v>
      </c>
      <c r="T108" s="70" t="s">
        <v>153</v>
      </c>
      <c r="U108" s="22"/>
      <c r="V108" s="120"/>
    </row>
    <row r="109" spans="1:22" s="3" customFormat="1" ht="347.25">
      <c r="A109" s="52">
        <v>13</v>
      </c>
      <c r="B109" s="74" t="s">
        <v>429</v>
      </c>
      <c r="C109" s="129"/>
      <c r="D109" s="129"/>
      <c r="E109" s="70" t="s">
        <v>430</v>
      </c>
      <c r="F109" s="56" t="s">
        <v>431</v>
      </c>
      <c r="G109" s="70">
        <v>228</v>
      </c>
      <c r="H109" s="70">
        <v>228</v>
      </c>
      <c r="I109" s="52"/>
      <c r="J109" s="52"/>
      <c r="K109" s="52"/>
      <c r="L109" s="95">
        <v>0</v>
      </c>
      <c r="M109" s="57">
        <v>0</v>
      </c>
      <c r="N109" s="95">
        <v>19</v>
      </c>
      <c r="O109" s="95">
        <v>67</v>
      </c>
      <c r="P109" s="52" t="s">
        <v>123</v>
      </c>
      <c r="Q109" s="52" t="s">
        <v>135</v>
      </c>
      <c r="R109" s="116" t="s">
        <v>432</v>
      </c>
      <c r="S109" s="70" t="s">
        <v>131</v>
      </c>
      <c r="T109" s="70" t="s">
        <v>153</v>
      </c>
      <c r="U109" s="22"/>
      <c r="V109" s="120"/>
    </row>
    <row r="110" spans="1:22" s="3" customFormat="1" ht="252">
      <c r="A110" s="52">
        <v>14</v>
      </c>
      <c r="B110" s="66" t="s">
        <v>433</v>
      </c>
      <c r="C110" s="129"/>
      <c r="D110" s="129"/>
      <c r="E110" s="70" t="s">
        <v>434</v>
      </c>
      <c r="F110" s="130" t="s">
        <v>435</v>
      </c>
      <c r="G110" s="70">
        <v>200</v>
      </c>
      <c r="H110" s="70">
        <v>200</v>
      </c>
      <c r="I110" s="52"/>
      <c r="J110" s="52"/>
      <c r="K110" s="52"/>
      <c r="L110" s="91">
        <v>1</v>
      </c>
      <c r="M110" s="105">
        <v>200</v>
      </c>
      <c r="N110" s="91">
        <v>67</v>
      </c>
      <c r="O110" s="91">
        <v>251</v>
      </c>
      <c r="P110" s="52" t="s">
        <v>123</v>
      </c>
      <c r="Q110" s="52" t="s">
        <v>135</v>
      </c>
      <c r="R110" s="145" t="s">
        <v>436</v>
      </c>
      <c r="S110" s="70" t="s">
        <v>152</v>
      </c>
      <c r="T110" s="70" t="s">
        <v>142</v>
      </c>
      <c r="U110" s="22"/>
      <c r="V110" s="120"/>
    </row>
    <row r="111" spans="1:22" s="3" customFormat="1" ht="106.5" customHeight="1">
      <c r="A111" s="52">
        <v>15</v>
      </c>
      <c r="B111" s="66" t="s">
        <v>437</v>
      </c>
      <c r="C111" s="129"/>
      <c r="D111" s="129"/>
      <c r="E111" s="70" t="s">
        <v>438</v>
      </c>
      <c r="F111" s="64" t="s">
        <v>439</v>
      </c>
      <c r="G111" s="70">
        <v>250</v>
      </c>
      <c r="H111" s="70">
        <v>250</v>
      </c>
      <c r="I111" s="52"/>
      <c r="J111" s="52"/>
      <c r="K111" s="52"/>
      <c r="L111" s="140">
        <v>14</v>
      </c>
      <c r="M111" s="141">
        <v>250</v>
      </c>
      <c r="N111" s="140">
        <v>850</v>
      </c>
      <c r="O111" s="140">
        <v>2580</v>
      </c>
      <c r="P111" s="52" t="s">
        <v>123</v>
      </c>
      <c r="Q111" s="52" t="s">
        <v>135</v>
      </c>
      <c r="R111" s="145" t="s">
        <v>436</v>
      </c>
      <c r="S111" s="70" t="s">
        <v>142</v>
      </c>
      <c r="T111" s="70" t="s">
        <v>142</v>
      </c>
      <c r="U111" s="22"/>
      <c r="V111" s="120"/>
    </row>
    <row r="112" spans="1:22" s="3" customFormat="1" ht="269.25">
      <c r="A112" s="52">
        <v>16</v>
      </c>
      <c r="B112" s="131" t="s">
        <v>440</v>
      </c>
      <c r="C112" s="126"/>
      <c r="D112" s="126"/>
      <c r="E112" s="55" t="s">
        <v>441</v>
      </c>
      <c r="F112" s="56" t="s">
        <v>442</v>
      </c>
      <c r="G112" s="70">
        <v>90</v>
      </c>
      <c r="H112" s="70">
        <v>90</v>
      </c>
      <c r="I112" s="52"/>
      <c r="J112" s="52"/>
      <c r="K112" s="52"/>
      <c r="L112" s="95">
        <v>1</v>
      </c>
      <c r="M112" s="95">
        <v>100</v>
      </c>
      <c r="N112" s="95">
        <v>132</v>
      </c>
      <c r="O112" s="95">
        <v>506</v>
      </c>
      <c r="P112" s="52" t="s">
        <v>88</v>
      </c>
      <c r="Q112" s="52" t="s">
        <v>89</v>
      </c>
      <c r="R112" s="112" t="s">
        <v>398</v>
      </c>
      <c r="S112" s="70" t="s">
        <v>425</v>
      </c>
      <c r="T112" s="70" t="s">
        <v>163</v>
      </c>
      <c r="U112" s="22"/>
      <c r="V112" s="120"/>
    </row>
    <row r="113" spans="1:22" s="3" customFormat="1" ht="252">
      <c r="A113" s="52">
        <v>17</v>
      </c>
      <c r="B113" s="132" t="s">
        <v>443</v>
      </c>
      <c r="C113" s="126"/>
      <c r="D113" s="126"/>
      <c r="E113" s="70" t="s">
        <v>444</v>
      </c>
      <c r="F113" s="64" t="s">
        <v>445</v>
      </c>
      <c r="G113" s="70">
        <v>250</v>
      </c>
      <c r="H113" s="70">
        <v>250</v>
      </c>
      <c r="I113" s="52"/>
      <c r="J113" s="52"/>
      <c r="K113" s="52"/>
      <c r="L113" s="100">
        <v>1</v>
      </c>
      <c r="M113" s="100">
        <v>250</v>
      </c>
      <c r="N113" s="142">
        <v>90</v>
      </c>
      <c r="O113" s="70">
        <v>332</v>
      </c>
      <c r="P113" s="52" t="s">
        <v>88</v>
      </c>
      <c r="Q113" s="52" t="s">
        <v>89</v>
      </c>
      <c r="R113" s="112" t="s">
        <v>398</v>
      </c>
      <c r="S113" s="70" t="s">
        <v>141</v>
      </c>
      <c r="T113" s="70" t="s">
        <v>163</v>
      </c>
      <c r="U113" s="22"/>
      <c r="V113" s="120"/>
    </row>
    <row r="114" spans="1:22" s="3" customFormat="1" ht="18" customHeight="1">
      <c r="A114" s="20"/>
      <c r="B114" s="23" t="s">
        <v>322</v>
      </c>
      <c r="C114" s="20"/>
      <c r="D114" s="23"/>
      <c r="E114" s="20"/>
      <c r="F114" s="22"/>
      <c r="G114" s="22"/>
      <c r="H114" s="22"/>
      <c r="I114" s="22"/>
      <c r="J114" s="22"/>
      <c r="K114" s="22"/>
      <c r="L114" s="22"/>
      <c r="M114" s="22"/>
      <c r="N114" s="22"/>
      <c r="O114" s="22"/>
      <c r="P114" s="22"/>
      <c r="Q114" s="22"/>
      <c r="R114" s="22"/>
      <c r="S114" s="22"/>
      <c r="T114" s="22"/>
      <c r="U114" s="22"/>
      <c r="V114" s="22"/>
    </row>
    <row r="115" spans="1:22" s="3" customFormat="1" ht="18" customHeight="1">
      <c r="A115" s="50" t="s">
        <v>446</v>
      </c>
      <c r="B115" s="50" t="s">
        <v>447</v>
      </c>
      <c r="C115" s="50"/>
      <c r="D115" s="50"/>
      <c r="E115" s="50"/>
      <c r="F115" s="51"/>
      <c r="G115" s="51"/>
      <c r="H115" s="51">
        <f>H116</f>
        <v>200</v>
      </c>
      <c r="I115" s="51">
        <f aca="true" t="shared" si="7" ref="I115:O115">I116</f>
        <v>0</v>
      </c>
      <c r="J115" s="51">
        <f t="shared" si="7"/>
        <v>0</v>
      </c>
      <c r="K115" s="51">
        <f t="shared" si="7"/>
        <v>32</v>
      </c>
      <c r="L115" s="51">
        <f t="shared" si="7"/>
        <v>1</v>
      </c>
      <c r="M115" s="51">
        <f t="shared" si="7"/>
        <v>200</v>
      </c>
      <c r="N115" s="51">
        <f t="shared" si="7"/>
        <v>45</v>
      </c>
      <c r="O115" s="51">
        <f t="shared" si="7"/>
        <v>162</v>
      </c>
      <c r="P115" s="51"/>
      <c r="Q115" s="51"/>
      <c r="R115" s="51"/>
      <c r="S115" s="51"/>
      <c r="T115" s="51"/>
      <c r="U115" s="51"/>
      <c r="V115" s="51"/>
    </row>
    <row r="116" spans="1:22" s="3" customFormat="1" ht="151.5">
      <c r="A116" s="126">
        <v>1</v>
      </c>
      <c r="B116" s="74" t="s">
        <v>448</v>
      </c>
      <c r="C116" s="52"/>
      <c r="D116" s="91"/>
      <c r="E116" s="121" t="s">
        <v>449</v>
      </c>
      <c r="F116" s="56" t="s">
        <v>450</v>
      </c>
      <c r="G116" s="52">
        <v>232</v>
      </c>
      <c r="H116" s="52">
        <v>200</v>
      </c>
      <c r="I116" s="52"/>
      <c r="J116" s="52"/>
      <c r="K116" s="52">
        <v>32</v>
      </c>
      <c r="L116" s="95">
        <v>1</v>
      </c>
      <c r="M116" s="57">
        <v>200</v>
      </c>
      <c r="N116" s="95">
        <v>45</v>
      </c>
      <c r="O116" s="95">
        <v>162</v>
      </c>
      <c r="P116" s="52" t="s">
        <v>123</v>
      </c>
      <c r="Q116" s="52" t="s">
        <v>124</v>
      </c>
      <c r="R116" s="116" t="s">
        <v>451</v>
      </c>
      <c r="S116" s="70" t="s">
        <v>141</v>
      </c>
      <c r="T116" s="70" t="s">
        <v>452</v>
      </c>
      <c r="U116" s="22"/>
      <c r="V116" s="120"/>
    </row>
    <row r="117" spans="1:22" s="3" customFormat="1" ht="18" customHeight="1">
      <c r="A117" s="20"/>
      <c r="B117" s="23" t="s">
        <v>322</v>
      </c>
      <c r="C117" s="20"/>
      <c r="D117" s="23"/>
      <c r="E117" s="20"/>
      <c r="F117" s="22"/>
      <c r="G117" s="22"/>
      <c r="H117" s="22"/>
      <c r="I117" s="22"/>
      <c r="J117" s="22"/>
      <c r="K117" s="22"/>
      <c r="L117" s="22"/>
      <c r="M117" s="22"/>
      <c r="N117" s="22"/>
      <c r="O117" s="22"/>
      <c r="P117" s="22"/>
      <c r="Q117" s="22"/>
      <c r="R117" s="22"/>
      <c r="S117" s="22"/>
      <c r="T117" s="22"/>
      <c r="U117" s="22"/>
      <c r="V117" s="22"/>
    </row>
    <row r="118" spans="1:22" s="3" customFormat="1" ht="12">
      <c r="A118" s="50" t="s">
        <v>453</v>
      </c>
      <c r="B118" s="50" t="s">
        <v>454</v>
      </c>
      <c r="C118" s="50"/>
      <c r="D118" s="50"/>
      <c r="E118" s="50"/>
      <c r="F118" s="51"/>
      <c r="G118" s="51"/>
      <c r="H118" s="51"/>
      <c r="I118" s="51"/>
      <c r="J118" s="51"/>
      <c r="K118" s="51"/>
      <c r="L118" s="51"/>
      <c r="M118" s="51"/>
      <c r="N118" s="51"/>
      <c r="O118" s="51"/>
      <c r="P118" s="51"/>
      <c r="Q118" s="51"/>
      <c r="R118" s="51"/>
      <c r="S118" s="51"/>
      <c r="T118" s="51"/>
      <c r="U118" s="51"/>
      <c r="V118" s="51"/>
    </row>
    <row r="119" spans="1:22" s="3" customFormat="1" ht="18" customHeight="1">
      <c r="A119" s="20"/>
      <c r="B119" s="23" t="s">
        <v>322</v>
      </c>
      <c r="C119" s="20"/>
      <c r="D119" s="23"/>
      <c r="E119" s="20"/>
      <c r="F119" s="22"/>
      <c r="G119" s="22"/>
      <c r="H119" s="22"/>
      <c r="I119" s="22"/>
      <c r="J119" s="22"/>
      <c r="K119" s="22"/>
      <c r="L119" s="22"/>
      <c r="M119" s="22"/>
      <c r="N119" s="22"/>
      <c r="O119" s="22"/>
      <c r="P119" s="22"/>
      <c r="Q119" s="22"/>
      <c r="R119" s="22"/>
      <c r="S119" s="22"/>
      <c r="T119" s="22"/>
      <c r="U119" s="22"/>
      <c r="V119" s="22"/>
    </row>
    <row r="120" spans="1:22" s="3" customFormat="1" ht="18" customHeight="1">
      <c r="A120" s="50" t="s">
        <v>455</v>
      </c>
      <c r="B120" s="50" t="s">
        <v>456</v>
      </c>
      <c r="C120" s="50"/>
      <c r="D120" s="50"/>
      <c r="E120" s="50"/>
      <c r="F120" s="51"/>
      <c r="G120" s="51"/>
      <c r="H120" s="51"/>
      <c r="I120" s="51"/>
      <c r="J120" s="51"/>
      <c r="K120" s="51"/>
      <c r="L120" s="51"/>
      <c r="M120" s="51"/>
      <c r="N120" s="51"/>
      <c r="O120" s="51"/>
      <c r="P120" s="51"/>
      <c r="Q120" s="51"/>
      <c r="R120" s="51"/>
      <c r="S120" s="51"/>
      <c r="T120" s="51"/>
      <c r="U120" s="51"/>
      <c r="V120" s="51"/>
    </row>
    <row r="121" spans="1:22" s="3" customFormat="1" ht="18" customHeight="1">
      <c r="A121" s="20"/>
      <c r="B121" s="23" t="s">
        <v>322</v>
      </c>
      <c r="C121" s="20"/>
      <c r="D121" s="23"/>
      <c r="E121" s="20"/>
      <c r="F121" s="22"/>
      <c r="G121" s="22"/>
      <c r="H121" s="22"/>
      <c r="I121" s="22"/>
      <c r="J121" s="22"/>
      <c r="K121" s="22"/>
      <c r="L121" s="22"/>
      <c r="M121" s="22"/>
      <c r="N121" s="22"/>
      <c r="O121" s="22"/>
      <c r="P121" s="22"/>
      <c r="Q121" s="22"/>
      <c r="R121" s="22"/>
      <c r="S121" s="22"/>
      <c r="T121" s="22"/>
      <c r="U121" s="22"/>
      <c r="V121" s="22"/>
    </row>
    <row r="122" spans="1:22" s="3" customFormat="1" ht="18" customHeight="1">
      <c r="A122" s="50" t="s">
        <v>457</v>
      </c>
      <c r="B122" s="50" t="s">
        <v>458</v>
      </c>
      <c r="C122" s="50"/>
      <c r="D122" s="50"/>
      <c r="E122" s="125"/>
      <c r="F122" s="51"/>
      <c r="G122" s="51"/>
      <c r="H122" s="51">
        <f>SUM(H123,H124,H130,H132)</f>
        <v>1618</v>
      </c>
      <c r="I122" s="51">
        <f aca="true" t="shared" si="8" ref="I122:O122">SUM(I124,I130,I132)</f>
        <v>0</v>
      </c>
      <c r="J122" s="51">
        <f t="shared" si="8"/>
        <v>0</v>
      </c>
      <c r="K122" s="51">
        <f t="shared" si="8"/>
        <v>0</v>
      </c>
      <c r="L122" s="51">
        <f t="shared" si="8"/>
        <v>67</v>
      </c>
      <c r="M122" s="51">
        <f t="shared" si="8"/>
        <v>460.8</v>
      </c>
      <c r="N122" s="51">
        <f t="shared" si="8"/>
        <v>1053</v>
      </c>
      <c r="O122" s="51">
        <f t="shared" si="8"/>
        <v>1060</v>
      </c>
      <c r="P122" s="51"/>
      <c r="Q122" s="51"/>
      <c r="R122" s="51"/>
      <c r="S122" s="51"/>
      <c r="T122" s="51"/>
      <c r="U122" s="51"/>
      <c r="V122" s="51"/>
    </row>
    <row r="123" spans="1:22" s="3" customFormat="1" ht="42.75" customHeight="1">
      <c r="A123" s="20">
        <v>1</v>
      </c>
      <c r="B123" s="23" t="s">
        <v>459</v>
      </c>
      <c r="C123" s="20"/>
      <c r="D123" s="23"/>
      <c r="E123" s="23"/>
      <c r="F123" s="22"/>
      <c r="G123" s="22"/>
      <c r="H123" s="22"/>
      <c r="I123" s="22"/>
      <c r="J123" s="22"/>
      <c r="K123" s="22"/>
      <c r="L123" s="22"/>
      <c r="M123" s="22"/>
      <c r="N123" s="22"/>
      <c r="O123" s="22"/>
      <c r="P123" s="22"/>
      <c r="Q123" s="22"/>
      <c r="R123" s="22"/>
      <c r="S123" s="22"/>
      <c r="T123" s="22"/>
      <c r="U123" s="22"/>
      <c r="V123" s="22"/>
    </row>
    <row r="124" spans="1:22" s="3" customFormat="1" ht="55.5" customHeight="1">
      <c r="A124" s="20">
        <v>2</v>
      </c>
      <c r="B124" s="133" t="s">
        <v>460</v>
      </c>
      <c r="C124" s="20"/>
      <c r="D124" s="23"/>
      <c r="E124" s="23"/>
      <c r="F124" s="22"/>
      <c r="G124" s="22"/>
      <c r="H124" s="22">
        <f>SUM(H125,H126,H127,H128,H129)</f>
        <v>1087</v>
      </c>
      <c r="I124" s="22"/>
      <c r="J124" s="22"/>
      <c r="K124" s="22"/>
      <c r="L124" s="22"/>
      <c r="M124" s="22"/>
      <c r="N124" s="22"/>
      <c r="O124" s="22"/>
      <c r="P124" s="22"/>
      <c r="Q124" s="22"/>
      <c r="R124" s="22"/>
      <c r="S124" s="22"/>
      <c r="T124" s="22"/>
      <c r="U124" s="22"/>
      <c r="V124" s="22"/>
    </row>
    <row r="125" spans="1:22" s="3" customFormat="1" ht="145.5" customHeight="1">
      <c r="A125" s="22"/>
      <c r="B125" s="53" t="s">
        <v>461</v>
      </c>
      <c r="C125" s="52" t="s">
        <v>462</v>
      </c>
      <c r="D125" s="67" t="s">
        <v>463</v>
      </c>
      <c r="E125" s="95" t="s">
        <v>464</v>
      </c>
      <c r="F125" s="55" t="s">
        <v>465</v>
      </c>
      <c r="G125" s="52">
        <v>189</v>
      </c>
      <c r="H125" s="52">
        <v>189</v>
      </c>
      <c r="I125" s="52"/>
      <c r="J125" s="52"/>
      <c r="K125" s="52"/>
      <c r="L125" s="95">
        <v>67</v>
      </c>
      <c r="M125" s="95">
        <v>189</v>
      </c>
      <c r="N125" s="95">
        <v>230</v>
      </c>
      <c r="O125" s="95">
        <v>450</v>
      </c>
      <c r="P125" s="52" t="s">
        <v>88</v>
      </c>
      <c r="Q125" s="52" t="s">
        <v>89</v>
      </c>
      <c r="R125" s="112" t="s">
        <v>466</v>
      </c>
      <c r="S125" s="70" t="s">
        <v>467</v>
      </c>
      <c r="T125" s="55" t="s">
        <v>92</v>
      </c>
      <c r="U125" s="22"/>
      <c r="V125" s="120"/>
    </row>
    <row r="126" spans="1:22" s="3" customFormat="1" ht="124.5">
      <c r="A126" s="22"/>
      <c r="B126" s="74" t="s">
        <v>468</v>
      </c>
      <c r="C126" s="134" t="s">
        <v>469</v>
      </c>
      <c r="D126" s="67" t="s">
        <v>463</v>
      </c>
      <c r="E126" s="100" t="s">
        <v>470</v>
      </c>
      <c r="F126" s="55" t="s">
        <v>471</v>
      </c>
      <c r="G126" s="52">
        <v>143</v>
      </c>
      <c r="H126" s="52">
        <v>143</v>
      </c>
      <c r="I126" s="52"/>
      <c r="J126" s="52"/>
      <c r="K126" s="52"/>
      <c r="L126" s="95">
        <v>67</v>
      </c>
      <c r="M126" s="57">
        <v>143</v>
      </c>
      <c r="N126" s="143" t="s">
        <v>472</v>
      </c>
      <c r="O126" s="95">
        <v>400</v>
      </c>
      <c r="P126" s="52" t="s">
        <v>123</v>
      </c>
      <c r="Q126" s="52" t="s">
        <v>473</v>
      </c>
      <c r="R126" s="116" t="s">
        <v>474</v>
      </c>
      <c r="S126" s="70" t="s">
        <v>475</v>
      </c>
      <c r="T126" s="70" t="s">
        <v>153</v>
      </c>
      <c r="U126" s="22"/>
      <c r="V126" s="120"/>
    </row>
    <row r="127" spans="1:22" s="3" customFormat="1" ht="216.75">
      <c r="A127" s="22"/>
      <c r="B127" s="74" t="s">
        <v>476</v>
      </c>
      <c r="C127" s="134" t="s">
        <v>469</v>
      </c>
      <c r="D127" s="67" t="s">
        <v>463</v>
      </c>
      <c r="E127" s="100" t="s">
        <v>470</v>
      </c>
      <c r="F127" s="70" t="s">
        <v>477</v>
      </c>
      <c r="G127" s="52">
        <v>60</v>
      </c>
      <c r="H127" s="52">
        <v>60</v>
      </c>
      <c r="I127" s="52"/>
      <c r="J127" s="52"/>
      <c r="K127" s="52"/>
      <c r="L127" s="95">
        <v>0</v>
      </c>
      <c r="M127" s="57">
        <v>0</v>
      </c>
      <c r="N127" s="95">
        <v>50</v>
      </c>
      <c r="O127" s="95">
        <v>50</v>
      </c>
      <c r="P127" s="52" t="s">
        <v>478</v>
      </c>
      <c r="Q127" s="52" t="s">
        <v>124</v>
      </c>
      <c r="R127" s="116" t="s">
        <v>479</v>
      </c>
      <c r="S127" s="70" t="s">
        <v>153</v>
      </c>
      <c r="T127" s="70" t="s">
        <v>153</v>
      </c>
      <c r="U127" s="22"/>
      <c r="V127" s="120"/>
    </row>
    <row r="128" spans="1:22" s="32" customFormat="1" ht="204">
      <c r="A128" s="77"/>
      <c r="B128" s="135" t="s">
        <v>480</v>
      </c>
      <c r="C128" s="75" t="s">
        <v>462</v>
      </c>
      <c r="D128" s="136"/>
      <c r="E128" s="137" t="s">
        <v>464</v>
      </c>
      <c r="F128" s="138" t="s">
        <v>481</v>
      </c>
      <c r="G128" s="75">
        <v>70</v>
      </c>
      <c r="H128" s="75">
        <v>70</v>
      </c>
      <c r="I128" s="75"/>
      <c r="J128" s="75"/>
      <c r="K128" s="75"/>
      <c r="L128" s="137">
        <v>67</v>
      </c>
      <c r="M128" s="137">
        <v>20</v>
      </c>
      <c r="N128" s="137">
        <v>67</v>
      </c>
      <c r="O128" s="137">
        <v>200</v>
      </c>
      <c r="P128" s="75" t="s">
        <v>88</v>
      </c>
      <c r="Q128" s="75" t="s">
        <v>89</v>
      </c>
      <c r="R128" s="146" t="s">
        <v>283</v>
      </c>
      <c r="S128" s="147" t="s">
        <v>467</v>
      </c>
      <c r="T128" s="147" t="s">
        <v>467</v>
      </c>
      <c r="U128" s="77" t="s">
        <v>482</v>
      </c>
      <c r="V128" s="148" t="s">
        <v>483</v>
      </c>
    </row>
    <row r="129" spans="1:22" s="34" customFormat="1" ht="120.75" customHeight="1">
      <c r="A129" s="149"/>
      <c r="B129" s="150" t="s">
        <v>484</v>
      </c>
      <c r="C129" s="149"/>
      <c r="D129" s="151"/>
      <c r="E129" s="152" t="s">
        <v>485</v>
      </c>
      <c r="F129" s="153" t="s">
        <v>486</v>
      </c>
      <c r="G129" s="150" t="s">
        <v>487</v>
      </c>
      <c r="H129" s="150">
        <v>625</v>
      </c>
      <c r="I129" s="150"/>
      <c r="J129" s="150"/>
      <c r="K129" s="150"/>
      <c r="L129" s="150">
        <v>67</v>
      </c>
      <c r="M129" s="150">
        <v>625</v>
      </c>
      <c r="N129" s="150"/>
      <c r="O129" s="150"/>
      <c r="P129" s="150">
        <v>2023.1</v>
      </c>
      <c r="Q129" s="150">
        <v>2024.09</v>
      </c>
      <c r="R129" s="150" t="s">
        <v>488</v>
      </c>
      <c r="S129" s="153" t="s">
        <v>467</v>
      </c>
      <c r="T129" s="153" t="s">
        <v>467</v>
      </c>
      <c r="U129" s="153" t="s">
        <v>489</v>
      </c>
      <c r="V129" s="150"/>
    </row>
    <row r="130" spans="1:22" s="3" customFormat="1" ht="39" customHeight="1">
      <c r="A130" s="20">
        <v>3</v>
      </c>
      <c r="B130" s="23" t="s">
        <v>490</v>
      </c>
      <c r="C130" s="20"/>
      <c r="D130" s="23"/>
      <c r="E130" s="23"/>
      <c r="F130" s="22"/>
      <c r="G130" s="22"/>
      <c r="H130" s="22">
        <f>H131</f>
        <v>460.8</v>
      </c>
      <c r="I130" s="22">
        <f aca="true" t="shared" si="9" ref="I130:O130">I131</f>
        <v>0</v>
      </c>
      <c r="J130" s="22">
        <f t="shared" si="9"/>
        <v>0</v>
      </c>
      <c r="K130" s="22">
        <f t="shared" si="9"/>
        <v>0</v>
      </c>
      <c r="L130" s="22">
        <f t="shared" si="9"/>
        <v>67</v>
      </c>
      <c r="M130" s="22">
        <f t="shared" si="9"/>
        <v>460.8</v>
      </c>
      <c r="N130" s="22">
        <f t="shared" si="9"/>
        <v>1050</v>
      </c>
      <c r="O130" s="22">
        <f t="shared" si="9"/>
        <v>1050</v>
      </c>
      <c r="P130" s="22"/>
      <c r="Q130" s="22"/>
      <c r="R130" s="22"/>
      <c r="S130" s="22"/>
      <c r="T130" s="22"/>
      <c r="U130" s="22"/>
      <c r="V130" s="22"/>
    </row>
    <row r="131" spans="1:22" s="3" customFormat="1" ht="403.5">
      <c r="A131" s="22"/>
      <c r="B131" s="133" t="s">
        <v>491</v>
      </c>
      <c r="C131" s="52" t="s">
        <v>462</v>
      </c>
      <c r="D131" s="129"/>
      <c r="E131" s="129"/>
      <c r="F131" s="56" t="s">
        <v>492</v>
      </c>
      <c r="G131" s="52">
        <v>460.8</v>
      </c>
      <c r="H131" s="52">
        <v>460.8</v>
      </c>
      <c r="I131" s="52"/>
      <c r="J131" s="52"/>
      <c r="K131" s="52"/>
      <c r="L131" s="96">
        <v>67</v>
      </c>
      <c r="M131" s="57">
        <v>460.8</v>
      </c>
      <c r="N131" s="96">
        <v>1050</v>
      </c>
      <c r="O131" s="96">
        <v>1050</v>
      </c>
      <c r="P131" s="52" t="s">
        <v>88</v>
      </c>
      <c r="Q131" s="52" t="s">
        <v>89</v>
      </c>
      <c r="R131" s="112" t="s">
        <v>493</v>
      </c>
      <c r="S131" s="70" t="s">
        <v>494</v>
      </c>
      <c r="T131" s="55" t="s">
        <v>92</v>
      </c>
      <c r="U131" s="22"/>
      <c r="V131" s="120"/>
    </row>
    <row r="132" spans="1:22" s="3" customFormat="1" ht="105" customHeight="1">
      <c r="A132" s="154">
        <v>4</v>
      </c>
      <c r="B132" s="23" t="s">
        <v>495</v>
      </c>
      <c r="C132" s="20"/>
      <c r="D132" s="155"/>
      <c r="E132" s="155"/>
      <c r="F132" s="21"/>
      <c r="G132" s="21"/>
      <c r="H132" s="21">
        <f>SUM(H133,H134,H135)</f>
        <v>70.2</v>
      </c>
      <c r="I132" s="21">
        <f aca="true" t="shared" si="10" ref="I132:O132">SUM(I133,I134,I135)</f>
        <v>0</v>
      </c>
      <c r="J132" s="21">
        <f t="shared" si="10"/>
        <v>0</v>
      </c>
      <c r="K132" s="21">
        <f t="shared" si="10"/>
        <v>0</v>
      </c>
      <c r="L132" s="21">
        <f t="shared" si="10"/>
        <v>0</v>
      </c>
      <c r="M132" s="21">
        <f t="shared" si="10"/>
        <v>0</v>
      </c>
      <c r="N132" s="21">
        <f t="shared" si="10"/>
        <v>3</v>
      </c>
      <c r="O132" s="21">
        <f t="shared" si="10"/>
        <v>10</v>
      </c>
      <c r="P132" s="21"/>
      <c r="Q132" s="21"/>
      <c r="R132" s="21"/>
      <c r="S132" s="21"/>
      <c r="T132" s="21"/>
      <c r="U132" s="22"/>
      <c r="V132" s="21"/>
    </row>
    <row r="133" spans="1:22" s="3" customFormat="1" ht="111.75">
      <c r="A133" s="22"/>
      <c r="B133" s="132" t="s">
        <v>496</v>
      </c>
      <c r="C133" s="52" t="s">
        <v>462</v>
      </c>
      <c r="D133" s="129"/>
      <c r="E133" s="129" t="s">
        <v>497</v>
      </c>
      <c r="F133" s="56" t="s">
        <v>498</v>
      </c>
      <c r="G133" s="52">
        <v>20</v>
      </c>
      <c r="H133" s="52">
        <v>20</v>
      </c>
      <c r="I133" s="52"/>
      <c r="J133" s="52"/>
      <c r="K133" s="52"/>
      <c r="L133" s="52">
        <v>0</v>
      </c>
      <c r="M133" s="52">
        <v>0</v>
      </c>
      <c r="N133" s="95">
        <v>3</v>
      </c>
      <c r="O133" s="95">
        <v>10</v>
      </c>
      <c r="P133" s="52" t="s">
        <v>88</v>
      </c>
      <c r="Q133" s="52" t="s">
        <v>89</v>
      </c>
      <c r="R133" s="114" t="s">
        <v>499</v>
      </c>
      <c r="S133" s="55" t="s">
        <v>245</v>
      </c>
      <c r="T133" s="55" t="s">
        <v>198</v>
      </c>
      <c r="U133" s="22"/>
      <c r="V133" s="120"/>
    </row>
    <row r="134" spans="1:22" s="3" customFormat="1" ht="45" customHeight="1">
      <c r="A134" s="22"/>
      <c r="B134" s="84" t="s">
        <v>500</v>
      </c>
      <c r="C134" s="52" t="s">
        <v>462</v>
      </c>
      <c r="D134" s="129"/>
      <c r="E134" s="55" t="s">
        <v>501</v>
      </c>
      <c r="F134" s="84" t="s">
        <v>502</v>
      </c>
      <c r="G134" s="52">
        <v>5</v>
      </c>
      <c r="H134" s="52">
        <v>5</v>
      </c>
      <c r="I134" s="52"/>
      <c r="J134" s="52"/>
      <c r="K134" s="52"/>
      <c r="L134" s="52">
        <v>0</v>
      </c>
      <c r="M134" s="52">
        <v>0</v>
      </c>
      <c r="N134" s="95">
        <v>0</v>
      </c>
      <c r="O134" s="95">
        <v>0</v>
      </c>
      <c r="P134" s="52" t="s">
        <v>88</v>
      </c>
      <c r="Q134" s="52" t="s">
        <v>89</v>
      </c>
      <c r="R134" s="112" t="s">
        <v>278</v>
      </c>
      <c r="S134" s="55" t="s">
        <v>198</v>
      </c>
      <c r="T134" s="55" t="s">
        <v>198</v>
      </c>
      <c r="U134" s="22"/>
      <c r="V134" s="120"/>
    </row>
    <row r="135" spans="1:22" s="32" customFormat="1" ht="87" customHeight="1">
      <c r="A135" s="77"/>
      <c r="B135" s="136" t="s">
        <v>503</v>
      </c>
      <c r="C135" s="75" t="s">
        <v>462</v>
      </c>
      <c r="D135" s="156"/>
      <c r="E135" s="156"/>
      <c r="F135" s="157" t="s">
        <v>504</v>
      </c>
      <c r="G135" s="158">
        <v>45.2</v>
      </c>
      <c r="H135" s="158">
        <v>45.2</v>
      </c>
      <c r="I135" s="158"/>
      <c r="J135" s="158"/>
      <c r="K135" s="158"/>
      <c r="L135" s="158">
        <v>0</v>
      </c>
      <c r="M135" s="158">
        <v>0</v>
      </c>
      <c r="N135" s="158">
        <v>0</v>
      </c>
      <c r="O135" s="158">
        <v>0</v>
      </c>
      <c r="P135" s="75" t="s">
        <v>88</v>
      </c>
      <c r="Q135" s="75" t="s">
        <v>89</v>
      </c>
      <c r="R135" s="161" t="s">
        <v>505</v>
      </c>
      <c r="S135" s="162" t="s">
        <v>92</v>
      </c>
      <c r="T135" s="162" t="s">
        <v>92</v>
      </c>
      <c r="U135" s="77" t="s">
        <v>182</v>
      </c>
      <c r="V135" s="161" t="s">
        <v>506</v>
      </c>
    </row>
    <row r="136" spans="1:22" s="1" customFormat="1" ht="14.25">
      <c r="A136" s="159" t="s">
        <v>507</v>
      </c>
      <c r="B136" s="160"/>
      <c r="C136" s="160"/>
      <c r="D136" s="160"/>
      <c r="E136" s="160"/>
      <c r="F136" s="160"/>
      <c r="G136" s="160"/>
      <c r="H136" s="160"/>
      <c r="I136" s="160"/>
      <c r="J136" s="160"/>
      <c r="K136" s="160"/>
      <c r="L136" s="160"/>
      <c r="M136" s="160"/>
      <c r="N136" s="160"/>
      <c r="O136" s="160"/>
      <c r="P136" s="160"/>
      <c r="Q136" s="160"/>
      <c r="R136" s="160"/>
      <c r="S136" s="160"/>
      <c r="T136" s="160"/>
      <c r="U136" s="160"/>
      <c r="V136" s="160"/>
    </row>
    <row r="137" spans="1:22" s="1" customFormat="1" ht="14.25">
      <c r="A137" s="159" t="s">
        <v>508</v>
      </c>
      <c r="B137" s="160"/>
      <c r="C137" s="160"/>
      <c r="D137" s="160"/>
      <c r="E137" s="160"/>
      <c r="F137" s="160"/>
      <c r="G137" s="160"/>
      <c r="H137" s="160"/>
      <c r="I137" s="160"/>
      <c r="J137" s="160"/>
      <c r="K137" s="160"/>
      <c r="L137" s="160"/>
      <c r="M137" s="160"/>
      <c r="N137" s="160"/>
      <c r="O137" s="160"/>
      <c r="P137" s="160"/>
      <c r="Q137" s="160"/>
      <c r="R137" s="160"/>
      <c r="S137" s="160"/>
      <c r="T137" s="160"/>
      <c r="U137" s="160"/>
      <c r="V137" s="160"/>
    </row>
    <row r="138" spans="1:22" s="1" customFormat="1" ht="14.25">
      <c r="A138" s="159"/>
      <c r="B138" s="160"/>
      <c r="C138" s="160"/>
      <c r="D138" s="160"/>
      <c r="E138" s="160"/>
      <c r="F138" s="160"/>
      <c r="G138" s="160"/>
      <c r="H138" s="160"/>
      <c r="I138" s="160"/>
      <c r="J138" s="160"/>
      <c r="K138" s="160"/>
      <c r="L138" s="160"/>
      <c r="M138" s="160"/>
      <c r="N138" s="160"/>
      <c r="O138" s="160"/>
      <c r="P138" s="160"/>
      <c r="Q138" s="160"/>
      <c r="R138" s="160"/>
      <c r="S138" s="160"/>
      <c r="T138" s="160"/>
      <c r="U138" s="160"/>
      <c r="V138" s="160"/>
    </row>
  </sheetData>
  <sheetProtection/>
  <mergeCells count="30">
    <mergeCell ref="A1:B1"/>
    <mergeCell ref="A2:V2"/>
    <mergeCell ref="A3:B3"/>
    <mergeCell ref="L3:M3"/>
    <mergeCell ref="H4:K4"/>
    <mergeCell ref="L4:O4"/>
    <mergeCell ref="P4:Q4"/>
    <mergeCell ref="L5:M5"/>
    <mergeCell ref="N5:O5"/>
    <mergeCell ref="A136:V136"/>
    <mergeCell ref="A137:V137"/>
    <mergeCell ref="A138:V138"/>
    <mergeCell ref="A4:A6"/>
    <mergeCell ref="B4:B6"/>
    <mergeCell ref="C4:C6"/>
    <mergeCell ref="D4:D6"/>
    <mergeCell ref="E4:E6"/>
    <mergeCell ref="F4:F6"/>
    <mergeCell ref="G4:G6"/>
    <mergeCell ref="H5:H6"/>
    <mergeCell ref="I5:I6"/>
    <mergeCell ref="J5:J6"/>
    <mergeCell ref="K5:K6"/>
    <mergeCell ref="P5:P6"/>
    <mergeCell ref="Q5:Q6"/>
    <mergeCell ref="R4:R6"/>
    <mergeCell ref="S4:S6"/>
    <mergeCell ref="T4:T6"/>
    <mergeCell ref="U4:U6"/>
    <mergeCell ref="V4:V6"/>
  </mergeCells>
  <dataValidations count="6">
    <dataValidation type="list" allowBlank="1" showInputMessage="1" showErrorMessage="1" sqref="U7 U8:U135">
      <formula1>"新增项目,删除项目,减少金额,增加金额"</formula1>
    </dataValidation>
    <dataValidation type="custom" allowBlank="1" showInputMessage="1" showErrorMessage="1" sqref="C8 D8 C60 D60 C65 D65 C69 D69 D73 C80 D80 C91 C94 C96 C97 D97 C98 D98 C115 C118 C120 C122 D122 D128 D129 D130 D131 D132 D133 D134 D135 C70:C71 C72:C73 C99:C104 C105:C107 C108:C111 C112:C113 D90:D91 D93:D96 D99:D104 D105:D107 D108:D111 D112:D113 D114:D115 D117:D121 D123:D124">
      <formula1>"是、否"</formula1>
    </dataValidation>
    <dataValidation type="list" allowBlank="1" showInputMessage="1" showErrorMessage="1" sqref="C9 C15 C16 C17 C18 C19 C20 C21 C22 C23 C24 C25 C26 C27 C42 C56 C61 C74 C75 C76 C81 C82 C83 C84 C85 C86 C87 C88 C89 C90 C92 C93 C95 C114 C116 C117 C119 C121 C123 C124 C125 C126 C127 C128 C129 C130 C131 C132 C133 C134 C135 C10:C14 C28:C41 C43:C47 C48:C50 C51:C55 C57:C59 C62:C64 C66:C68 C77:C79">
      <formula1>"是,否"</formula1>
    </dataValidation>
    <dataValidation type="list" allowBlank="1" showInputMessage="1" showErrorMessage="1" sqref="D9 D10 D14 D15 D16 D17 D18 D19 D20 D21 D22 D23 D24 D25 D26 D27 D42 D56 D61 D64 D74 D75 D76 D81 D82 D83 D84 D85 D86 D87 D88 D89 D92 D11:D13 D28:D41 D43:D47 D48:D49 D50:D55 D57:D59 D62:D63 D66:D68 D70:D72 D77:D79">
      <formula1>"产业发展,基础设施建设"</formula1>
    </dataValidation>
    <dataValidation type="list" allowBlank="1" showInputMessage="1" showErrorMessage="1" sqref="D116 D125 D126 D127">
      <formula1>INDIRECT($B116)</formula1>
    </dataValidation>
    <dataValidation allowBlank="1" showInputMessage="1" showErrorMessage="1" sqref="U4:U6"/>
  </dataValidation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IV35"/>
  <sheetViews>
    <sheetView zoomScale="115" zoomScaleNormal="115" zoomScaleSheetLayoutView="100" workbookViewId="0" topLeftCell="A27">
      <selection activeCell="F9" sqref="F9"/>
    </sheetView>
  </sheetViews>
  <sheetFormatPr defaultColWidth="9.00390625" defaultRowHeight="14.25"/>
  <cols>
    <col min="1" max="1" width="6.50390625" style="4" customWidth="1"/>
    <col min="2" max="2" width="25.25390625" style="1" customWidth="1"/>
    <col min="3" max="3" width="25.25390625" style="5" customWidth="1"/>
    <col min="4" max="4" width="21.375" style="5" customWidth="1"/>
    <col min="5" max="5" width="10.125" style="5" customWidth="1"/>
    <col min="6" max="6" width="11.75390625" style="5" customWidth="1"/>
    <col min="7" max="7" width="11.25390625" style="5" customWidth="1"/>
    <col min="8" max="244" width="9.00390625" style="4" customWidth="1"/>
    <col min="245" max="16384" width="9.00390625" style="6" customWidth="1"/>
  </cols>
  <sheetData>
    <row r="1" spans="1:7" s="1" customFormat="1" ht="20.25">
      <c r="A1" s="7" t="s">
        <v>509</v>
      </c>
      <c r="B1" s="7"/>
      <c r="C1" s="8"/>
      <c r="D1" s="5"/>
      <c r="E1" s="5"/>
      <c r="F1" s="5"/>
      <c r="G1" s="5"/>
    </row>
    <row r="2" spans="1:7" s="2" customFormat="1" ht="30.75" customHeight="1">
      <c r="A2" s="9" t="s">
        <v>510</v>
      </c>
      <c r="B2" s="9"/>
      <c r="C2" s="9"/>
      <c r="D2" s="9"/>
      <c r="E2" s="9"/>
      <c r="F2" s="9"/>
      <c r="G2" s="9"/>
    </row>
    <row r="3" spans="1:7" s="3" customFormat="1" ht="27" customHeight="1">
      <c r="A3" s="10"/>
      <c r="B3" s="11"/>
      <c r="C3" s="12"/>
      <c r="D3" s="12"/>
      <c r="E3" s="12"/>
      <c r="F3" s="12"/>
      <c r="G3" s="13" t="s">
        <v>511</v>
      </c>
    </row>
    <row r="4" spans="1:8" s="3" customFormat="1" ht="60.75">
      <c r="A4" s="14" t="s">
        <v>3</v>
      </c>
      <c r="B4" s="14" t="s">
        <v>512</v>
      </c>
      <c r="C4" s="15" t="s">
        <v>513</v>
      </c>
      <c r="D4" s="15" t="s">
        <v>514</v>
      </c>
      <c r="E4" s="15" t="s">
        <v>515</v>
      </c>
      <c r="F4" s="15" t="s">
        <v>516</v>
      </c>
      <c r="G4" s="16" t="s">
        <v>517</v>
      </c>
      <c r="H4" s="3" t="s">
        <v>518</v>
      </c>
    </row>
    <row r="5" spans="1:9" s="3" customFormat="1" ht="18" customHeight="1">
      <c r="A5" s="17"/>
      <c r="B5" s="17" t="s">
        <v>13</v>
      </c>
      <c r="C5" s="17">
        <f>C6+C9+C12+C15+C18+C21+C22+C23+C24+C25+C26+C27+C28</f>
        <v>24987.4</v>
      </c>
      <c r="D5" s="17">
        <f>D6+D9+D12+D15+D18+D21+D22+D23+D24+D25+D26+D27+D28</f>
        <v>25612.4</v>
      </c>
      <c r="E5" s="17">
        <f>E6+E9+E12+E15+E18+E21+E22+E23+E24+E25+E26+E27+E28</f>
        <v>625</v>
      </c>
      <c r="F5" s="18"/>
      <c r="G5" s="19"/>
      <c r="H5" s="3">
        <f>SUM(H6:H33)</f>
        <v>89</v>
      </c>
      <c r="I5" s="29"/>
    </row>
    <row r="6" spans="1:8" s="3" customFormat="1" ht="21.75" customHeight="1">
      <c r="A6" s="17" t="s">
        <v>14</v>
      </c>
      <c r="B6" s="20" t="s">
        <v>82</v>
      </c>
      <c r="C6" s="17">
        <f>C7+C8</f>
        <v>11000</v>
      </c>
      <c r="D6" s="17">
        <f>D7+D8</f>
        <v>10970</v>
      </c>
      <c r="E6" s="21"/>
      <c r="F6" s="21"/>
      <c r="G6" s="19"/>
      <c r="H6" s="3">
        <v>48</v>
      </c>
    </row>
    <row r="7" spans="1:7" s="3" customFormat="1" ht="21.75" customHeight="1">
      <c r="A7" s="22">
        <v>1</v>
      </c>
      <c r="B7" s="23" t="s">
        <v>120</v>
      </c>
      <c r="C7" s="24">
        <v>11000</v>
      </c>
      <c r="D7" s="24">
        <v>10970</v>
      </c>
      <c r="E7" s="21"/>
      <c r="F7" s="21"/>
      <c r="G7" s="19"/>
    </row>
    <row r="8" spans="1:7" s="3" customFormat="1" ht="21.75" customHeight="1">
      <c r="A8" s="22">
        <v>2</v>
      </c>
      <c r="B8" s="23" t="s">
        <v>315</v>
      </c>
      <c r="C8" s="22"/>
      <c r="D8" s="22"/>
      <c r="E8" s="21"/>
      <c r="F8" s="21"/>
      <c r="G8" s="19"/>
    </row>
    <row r="9" spans="1:8" s="3" customFormat="1" ht="21.75" customHeight="1">
      <c r="A9" s="17" t="s">
        <v>34</v>
      </c>
      <c r="B9" s="20" t="s">
        <v>317</v>
      </c>
      <c r="C9" s="17">
        <v>10</v>
      </c>
      <c r="D9" s="22">
        <v>10</v>
      </c>
      <c r="E9" s="21"/>
      <c r="F9" s="21"/>
      <c r="G9" s="19"/>
      <c r="H9" s="3">
        <v>1</v>
      </c>
    </row>
    <row r="10" spans="1:7" s="3" customFormat="1" ht="21.75" customHeight="1">
      <c r="A10" s="22">
        <v>1</v>
      </c>
      <c r="B10" s="23" t="s">
        <v>120</v>
      </c>
      <c r="C10" s="22">
        <v>10</v>
      </c>
      <c r="D10" s="22">
        <v>10</v>
      </c>
      <c r="E10" s="21"/>
      <c r="F10" s="21"/>
      <c r="G10" s="19"/>
    </row>
    <row r="11" spans="1:7" s="3" customFormat="1" ht="21.75" customHeight="1">
      <c r="A11" s="22">
        <v>2</v>
      </c>
      <c r="B11" s="23" t="s">
        <v>315</v>
      </c>
      <c r="C11" s="22"/>
      <c r="D11" s="22"/>
      <c r="E11" s="21"/>
      <c r="F11" s="21"/>
      <c r="G11" s="19"/>
    </row>
    <row r="12" spans="1:7" s="3" customFormat="1" ht="21.75" customHeight="1">
      <c r="A12" s="17" t="s">
        <v>43</v>
      </c>
      <c r="B12" s="20" t="s">
        <v>323</v>
      </c>
      <c r="C12" s="17"/>
      <c r="D12" s="22"/>
      <c r="E12" s="21"/>
      <c r="F12" s="21"/>
      <c r="G12" s="19"/>
    </row>
    <row r="13" spans="1:7" s="3" customFormat="1" ht="21.75" customHeight="1">
      <c r="A13" s="22">
        <v>1</v>
      </c>
      <c r="B13" s="23" t="s">
        <v>120</v>
      </c>
      <c r="C13" s="22"/>
      <c r="D13" s="22"/>
      <c r="E13" s="21"/>
      <c r="F13" s="21"/>
      <c r="G13" s="19"/>
    </row>
    <row r="14" spans="1:7" s="3" customFormat="1" ht="21.75" customHeight="1">
      <c r="A14" s="22">
        <v>2</v>
      </c>
      <c r="B14" s="23" t="s">
        <v>315</v>
      </c>
      <c r="C14" s="22"/>
      <c r="D14" s="22"/>
      <c r="E14" s="21"/>
      <c r="F14" s="21"/>
      <c r="G14" s="19"/>
    </row>
    <row r="15" spans="1:7" s="3" customFormat="1" ht="21.75" customHeight="1">
      <c r="A15" s="17" t="s">
        <v>47</v>
      </c>
      <c r="B15" s="20" t="s">
        <v>324</v>
      </c>
      <c r="C15" s="17"/>
      <c r="D15" s="22"/>
      <c r="E15" s="21"/>
      <c r="F15" s="21"/>
      <c r="G15" s="19"/>
    </row>
    <row r="16" spans="1:7" s="3" customFormat="1" ht="21.75" customHeight="1">
      <c r="A16" s="22">
        <v>1</v>
      </c>
      <c r="B16" s="23" t="s">
        <v>120</v>
      </c>
      <c r="C16" s="22"/>
      <c r="D16" s="22"/>
      <c r="E16" s="21"/>
      <c r="F16" s="21"/>
      <c r="G16" s="19"/>
    </row>
    <row r="17" spans="1:7" s="3" customFormat="1" ht="21.75" customHeight="1">
      <c r="A17" s="22">
        <v>2</v>
      </c>
      <c r="B17" s="23" t="s">
        <v>315</v>
      </c>
      <c r="C17" s="22"/>
      <c r="D17" s="22"/>
      <c r="E17" s="21"/>
      <c r="F17" s="21"/>
      <c r="G17" s="19"/>
    </row>
    <row r="18" spans="1:8" s="3" customFormat="1" ht="21.75" customHeight="1">
      <c r="A18" s="17" t="s">
        <v>325</v>
      </c>
      <c r="B18" s="20" t="s">
        <v>326</v>
      </c>
      <c r="C18" s="17">
        <v>70</v>
      </c>
      <c r="D18" s="22">
        <v>70</v>
      </c>
      <c r="E18" s="21"/>
      <c r="F18" s="21"/>
      <c r="G18" s="19"/>
      <c r="H18" s="3">
        <v>3</v>
      </c>
    </row>
    <row r="19" spans="1:7" s="3" customFormat="1" ht="21.75" customHeight="1">
      <c r="A19" s="22">
        <v>1</v>
      </c>
      <c r="B19" s="23" t="s">
        <v>120</v>
      </c>
      <c r="C19" s="22">
        <v>70</v>
      </c>
      <c r="D19" s="22">
        <v>70</v>
      </c>
      <c r="E19" s="21"/>
      <c r="F19" s="21"/>
      <c r="G19" s="19"/>
    </row>
    <row r="20" spans="1:7" s="3" customFormat="1" ht="21.75" customHeight="1">
      <c r="A20" s="22">
        <v>2</v>
      </c>
      <c r="B20" s="23" t="s">
        <v>315</v>
      </c>
      <c r="C20" s="22"/>
      <c r="D20" s="22"/>
      <c r="E20" s="21"/>
      <c r="F20" s="21"/>
      <c r="G20" s="19"/>
    </row>
    <row r="21" spans="1:8" s="3" customFormat="1" ht="21.75" customHeight="1">
      <c r="A21" s="17" t="s">
        <v>340</v>
      </c>
      <c r="B21" s="20" t="s">
        <v>341</v>
      </c>
      <c r="C21" s="17">
        <v>6277.4</v>
      </c>
      <c r="D21" s="22">
        <v>6277.4</v>
      </c>
      <c r="E21" s="21"/>
      <c r="F21" s="21"/>
      <c r="G21" s="19"/>
      <c r="H21" s="3">
        <v>9</v>
      </c>
    </row>
    <row r="22" spans="1:8" s="3" customFormat="1" ht="21.75" customHeight="1">
      <c r="A22" s="17" t="s">
        <v>376</v>
      </c>
      <c r="B22" s="20" t="s">
        <v>377</v>
      </c>
      <c r="C22" s="17">
        <v>3093</v>
      </c>
      <c r="D22" s="22">
        <v>3093</v>
      </c>
      <c r="E22" s="21"/>
      <c r="F22" s="21"/>
      <c r="G22" s="19"/>
      <c r="H22" s="3">
        <v>1</v>
      </c>
    </row>
    <row r="23" spans="1:7" s="3" customFormat="1" ht="21.75" customHeight="1">
      <c r="A23" s="17" t="s">
        <v>384</v>
      </c>
      <c r="B23" s="20" t="s">
        <v>385</v>
      </c>
      <c r="C23" s="17"/>
      <c r="D23" s="22"/>
      <c r="E23" s="21"/>
      <c r="F23" s="21"/>
      <c r="G23" s="19"/>
    </row>
    <row r="24" spans="1:8" s="3" customFormat="1" ht="21.75" customHeight="1">
      <c r="A24" s="17" t="s">
        <v>386</v>
      </c>
      <c r="B24" s="20" t="s">
        <v>387</v>
      </c>
      <c r="C24" s="17">
        <v>3374</v>
      </c>
      <c r="D24" s="22">
        <v>3374</v>
      </c>
      <c r="E24" s="21"/>
      <c r="F24" s="21"/>
      <c r="G24" s="19"/>
      <c r="H24" s="3">
        <v>17</v>
      </c>
    </row>
    <row r="25" spans="1:8" s="3" customFormat="1" ht="21.75" customHeight="1">
      <c r="A25" s="17" t="s">
        <v>446</v>
      </c>
      <c r="B25" s="20" t="s">
        <v>447</v>
      </c>
      <c r="C25" s="17">
        <v>200</v>
      </c>
      <c r="D25" s="22">
        <v>200</v>
      </c>
      <c r="E25" s="21"/>
      <c r="F25" s="21"/>
      <c r="G25" s="19"/>
      <c r="H25" s="3">
        <v>1</v>
      </c>
    </row>
    <row r="26" spans="1:7" s="3" customFormat="1" ht="21.75" customHeight="1">
      <c r="A26" s="17" t="s">
        <v>453</v>
      </c>
      <c r="B26" s="20" t="s">
        <v>454</v>
      </c>
      <c r="C26" s="17"/>
      <c r="D26" s="22"/>
      <c r="E26" s="21"/>
      <c r="F26" s="21"/>
      <c r="G26" s="19"/>
    </row>
    <row r="27" spans="1:7" s="3" customFormat="1" ht="21.75" customHeight="1">
      <c r="A27" s="17" t="s">
        <v>455</v>
      </c>
      <c r="B27" s="20" t="s">
        <v>456</v>
      </c>
      <c r="C27" s="17"/>
      <c r="D27" s="22"/>
      <c r="E27" s="21"/>
      <c r="F27" s="21"/>
      <c r="G27" s="19"/>
    </row>
    <row r="28" spans="1:7" s="3" customFormat="1" ht="21.75" customHeight="1">
      <c r="A28" s="17" t="s">
        <v>457</v>
      </c>
      <c r="B28" s="20" t="s">
        <v>458</v>
      </c>
      <c r="C28" s="17">
        <f>C29+C30+C31+C32</f>
        <v>963</v>
      </c>
      <c r="D28" s="17">
        <f>D29+D30+D31+D32</f>
        <v>1618</v>
      </c>
      <c r="E28" s="17">
        <f>E29+E30+E31+E32</f>
        <v>625</v>
      </c>
      <c r="F28" s="21"/>
      <c r="G28" s="19"/>
    </row>
    <row r="29" spans="1:7" s="3" customFormat="1" ht="21.75" customHeight="1">
      <c r="A29" s="20">
        <v>1</v>
      </c>
      <c r="B29" s="23" t="s">
        <v>459</v>
      </c>
      <c r="C29" s="22"/>
      <c r="D29" s="22"/>
      <c r="E29" s="21"/>
      <c r="F29" s="21"/>
      <c r="G29" s="19"/>
    </row>
    <row r="30" spans="1:8" s="3" customFormat="1" ht="27" customHeight="1">
      <c r="A30" s="20">
        <v>2</v>
      </c>
      <c r="B30" s="23" t="s">
        <v>460</v>
      </c>
      <c r="C30" s="22">
        <v>412</v>
      </c>
      <c r="D30" s="22">
        <v>1087</v>
      </c>
      <c r="E30" s="21">
        <v>625</v>
      </c>
      <c r="F30" s="21"/>
      <c r="G30" s="19"/>
      <c r="H30" s="3">
        <v>9</v>
      </c>
    </row>
    <row r="31" spans="1:7" s="3" customFormat="1" ht="21.75" customHeight="1">
      <c r="A31" s="20">
        <v>3</v>
      </c>
      <c r="B31" s="23" t="s">
        <v>490</v>
      </c>
      <c r="C31" s="22">
        <v>460.8</v>
      </c>
      <c r="D31" s="22">
        <v>460.8</v>
      </c>
      <c r="E31" s="21"/>
      <c r="F31" s="21"/>
      <c r="G31" s="19"/>
    </row>
    <row r="32" spans="1:7" s="3" customFormat="1" ht="42" customHeight="1">
      <c r="A32" s="20">
        <v>4</v>
      </c>
      <c r="B32" s="23" t="s">
        <v>495</v>
      </c>
      <c r="C32" s="22">
        <v>90.2</v>
      </c>
      <c r="D32" s="22">
        <v>70.2</v>
      </c>
      <c r="E32" s="21"/>
      <c r="F32" s="21"/>
      <c r="G32" s="19"/>
    </row>
    <row r="33" spans="1:7" s="3" customFormat="1" ht="18" customHeight="1">
      <c r="A33" s="17"/>
      <c r="B33" s="20"/>
      <c r="C33" s="17"/>
      <c r="D33" s="22"/>
      <c r="E33" s="21"/>
      <c r="F33" s="21"/>
      <c r="G33" s="19"/>
    </row>
    <row r="34" spans="1:256" s="4" customFormat="1" ht="37.5" customHeight="1">
      <c r="A34" s="25" t="s">
        <v>519</v>
      </c>
      <c r="B34" s="25"/>
      <c r="C34" s="26"/>
      <c r="D34" s="26"/>
      <c r="E34" s="26"/>
      <c r="F34" s="26"/>
      <c r="G34" s="26"/>
      <c r="IK34" s="6"/>
      <c r="IL34" s="6"/>
      <c r="IM34" s="6"/>
      <c r="IN34" s="6"/>
      <c r="IO34" s="6"/>
      <c r="IP34" s="6"/>
      <c r="IQ34" s="6"/>
      <c r="IR34" s="6"/>
      <c r="IS34" s="6"/>
      <c r="IT34" s="6"/>
      <c r="IU34" s="6"/>
      <c r="IV34" s="6"/>
    </row>
    <row r="35" spans="1:256" s="4" customFormat="1" ht="84.75" customHeight="1">
      <c r="A35" s="27" t="s">
        <v>520</v>
      </c>
      <c r="B35" s="27"/>
      <c r="C35" s="28"/>
      <c r="D35" s="28"/>
      <c r="E35" s="28"/>
      <c r="F35" s="28"/>
      <c r="G35" s="28"/>
      <c r="IK35" s="6"/>
      <c r="IL35" s="6"/>
      <c r="IM35" s="6"/>
      <c r="IN35" s="6"/>
      <c r="IO35" s="6"/>
      <c r="IP35" s="6"/>
      <c r="IQ35" s="6"/>
      <c r="IR35" s="6"/>
      <c r="IS35" s="6"/>
      <c r="IT35" s="6"/>
      <c r="IU35" s="6"/>
      <c r="IV35" s="6"/>
    </row>
  </sheetData>
  <sheetProtection/>
  <mergeCells count="5">
    <mergeCell ref="A1:B1"/>
    <mergeCell ref="A2:G2"/>
    <mergeCell ref="A3:B3"/>
    <mergeCell ref="A34:G34"/>
    <mergeCell ref="A35:G3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心灵彼岸</cp:lastModifiedBy>
  <cp:lastPrinted>2018-03-20T06:46:57Z</cp:lastPrinted>
  <dcterms:created xsi:type="dcterms:W3CDTF">2016-09-03T03:25:32Z</dcterms:created>
  <dcterms:modified xsi:type="dcterms:W3CDTF">2024-02-29T09:48:27Z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1AFD8B5DA838400F84C60C3C65699CC9_13</vt:lpwstr>
  </property>
</Properties>
</file>