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definedNames>
    <definedName name="_xlnm._FilterDatabase" localSheetId="0" hidden="1">Sheet1!$A$4:$N$4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<sst xmlns="http://schemas.openxmlformats.org/spreadsheetml/2006/main" count="48">
  <si>
    <t>2022年拟享受城镇公益性岗位补贴及社会保险补贴单位</t>
  </si>
  <si>
    <t xml:space="preserve">单位：沧源县人力资源和社会保障局劳动就业服务管理中心 </t>
  </si>
  <si>
    <t>单位：月、元</t>
  </si>
  <si>
    <t>序号</t>
  </si>
  <si>
    <t>单 位</t>
  </si>
  <si>
    <t>人数</t>
  </si>
  <si>
    <t>岗位补贴期限</t>
  </si>
  <si>
    <t>月数</t>
  </si>
  <si>
    <r>
      <rPr>
        <sz val="12"/>
        <color theme="1"/>
        <rFont val="宋体"/>
        <charset val="134"/>
      </rPr>
      <t xml:space="preserve">公益性岗位    补贴金额         </t>
    </r>
    <r>
      <rPr>
        <sz val="9"/>
        <color theme="1"/>
        <rFont val="宋体"/>
        <charset val="134"/>
      </rPr>
      <t>（1350元/月/人）</t>
    </r>
  </si>
  <si>
    <t>社会保险补贴期限</t>
  </si>
  <si>
    <t>社会保险补贴金额</t>
  </si>
  <si>
    <t>岗位补贴及社会保险补贴              合计</t>
  </si>
  <si>
    <t>备注</t>
  </si>
  <si>
    <t>养老</t>
  </si>
  <si>
    <t>医疗</t>
  </si>
  <si>
    <t>失业</t>
  </si>
  <si>
    <t>合计</t>
  </si>
  <si>
    <t>沧源佤族自治县自然资源局2021年1-12月公益性岗位补贴及社会保险</t>
  </si>
  <si>
    <t>2021年1-12月</t>
  </si>
  <si>
    <t>沧源佤族自治县岩帅镇团结中心完小2021年1-12月社会保险及2021年9-12月公益性岗位补贴</t>
  </si>
  <si>
    <t>2021年9-12月</t>
  </si>
  <si>
    <t>沧源佤族自治县勐来乡人民政府2021年1-12月社会保险及2021年5-7月公益性岗位补贴</t>
  </si>
  <si>
    <t>2021年5-7月</t>
  </si>
  <si>
    <t>沧源佤族自治县勐省农场社区管理委员会2021年1-12月社会保险及2021年9-12月公益性岗位补贴</t>
  </si>
  <si>
    <t>沧源佤族自治县单甲乡人民政府2021年1-12月社会保险</t>
  </si>
  <si>
    <t>沧源佤族自治县工业和科技信息化局2021年9-12月公益性岗位补贴及社会保险</t>
  </si>
  <si>
    <t>中共沧源佤族自治县委组织部2021年1-12月公益性岗位补贴及社会保险</t>
  </si>
  <si>
    <t>云南省沧源佤族自治县红十字会2021年1-12月社会保险及2021年9-12月公益性岗位补贴</t>
  </si>
  <si>
    <t>沧源佤族自治县班老乡九年一贯制中心校2021年1-10月社会保险及2021年9-12月公益性岗位补贴及社会保险</t>
  </si>
  <si>
    <t>沧源佤族自治县住房和城乡建设局2021年1-12月社会保险2021年10-12月公益性岗位补贴</t>
  </si>
  <si>
    <t>2021年10-12月</t>
  </si>
  <si>
    <t>沧源佤族自治县城区幼儿园2021年1-12月社会保险及2021年12月公益性岗位补贴</t>
  </si>
  <si>
    <t>沧源佤族自治县道路运输管理局2021年10-12月公益性岗位补贴及社会保险</t>
  </si>
  <si>
    <t>沧源佤族自治县医疗保障局2021年10-12月公益性岗位补贴及社会保险</t>
  </si>
  <si>
    <t>沧源佤族自治县医疗保障局2021年1-12月社会保险</t>
  </si>
  <si>
    <t>沧源佤族自治县东丁水库通管局2021年10-12月公益性岗位补贴及社会保险</t>
  </si>
  <si>
    <t>沧源佤族自治县岩帅完全小学2021年9-12月公益性岗位补贴及社会保险</t>
  </si>
  <si>
    <t>沧源佤族自治县供销合作社联合社2021年1-12月公益性岗位补贴及社会保险</t>
  </si>
  <si>
    <t xml:space="preserve"> </t>
  </si>
  <si>
    <t>沧源佤族自治县人民政府外事办公室2021年7-12月公益性岗位补贴及社会保险</t>
  </si>
  <si>
    <t>2021年7-12月</t>
  </si>
  <si>
    <t>沧源佤族自治县勐角完全小学2021年9-12月公益性岗位补贴及社会保险</t>
  </si>
  <si>
    <t>沧源佤族自治县市场监督管理局2021年10-12月公益性岗位补贴及社会保险</t>
  </si>
  <si>
    <t>沧源佤族自治县中医院2021年8-12月公益性岗位补贴及社会保险</t>
  </si>
  <si>
    <t>2021年8-12月</t>
  </si>
  <si>
    <t>沧源佤族自治县人力资源和社会保障局2021年7-12月公益性岗位补贴及社会保险</t>
  </si>
  <si>
    <t>沧源佤族自治县人力资源和社会保障局2022年1-3月公益性岗位补贴及社会保险</t>
  </si>
  <si>
    <t>2022年1-3月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</si>
</sst>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;[Red]\-0.00\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8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21" borderId="1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>
      <alignment vertical="center"/>
    </xf>
    <xf numFmtId="57" fontId="1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7" fontId="1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177" fontId="0" fillId="2" borderId="1" xfId="0" applyNumberFormat="1" applyFont="1" applyFill="1" applyBorder="1" applyAlignment="1">
      <alignment horizontal="center" vertical="center" shrinkToFit="1"/>
    </xf>
    <xf numFmtId="177" fontId="0" fillId="2" borderId="0" xfId="0" applyNumberFormat="1" applyFont="1" applyFill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9"/>
  <sheetViews>
    <sheetView tabSelected="1" workbookViewId="0">
      <pane xSplit="2" ySplit="4" topLeftCell="C19" activePane="bottomRight" state="frozen"/>
      <selection/>
      <selection pane="topRight"/>
      <selection pane="bottomLeft"/>
      <selection pane="bottomRight" activeCell="D3" sqref="D3:D4"/>
    </sheetView>
  </sheetViews>
  <sheetFormatPr defaultColWidth="9" defaultRowHeight="13.5"/>
  <cols>
    <col min="1" max="1" width="3.875" style="4" customWidth="1"/>
    <col min="2" max="2" width="39.9166666666667" style="4" customWidth="1"/>
    <col min="3" max="3" width="5.125" style="4" customWidth="1"/>
    <col min="4" max="4" width="13.75" style="4" customWidth="1"/>
    <col min="5" max="5" width="6.375" style="4" customWidth="1"/>
    <col min="6" max="6" width="11.75" style="4" customWidth="1"/>
    <col min="7" max="7" width="13" style="4" customWidth="1"/>
    <col min="8" max="8" width="9.25" style="4" customWidth="1"/>
    <col min="9" max="9" width="8.75" style="4" customWidth="1"/>
    <col min="10" max="12" width="8.625" style="4" customWidth="1"/>
    <col min="13" max="13" width="9.625" style="4" customWidth="1"/>
    <col min="14" max="14" width="7.125" style="4" customWidth="1"/>
    <col min="15" max="16384" width="9" style="4"/>
  </cols>
  <sheetData>
    <row r="1" ht="3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4" customHeight="1" spans="1:13">
      <c r="A2" s="6" t="s">
        <v>1</v>
      </c>
      <c r="B2" s="6"/>
      <c r="C2" s="6"/>
      <c r="D2" s="6"/>
      <c r="E2" s="6"/>
      <c r="F2" s="6"/>
      <c r="G2" s="7"/>
      <c r="H2" s="7"/>
      <c r="M2" s="7" t="s">
        <v>2</v>
      </c>
    </row>
    <row r="3" s="1" customFormat="1" ht="27" customHeight="1" spans="1:1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7</v>
      </c>
      <c r="I3" s="10" t="s">
        <v>10</v>
      </c>
      <c r="J3" s="10"/>
      <c r="K3" s="10"/>
      <c r="L3" s="10"/>
      <c r="M3" s="25" t="s">
        <v>11</v>
      </c>
      <c r="N3" s="26" t="s">
        <v>12</v>
      </c>
    </row>
    <row r="4" s="1" customFormat="1" ht="33" customHeight="1" spans="1:14">
      <c r="A4" s="8"/>
      <c r="B4" s="8"/>
      <c r="C4" s="8"/>
      <c r="D4" s="8"/>
      <c r="E4" s="8"/>
      <c r="F4" s="9"/>
      <c r="G4" s="8"/>
      <c r="H4" s="10"/>
      <c r="I4" s="10" t="s">
        <v>13</v>
      </c>
      <c r="J4" s="27" t="s">
        <v>14</v>
      </c>
      <c r="K4" s="10" t="s">
        <v>15</v>
      </c>
      <c r="L4" s="27" t="s">
        <v>16</v>
      </c>
      <c r="M4" s="25"/>
      <c r="N4" s="26"/>
    </row>
    <row r="5" s="1" customFormat="1" ht="33" customHeight="1" spans="1:14">
      <c r="A5" s="11">
        <v>1</v>
      </c>
      <c r="B5" s="12" t="s">
        <v>17</v>
      </c>
      <c r="C5" s="13">
        <v>6</v>
      </c>
      <c r="D5" s="14" t="s">
        <v>18</v>
      </c>
      <c r="E5" s="15">
        <v>12</v>
      </c>
      <c r="F5" s="15">
        <v>94500</v>
      </c>
      <c r="G5" s="15" t="s">
        <v>18</v>
      </c>
      <c r="H5" s="15">
        <v>12</v>
      </c>
      <c r="I5" s="28">
        <v>34798.4</v>
      </c>
      <c r="J5" s="28">
        <v>21413</v>
      </c>
      <c r="K5" s="28">
        <v>661.5</v>
      </c>
      <c r="L5" s="29">
        <f>SUM(I5:K5)</f>
        <v>56872.9</v>
      </c>
      <c r="M5" s="30">
        <f>F5+L5</f>
        <v>151372.9</v>
      </c>
      <c r="N5" s="26"/>
    </row>
    <row r="6" s="1" customFormat="1" ht="33" customHeight="1" spans="1:14">
      <c r="A6" s="11">
        <v>2</v>
      </c>
      <c r="B6" s="12" t="s">
        <v>19</v>
      </c>
      <c r="C6" s="13">
        <v>36</v>
      </c>
      <c r="D6" s="16" t="s">
        <v>20</v>
      </c>
      <c r="E6" s="8">
        <v>4</v>
      </c>
      <c r="F6" s="8">
        <v>135000</v>
      </c>
      <c r="G6" s="15" t="s">
        <v>18</v>
      </c>
      <c r="H6" s="10">
        <v>12</v>
      </c>
      <c r="I6" s="13">
        <v>92250.08</v>
      </c>
      <c r="J6" s="13">
        <v>30590</v>
      </c>
      <c r="K6" s="13">
        <v>945</v>
      </c>
      <c r="L6" s="29">
        <f>SUM(I6:K6)</f>
        <v>123785.08</v>
      </c>
      <c r="M6" s="30">
        <f>F6+L6</f>
        <v>258785.08</v>
      </c>
      <c r="N6" s="26"/>
    </row>
    <row r="7" s="1" customFormat="1" ht="33" customHeight="1" spans="1:14">
      <c r="A7" s="11">
        <v>3</v>
      </c>
      <c r="B7" s="12" t="s">
        <v>21</v>
      </c>
      <c r="C7" s="13">
        <v>16</v>
      </c>
      <c r="D7" s="16" t="s">
        <v>22</v>
      </c>
      <c r="E7" s="8">
        <v>3</v>
      </c>
      <c r="F7" s="8">
        <v>45900</v>
      </c>
      <c r="G7" s="15" t="s">
        <v>18</v>
      </c>
      <c r="H7" s="10">
        <v>12</v>
      </c>
      <c r="I7" s="13">
        <v>56967.04</v>
      </c>
      <c r="J7" s="13">
        <v>26307.4</v>
      </c>
      <c r="K7" s="13">
        <v>812.7</v>
      </c>
      <c r="L7" s="29">
        <f t="shared" ref="L7:L27" si="0">SUM(I7:K7)</f>
        <v>84087.14</v>
      </c>
      <c r="M7" s="30">
        <f t="shared" ref="M7:M27" si="1">F7+L7</f>
        <v>129987.14</v>
      </c>
      <c r="N7" s="26"/>
    </row>
    <row r="8" s="1" customFormat="1" ht="46" customHeight="1" spans="1:14">
      <c r="A8" s="11">
        <v>4</v>
      </c>
      <c r="B8" s="12" t="s">
        <v>23</v>
      </c>
      <c r="C8" s="13">
        <v>8</v>
      </c>
      <c r="D8" s="16" t="s">
        <v>20</v>
      </c>
      <c r="E8" s="8">
        <v>4</v>
      </c>
      <c r="F8" s="8">
        <v>43200</v>
      </c>
      <c r="G8" s="15" t="s">
        <v>18</v>
      </c>
      <c r="H8" s="10">
        <v>12</v>
      </c>
      <c r="I8" s="31">
        <v>26091.52</v>
      </c>
      <c r="J8" s="31">
        <v>9788.8</v>
      </c>
      <c r="K8" s="31">
        <v>302.4</v>
      </c>
      <c r="L8" s="29">
        <f t="shared" si="0"/>
        <v>36182.72</v>
      </c>
      <c r="M8" s="30">
        <f t="shared" si="1"/>
        <v>79382.72</v>
      </c>
      <c r="N8" s="26"/>
    </row>
    <row r="9" s="1" customFormat="1" ht="33" customHeight="1" spans="1:14">
      <c r="A9" s="11">
        <v>5</v>
      </c>
      <c r="B9" s="12" t="s">
        <v>24</v>
      </c>
      <c r="C9" s="13">
        <v>6</v>
      </c>
      <c r="D9" s="16"/>
      <c r="E9" s="8"/>
      <c r="F9" s="8"/>
      <c r="G9" s="15" t="s">
        <v>18</v>
      </c>
      <c r="H9" s="10">
        <v>12</v>
      </c>
      <c r="I9" s="31">
        <v>7637.76</v>
      </c>
      <c r="J9" s="31"/>
      <c r="K9" s="31"/>
      <c r="L9" s="29">
        <f t="shared" si="0"/>
        <v>7637.76</v>
      </c>
      <c r="M9" s="30">
        <f t="shared" si="1"/>
        <v>7637.76</v>
      </c>
      <c r="N9" s="26"/>
    </row>
    <row r="10" s="1" customFormat="1" ht="33" customHeight="1" spans="1:14">
      <c r="A10" s="11">
        <v>6</v>
      </c>
      <c r="B10" s="12" t="s">
        <v>25</v>
      </c>
      <c r="C10" s="13">
        <v>1</v>
      </c>
      <c r="D10" s="16" t="s">
        <v>20</v>
      </c>
      <c r="E10" s="8">
        <v>4</v>
      </c>
      <c r="F10" s="8">
        <v>5400</v>
      </c>
      <c r="G10" s="14" t="s">
        <v>20</v>
      </c>
      <c r="H10" s="10">
        <v>4</v>
      </c>
      <c r="I10" s="31">
        <v>1988.48</v>
      </c>
      <c r="J10" s="31">
        <v>1223.6</v>
      </c>
      <c r="K10" s="31">
        <v>37.8</v>
      </c>
      <c r="L10" s="29">
        <f t="shared" si="0"/>
        <v>3249.88</v>
      </c>
      <c r="M10" s="30">
        <f t="shared" si="1"/>
        <v>8649.88</v>
      </c>
      <c r="N10" s="26"/>
    </row>
    <row r="11" s="1" customFormat="1" ht="33" customHeight="1" spans="1:14">
      <c r="A11" s="11">
        <v>7</v>
      </c>
      <c r="B11" s="12" t="s">
        <v>26</v>
      </c>
      <c r="C11" s="13">
        <v>1</v>
      </c>
      <c r="D11" s="16" t="s">
        <v>18</v>
      </c>
      <c r="E11" s="8">
        <v>12</v>
      </c>
      <c r="F11" s="8">
        <v>16200</v>
      </c>
      <c r="G11" s="14" t="s">
        <v>18</v>
      </c>
      <c r="H11" s="10">
        <v>12</v>
      </c>
      <c r="I11" s="31">
        <v>5965.44</v>
      </c>
      <c r="J11" s="31">
        <v>3670.8</v>
      </c>
      <c r="K11" s="31">
        <v>113.4</v>
      </c>
      <c r="L11" s="29">
        <f t="shared" si="0"/>
        <v>9749.64</v>
      </c>
      <c r="M11" s="30">
        <f t="shared" si="1"/>
        <v>25949.64</v>
      </c>
      <c r="N11" s="26"/>
    </row>
    <row r="12" s="1" customFormat="1" ht="33" customHeight="1" spans="1:14">
      <c r="A12" s="11">
        <v>8</v>
      </c>
      <c r="B12" s="12" t="s">
        <v>27</v>
      </c>
      <c r="C12" s="13">
        <v>1</v>
      </c>
      <c r="D12" s="16" t="s">
        <v>20</v>
      </c>
      <c r="E12" s="8">
        <v>4</v>
      </c>
      <c r="F12" s="8">
        <v>5400</v>
      </c>
      <c r="G12" s="14" t="s">
        <v>18</v>
      </c>
      <c r="H12" s="10">
        <v>12</v>
      </c>
      <c r="I12" s="31">
        <v>3261.44</v>
      </c>
      <c r="J12" s="31">
        <v>1223.6</v>
      </c>
      <c r="K12" s="31">
        <v>37.8</v>
      </c>
      <c r="L12" s="29">
        <f t="shared" si="0"/>
        <v>4522.84</v>
      </c>
      <c r="M12" s="30">
        <f t="shared" si="1"/>
        <v>9922.84</v>
      </c>
      <c r="N12" s="26"/>
    </row>
    <row r="13" s="1" customFormat="1" ht="48" customHeight="1" spans="1:14">
      <c r="A13" s="11">
        <v>9</v>
      </c>
      <c r="B13" s="12" t="s">
        <v>28</v>
      </c>
      <c r="C13" s="13">
        <v>31</v>
      </c>
      <c r="D13" s="16" t="s">
        <v>20</v>
      </c>
      <c r="E13" s="8">
        <v>4</v>
      </c>
      <c r="F13" s="8">
        <v>128250</v>
      </c>
      <c r="G13" s="15" t="s">
        <v>18</v>
      </c>
      <c r="H13" s="10">
        <v>12</v>
      </c>
      <c r="I13" s="31">
        <f>53803.36+34157.76</f>
        <v>87961.12</v>
      </c>
      <c r="J13" s="31">
        <v>29060.5</v>
      </c>
      <c r="K13" s="31">
        <v>897.75</v>
      </c>
      <c r="L13" s="29">
        <f t="shared" si="0"/>
        <v>117919.37</v>
      </c>
      <c r="M13" s="30">
        <f t="shared" si="1"/>
        <v>246169.37</v>
      </c>
      <c r="N13" s="26"/>
    </row>
    <row r="14" s="1" customFormat="1" ht="33" customHeight="1" spans="1:14">
      <c r="A14" s="11">
        <v>10</v>
      </c>
      <c r="B14" s="12" t="s">
        <v>29</v>
      </c>
      <c r="C14" s="13">
        <v>8</v>
      </c>
      <c r="D14" s="16" t="s">
        <v>30</v>
      </c>
      <c r="E14" s="8">
        <v>3</v>
      </c>
      <c r="F14" s="8">
        <v>32400</v>
      </c>
      <c r="G14" s="15" t="s">
        <v>18</v>
      </c>
      <c r="H14" s="10">
        <v>12</v>
      </c>
      <c r="I14" s="31">
        <v>21690.24</v>
      </c>
      <c r="J14" s="31">
        <v>7341.6</v>
      </c>
      <c r="K14" s="31">
        <v>226.8</v>
      </c>
      <c r="L14" s="29">
        <f t="shared" si="0"/>
        <v>29258.64</v>
      </c>
      <c r="M14" s="30">
        <f t="shared" si="1"/>
        <v>61658.64</v>
      </c>
      <c r="N14" s="26"/>
    </row>
    <row r="15" s="1" customFormat="1" ht="33" customHeight="1" spans="1:14">
      <c r="A15" s="11">
        <v>11</v>
      </c>
      <c r="B15" s="12" t="s">
        <v>31</v>
      </c>
      <c r="C15" s="13">
        <v>3</v>
      </c>
      <c r="D15" s="17">
        <v>44531</v>
      </c>
      <c r="E15" s="8">
        <v>1</v>
      </c>
      <c r="F15" s="8">
        <v>4050</v>
      </c>
      <c r="G15" s="15" t="s">
        <v>18</v>
      </c>
      <c r="H15" s="10">
        <v>12</v>
      </c>
      <c r="I15" s="31">
        <v>4143.36</v>
      </c>
      <c r="J15" s="31">
        <v>917.7</v>
      </c>
      <c r="K15" s="31">
        <v>28.35</v>
      </c>
      <c r="L15" s="29">
        <f t="shared" si="0"/>
        <v>5089.41</v>
      </c>
      <c r="M15" s="30">
        <f t="shared" si="1"/>
        <v>9139.41</v>
      </c>
      <c r="N15" s="26"/>
    </row>
    <row r="16" s="1" customFormat="1" ht="33" customHeight="1" spans="1:14">
      <c r="A16" s="11">
        <v>12</v>
      </c>
      <c r="B16" s="12" t="s">
        <v>32</v>
      </c>
      <c r="C16" s="13">
        <v>1</v>
      </c>
      <c r="D16" s="16" t="s">
        <v>30</v>
      </c>
      <c r="E16" s="8">
        <v>3</v>
      </c>
      <c r="F16" s="8">
        <v>4050</v>
      </c>
      <c r="G16" s="14" t="s">
        <v>30</v>
      </c>
      <c r="H16" s="10">
        <v>3</v>
      </c>
      <c r="I16" s="31">
        <v>2764.32</v>
      </c>
      <c r="J16" s="31">
        <v>917.7</v>
      </c>
      <c r="K16" s="31">
        <v>28.35</v>
      </c>
      <c r="L16" s="29">
        <f t="shared" si="0"/>
        <v>3710.37</v>
      </c>
      <c r="M16" s="30">
        <f t="shared" si="1"/>
        <v>7760.37</v>
      </c>
      <c r="N16" s="26"/>
    </row>
    <row r="17" s="1" customFormat="1" ht="33" customHeight="1" spans="1:14">
      <c r="A17" s="11">
        <v>13</v>
      </c>
      <c r="B17" s="12" t="s">
        <v>33</v>
      </c>
      <c r="C17" s="13">
        <v>4</v>
      </c>
      <c r="D17" s="16" t="s">
        <v>30</v>
      </c>
      <c r="E17" s="8">
        <v>3</v>
      </c>
      <c r="F17" s="8">
        <v>16200</v>
      </c>
      <c r="G17" s="14" t="s">
        <v>30</v>
      </c>
      <c r="H17" s="10">
        <v>3</v>
      </c>
      <c r="I17" s="31">
        <v>5965.44</v>
      </c>
      <c r="J17" s="31">
        <v>3670.8</v>
      </c>
      <c r="K17" s="31">
        <v>113.4</v>
      </c>
      <c r="L17" s="29">
        <f t="shared" si="0"/>
        <v>9749.64</v>
      </c>
      <c r="M17" s="30">
        <f t="shared" si="1"/>
        <v>25949.64</v>
      </c>
      <c r="N17" s="26"/>
    </row>
    <row r="18" s="1" customFormat="1" ht="33" customHeight="1" spans="1:14">
      <c r="A18" s="18"/>
      <c r="B18" s="13" t="s">
        <v>34</v>
      </c>
      <c r="C18" s="13">
        <v>4</v>
      </c>
      <c r="D18" s="16"/>
      <c r="E18" s="8"/>
      <c r="F18" s="8"/>
      <c r="G18" s="15" t="s">
        <v>18</v>
      </c>
      <c r="H18" s="10">
        <v>12</v>
      </c>
      <c r="I18" s="13">
        <v>4243.2</v>
      </c>
      <c r="J18" s="13"/>
      <c r="K18" s="13"/>
      <c r="L18" s="29">
        <f t="shared" si="0"/>
        <v>4243.2</v>
      </c>
      <c r="M18" s="30">
        <f t="shared" si="1"/>
        <v>4243.2</v>
      </c>
      <c r="N18" s="26"/>
    </row>
    <row r="19" s="1" customFormat="1" ht="33" customHeight="1" spans="1:14">
      <c r="A19" s="11">
        <v>14</v>
      </c>
      <c r="B19" s="12" t="s">
        <v>35</v>
      </c>
      <c r="C19" s="13">
        <v>3</v>
      </c>
      <c r="D19" s="16" t="s">
        <v>30</v>
      </c>
      <c r="E19" s="8">
        <v>3</v>
      </c>
      <c r="F19" s="8">
        <v>12150</v>
      </c>
      <c r="G19" s="14" t="s">
        <v>30</v>
      </c>
      <c r="H19" s="10">
        <v>3</v>
      </c>
      <c r="I19" s="31">
        <v>4474.08</v>
      </c>
      <c r="J19" s="31">
        <v>2753.1</v>
      </c>
      <c r="K19" s="31">
        <v>85.05</v>
      </c>
      <c r="L19" s="29">
        <f t="shared" si="0"/>
        <v>7312.23</v>
      </c>
      <c r="M19" s="30">
        <f t="shared" si="1"/>
        <v>19462.23</v>
      </c>
      <c r="N19" s="26"/>
    </row>
    <row r="20" s="1" customFormat="1" ht="33" customHeight="1" spans="1:14">
      <c r="A20" s="11">
        <v>15</v>
      </c>
      <c r="B20" s="12" t="s">
        <v>36</v>
      </c>
      <c r="C20" s="13">
        <v>35</v>
      </c>
      <c r="D20" s="16" t="s">
        <v>20</v>
      </c>
      <c r="E20" s="8">
        <v>4</v>
      </c>
      <c r="F20" s="8">
        <v>129600</v>
      </c>
      <c r="G20" s="16" t="s">
        <v>20</v>
      </c>
      <c r="H20" s="8">
        <v>4</v>
      </c>
      <c r="I20" s="31">
        <v>47723.52</v>
      </c>
      <c r="J20" s="31">
        <v>26919.2</v>
      </c>
      <c r="K20" s="31">
        <v>907.2</v>
      </c>
      <c r="L20" s="29">
        <f t="shared" si="0"/>
        <v>75549.92</v>
      </c>
      <c r="M20" s="30">
        <f t="shared" si="1"/>
        <v>205149.92</v>
      </c>
      <c r="N20" s="26"/>
    </row>
    <row r="21" s="1" customFormat="1" ht="33" customHeight="1" spans="1:16">
      <c r="A21" s="11">
        <v>16</v>
      </c>
      <c r="B21" s="12" t="s">
        <v>37</v>
      </c>
      <c r="C21" s="13">
        <v>3</v>
      </c>
      <c r="D21" s="16" t="s">
        <v>18</v>
      </c>
      <c r="E21" s="8">
        <v>12</v>
      </c>
      <c r="F21" s="8">
        <v>35100</v>
      </c>
      <c r="G21" s="16" t="s">
        <v>18</v>
      </c>
      <c r="H21" s="8">
        <v>12</v>
      </c>
      <c r="I21" s="31">
        <v>12428</v>
      </c>
      <c r="J21" s="31">
        <v>7953.4</v>
      </c>
      <c r="K21" s="31">
        <v>245.7</v>
      </c>
      <c r="L21" s="29">
        <f t="shared" si="0"/>
        <v>20627.1</v>
      </c>
      <c r="M21" s="30">
        <f t="shared" si="1"/>
        <v>55727.1</v>
      </c>
      <c r="N21" s="26"/>
      <c r="P21" s="1" t="s">
        <v>38</v>
      </c>
    </row>
    <row r="22" s="1" customFormat="1" ht="33" customHeight="1" spans="1:14">
      <c r="A22" s="11">
        <v>17</v>
      </c>
      <c r="B22" s="12" t="s">
        <v>39</v>
      </c>
      <c r="C22" s="13">
        <v>1</v>
      </c>
      <c r="D22" s="16" t="s">
        <v>40</v>
      </c>
      <c r="E22" s="8">
        <v>6</v>
      </c>
      <c r="F22" s="8">
        <v>8100</v>
      </c>
      <c r="G22" s="16" t="s">
        <v>40</v>
      </c>
      <c r="H22" s="8">
        <v>6</v>
      </c>
      <c r="I22" s="31">
        <v>2982.72</v>
      </c>
      <c r="J22" s="31">
        <v>1835.4</v>
      </c>
      <c r="K22" s="31">
        <v>56.7</v>
      </c>
      <c r="L22" s="29">
        <f t="shared" si="0"/>
        <v>4874.82</v>
      </c>
      <c r="M22" s="30">
        <f t="shared" si="1"/>
        <v>12974.82</v>
      </c>
      <c r="N22" s="26"/>
    </row>
    <row r="23" s="2" customFormat="1" ht="32" customHeight="1" spans="1:14">
      <c r="A23" s="11">
        <v>18</v>
      </c>
      <c r="B23" s="12" t="s">
        <v>41</v>
      </c>
      <c r="C23" s="13">
        <v>15</v>
      </c>
      <c r="D23" s="16" t="s">
        <v>20</v>
      </c>
      <c r="E23" s="19">
        <v>4</v>
      </c>
      <c r="F23" s="20">
        <v>81000</v>
      </c>
      <c r="G23" s="16" t="s">
        <v>20</v>
      </c>
      <c r="H23" s="19">
        <v>4</v>
      </c>
      <c r="I23" s="31">
        <v>29827.2</v>
      </c>
      <c r="J23" s="31">
        <v>18354</v>
      </c>
      <c r="K23" s="31">
        <v>567</v>
      </c>
      <c r="L23" s="29">
        <f t="shared" si="0"/>
        <v>48748.2</v>
      </c>
      <c r="M23" s="30">
        <f t="shared" si="1"/>
        <v>129748.2</v>
      </c>
      <c r="N23" s="14"/>
    </row>
    <row r="24" s="2" customFormat="1" ht="32" customHeight="1" spans="1:14">
      <c r="A24" s="11">
        <v>19</v>
      </c>
      <c r="B24" s="12" t="s">
        <v>42</v>
      </c>
      <c r="C24" s="13">
        <v>3</v>
      </c>
      <c r="D24" s="16" t="s">
        <v>30</v>
      </c>
      <c r="E24" s="19">
        <v>3</v>
      </c>
      <c r="F24" s="20">
        <v>12150</v>
      </c>
      <c r="G24" s="16" t="s">
        <v>30</v>
      </c>
      <c r="H24" s="19">
        <v>3</v>
      </c>
      <c r="I24" s="31">
        <v>4474.08</v>
      </c>
      <c r="J24" s="31">
        <v>2753.1</v>
      </c>
      <c r="K24" s="31">
        <v>85.05</v>
      </c>
      <c r="L24" s="29">
        <f t="shared" si="0"/>
        <v>7312.23</v>
      </c>
      <c r="M24" s="30">
        <f t="shared" si="1"/>
        <v>19462.23</v>
      </c>
      <c r="N24" s="14"/>
    </row>
    <row r="25" s="2" customFormat="1" ht="32" customHeight="1" spans="1:14">
      <c r="A25" s="11">
        <v>20</v>
      </c>
      <c r="B25" s="12" t="s">
        <v>43</v>
      </c>
      <c r="C25" s="13">
        <v>9</v>
      </c>
      <c r="D25" s="16" t="s">
        <v>44</v>
      </c>
      <c r="E25" s="19">
        <v>5</v>
      </c>
      <c r="F25" s="20">
        <v>60750</v>
      </c>
      <c r="G25" s="16" t="s">
        <v>44</v>
      </c>
      <c r="H25" s="19">
        <v>5</v>
      </c>
      <c r="I25" s="31">
        <v>22370.4</v>
      </c>
      <c r="J25" s="31">
        <v>13765.5</v>
      </c>
      <c r="K25" s="31">
        <v>425.25</v>
      </c>
      <c r="L25" s="29">
        <f t="shared" si="0"/>
        <v>36561.15</v>
      </c>
      <c r="M25" s="30">
        <f t="shared" si="1"/>
        <v>97311.15</v>
      </c>
      <c r="N25" s="14"/>
    </row>
    <row r="26" s="2" customFormat="1" ht="32" customHeight="1" spans="1:14">
      <c r="A26" s="8">
        <v>21</v>
      </c>
      <c r="B26" s="21" t="s">
        <v>45</v>
      </c>
      <c r="C26" s="13">
        <v>16</v>
      </c>
      <c r="D26" s="16" t="s">
        <v>40</v>
      </c>
      <c r="E26" s="19">
        <v>6</v>
      </c>
      <c r="F26" s="19">
        <v>103275</v>
      </c>
      <c r="G26" s="16" t="s">
        <v>40</v>
      </c>
      <c r="H26" s="19">
        <v>6</v>
      </c>
      <c r="I26" s="31">
        <v>52844.48</v>
      </c>
      <c r="J26" s="31">
        <v>23248.4</v>
      </c>
      <c r="K26" s="31">
        <v>718.2</v>
      </c>
      <c r="L26" s="29">
        <f t="shared" si="0"/>
        <v>76811.08</v>
      </c>
      <c r="M26" s="30">
        <f t="shared" si="1"/>
        <v>180086.08</v>
      </c>
      <c r="N26" s="14"/>
    </row>
    <row r="27" s="2" customFormat="1" ht="32" customHeight="1" spans="1:14">
      <c r="A27" s="8"/>
      <c r="B27" s="21" t="s">
        <v>46</v>
      </c>
      <c r="C27" s="13">
        <v>13</v>
      </c>
      <c r="D27" s="16" t="s">
        <v>47</v>
      </c>
      <c r="E27" s="19">
        <v>3</v>
      </c>
      <c r="F27" s="19">
        <v>48600</v>
      </c>
      <c r="G27" s="16" t="s">
        <v>47</v>
      </c>
      <c r="H27" s="19">
        <v>3</v>
      </c>
      <c r="I27" s="31">
        <v>21715.2</v>
      </c>
      <c r="J27" s="31">
        <v>13572</v>
      </c>
      <c r="K27" s="31">
        <v>340.2</v>
      </c>
      <c r="L27" s="29">
        <f t="shared" si="0"/>
        <v>35627.4</v>
      </c>
      <c r="M27" s="30">
        <f t="shared" si="1"/>
        <v>84227.4</v>
      </c>
      <c r="N27" s="14"/>
    </row>
    <row r="28" s="3" customFormat="1" ht="32" customHeight="1" spans="1:14">
      <c r="A28" s="22" t="s">
        <v>16</v>
      </c>
      <c r="B28" s="23"/>
      <c r="C28" s="24">
        <f>SUM(C5:C27)</f>
        <v>224</v>
      </c>
      <c r="D28" s="24"/>
      <c r="E28" s="24">
        <f>SUM(E5:E27)</f>
        <v>103</v>
      </c>
      <c r="F28" s="24">
        <f>SUM(F5:F27)</f>
        <v>1021275</v>
      </c>
      <c r="G28" s="24"/>
      <c r="H28" s="24">
        <f>SUM(H5:H27)</f>
        <v>188</v>
      </c>
      <c r="I28" s="24">
        <f>SUM(I5:I27)</f>
        <v>554567.52</v>
      </c>
      <c r="J28" s="24">
        <f>SUM(J5:J27)</f>
        <v>247279.6</v>
      </c>
      <c r="K28" s="24">
        <f>SUM(K5:K27)</f>
        <v>7635.6</v>
      </c>
      <c r="L28" s="24">
        <f>SUM(L5:L27)</f>
        <v>809482.72</v>
      </c>
      <c r="M28" s="32"/>
      <c r="N28" s="24"/>
    </row>
    <row r="29" ht="30" customHeight="1" spans="13:13">
      <c r="M29" s="33"/>
    </row>
  </sheetData>
  <mergeCells count="16">
    <mergeCell ref="A1:N1"/>
    <mergeCell ref="A2:F2"/>
    <mergeCell ref="I3:L3"/>
    <mergeCell ref="A28:B28"/>
    <mergeCell ref="A3:A4"/>
    <mergeCell ref="A17:A18"/>
    <mergeCell ref="A26:A27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ageMargins left="0.471527777777778" right="0.07777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2021-10-12T01:43:00Z</dcterms:created>
  <dcterms:modified xsi:type="dcterms:W3CDTF">2022-04-27T01:00:56Z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EFFAB20F35D74533A992C4D61A2A6B1E</vt:lpwstr>
  </property>
  <property fmtid="{D5CDD505-2E9C-101B-9397-08002B2CF9AE}" pid="3" name="KSOProductBuildVer">
    <vt:lpwstr>2052-10.8.0.6018</vt:lpwstr>
  </property>
</Properties>
</file>