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definedNames>
    <definedName name="_xlnm._FilterDatabase" localSheetId="0" hidden="1">Sheet1!$A$4:$N$4</definedName>
  </definedNames>
  <calcPr calcId="144525"/>
</workbook>
</file>

<file path=xl/sharedStrings.xml><?xml version="1.0" encoding="utf-8"?>
<sst xmlns="http://schemas.openxmlformats.org/spreadsheetml/2006/main" count="40" uniqueCount="31">
  <si>
    <t>2022年拟享受城镇公益性岗位补贴及社会保险补贴单位</t>
  </si>
  <si>
    <t xml:space="preserve">单位：沧源县人力资源和社会保障局劳动就业服务管理中心 </t>
  </si>
  <si>
    <t>单位：月、元</t>
  </si>
  <si>
    <t>序号</t>
  </si>
  <si>
    <t>单 位</t>
  </si>
  <si>
    <t>人数</t>
  </si>
  <si>
    <t>岗位补贴期限</t>
  </si>
  <si>
    <t>月数</t>
  </si>
  <si>
    <r>
      <rPr>
        <sz val="12"/>
        <color theme="1"/>
        <rFont val="宋体"/>
        <charset val="134"/>
      </rPr>
      <t xml:space="preserve">公益性岗位    补贴金额         </t>
    </r>
    <r>
      <rPr>
        <sz val="9"/>
        <color theme="1"/>
        <rFont val="宋体"/>
        <charset val="134"/>
      </rPr>
      <t>（1350元/月/人）</t>
    </r>
  </si>
  <si>
    <t>社会保险补贴期限</t>
  </si>
  <si>
    <t>社会保险补贴金额</t>
  </si>
  <si>
    <t>岗位补贴及社会保险补贴              合计</t>
  </si>
  <si>
    <t>备注</t>
  </si>
  <si>
    <t>养老</t>
  </si>
  <si>
    <t>医疗</t>
  </si>
  <si>
    <t>失业</t>
  </si>
  <si>
    <t>合计</t>
  </si>
  <si>
    <t>职业学校2022年1-3月份公益性岗位补贴及社会保险</t>
  </si>
  <si>
    <t>2022年1-3月</t>
  </si>
  <si>
    <t>职业学校2021年10-12月份公益性岗位补贴及社会保险</t>
  </si>
  <si>
    <t>2021年10-12月</t>
  </si>
  <si>
    <t>2021年10-12</t>
  </si>
  <si>
    <t>单甲中心完小2022年1-3月公益性岗位补贴及社会保险</t>
  </si>
  <si>
    <t>单甲中心完小2021年9-12月公益性岗位补贴及社会保险</t>
  </si>
  <si>
    <t>2021年9-12月</t>
  </si>
  <si>
    <t>勐董镇人民政府2021年10-12月公益性岗位补贴及社会保险</t>
  </si>
  <si>
    <t>2021年10-11月</t>
  </si>
  <si>
    <t>糯良中心完小2022年1-3月公益性岗位补贴</t>
  </si>
  <si>
    <t>糯良中心完小2021年1-12月社会保险补贴和2021年9-12月公益性岗位补贴及社会保险</t>
  </si>
  <si>
    <t>2021年9-11月</t>
  </si>
  <si>
    <t>2021年1-12月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</si>
</sst>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177" formatCode="0.00_ ;[Red]\-0.00\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u/>
      <sz val="18"/>
      <color theme="1"/>
      <name val="宋体"/>
      <charset val="134"/>
    </font>
    <font>
      <sz val="12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shrinkToFit="1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 shrinkToFit="1"/>
    </xf>
    <xf numFmtId="177" fontId="1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vertical="center" shrinkToFit="1"/>
    </xf>
    <xf numFmtId="177" fontId="0" fillId="2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topLeftCell="B1" workbookViewId="0">
      <selection activeCell="G8" sqref="G8"/>
    </sheetView>
  </sheetViews>
  <sheetFormatPr defaultColWidth="9" defaultRowHeight="13.5"/>
  <cols>
    <col min="1" max="1" width="3.875" style="5" customWidth="1"/>
    <col min="2" max="2" width="39.9166666666667" style="5" customWidth="1"/>
    <col min="3" max="3" width="5.125" style="5" customWidth="1"/>
    <col min="4" max="4" width="10.625" style="5" customWidth="1"/>
    <col min="5" max="5" width="3.86666666666667" style="5" customWidth="1"/>
    <col min="6" max="6" width="11.75" style="5" customWidth="1"/>
    <col min="7" max="7" width="8.375" style="5" customWidth="1"/>
    <col min="8" max="8" width="5" style="5" customWidth="1"/>
    <col min="9" max="9" width="8.75" style="5" customWidth="1"/>
    <col min="10" max="12" width="8.625" style="5" customWidth="1"/>
    <col min="13" max="13" width="9.625" style="5" customWidth="1"/>
    <col min="14" max="14" width="7.125" style="5" customWidth="1"/>
    <col min="15" max="16384" width="9" style="5"/>
  </cols>
  <sheetData>
    <row r="1" ht="39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24" customHeight="1" spans="1:13">
      <c r="A2" s="7" t="s">
        <v>1</v>
      </c>
      <c r="B2" s="7"/>
      <c r="C2" s="7"/>
      <c r="D2" s="7"/>
      <c r="E2" s="7"/>
      <c r="F2" s="7"/>
      <c r="G2" s="8"/>
      <c r="H2" s="8"/>
      <c r="M2" s="8" t="s">
        <v>2</v>
      </c>
    </row>
    <row r="3" s="1" customFormat="1" ht="27" customHeight="1" spans="1:14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9" t="s">
        <v>9</v>
      </c>
      <c r="H3" s="11" t="s">
        <v>7</v>
      </c>
      <c r="I3" s="11" t="s">
        <v>10</v>
      </c>
      <c r="J3" s="11"/>
      <c r="K3" s="11"/>
      <c r="L3" s="11"/>
      <c r="M3" s="22" t="s">
        <v>11</v>
      </c>
      <c r="N3" s="23" t="s">
        <v>12</v>
      </c>
    </row>
    <row r="4" s="1" customFormat="1" ht="33" customHeight="1" spans="1:14">
      <c r="A4" s="9"/>
      <c r="B4" s="9"/>
      <c r="C4" s="9"/>
      <c r="D4" s="9"/>
      <c r="E4" s="9"/>
      <c r="F4" s="10"/>
      <c r="G4" s="9"/>
      <c r="H4" s="11"/>
      <c r="I4" s="11" t="s">
        <v>13</v>
      </c>
      <c r="J4" s="24" t="s">
        <v>14</v>
      </c>
      <c r="K4" s="11" t="s">
        <v>15</v>
      </c>
      <c r="L4" s="24" t="s">
        <v>16</v>
      </c>
      <c r="M4" s="22"/>
      <c r="N4" s="23"/>
    </row>
    <row r="5" s="2" customFormat="1" ht="32" customHeight="1" spans="1:14">
      <c r="A5" s="12">
        <v>1</v>
      </c>
      <c r="B5" s="13" t="s">
        <v>17</v>
      </c>
      <c r="C5" s="13">
        <v>10</v>
      </c>
      <c r="D5" s="14" t="s">
        <v>18</v>
      </c>
      <c r="E5" s="15">
        <v>3</v>
      </c>
      <c r="F5" s="16">
        <v>40500</v>
      </c>
      <c r="G5" s="14" t="s">
        <v>18</v>
      </c>
      <c r="H5" s="15">
        <v>3</v>
      </c>
      <c r="I5" s="25">
        <v>18096</v>
      </c>
      <c r="J5" s="26">
        <v>11310</v>
      </c>
      <c r="K5" s="26">
        <v>283.5</v>
      </c>
      <c r="L5" s="26">
        <f>I5+J5+K5</f>
        <v>29689.5</v>
      </c>
      <c r="M5" s="26">
        <f t="shared" ref="M5:M11" si="0">F5+L5</f>
        <v>70189.5</v>
      </c>
      <c r="N5" s="27"/>
    </row>
    <row r="6" s="2" customFormat="1" ht="32" customHeight="1" spans="1:14">
      <c r="A6" s="17"/>
      <c r="B6" s="13" t="s">
        <v>19</v>
      </c>
      <c r="C6" s="13">
        <v>10</v>
      </c>
      <c r="D6" s="14" t="s">
        <v>20</v>
      </c>
      <c r="E6" s="15">
        <v>3</v>
      </c>
      <c r="F6" s="16">
        <v>40500</v>
      </c>
      <c r="G6" s="14" t="s">
        <v>21</v>
      </c>
      <c r="H6" s="15">
        <v>3</v>
      </c>
      <c r="I6" s="25">
        <v>27643.2</v>
      </c>
      <c r="J6" s="26">
        <v>9177</v>
      </c>
      <c r="K6" s="26">
        <v>283.5</v>
      </c>
      <c r="L6" s="26">
        <f>I6+J6+K6</f>
        <v>37103.7</v>
      </c>
      <c r="M6" s="26">
        <f t="shared" si="0"/>
        <v>77603.7</v>
      </c>
      <c r="N6" s="27"/>
    </row>
    <row r="7" s="2" customFormat="1" ht="32" customHeight="1" spans="1:14">
      <c r="A7" s="12">
        <v>2</v>
      </c>
      <c r="B7" s="13" t="s">
        <v>22</v>
      </c>
      <c r="C7" s="13">
        <v>30</v>
      </c>
      <c r="D7" s="14" t="s">
        <v>18</v>
      </c>
      <c r="E7" s="15">
        <v>3</v>
      </c>
      <c r="F7" s="16">
        <v>112050</v>
      </c>
      <c r="G7" s="14" t="s">
        <v>18</v>
      </c>
      <c r="H7" s="15">
        <v>3</v>
      </c>
      <c r="I7" s="25">
        <v>84753.76</v>
      </c>
      <c r="J7" s="26">
        <v>31291</v>
      </c>
      <c r="K7" s="26">
        <v>784.35</v>
      </c>
      <c r="L7" s="26">
        <f>I7+J7+K7</f>
        <v>116829.11</v>
      </c>
      <c r="M7" s="26">
        <f t="shared" si="0"/>
        <v>228879.11</v>
      </c>
      <c r="N7" s="27"/>
    </row>
    <row r="8" s="2" customFormat="1" ht="32" customHeight="1" spans="1:14">
      <c r="A8" s="17"/>
      <c r="B8" s="13" t="s">
        <v>23</v>
      </c>
      <c r="C8" s="13">
        <v>29</v>
      </c>
      <c r="D8" s="14" t="s">
        <v>24</v>
      </c>
      <c r="E8" s="15">
        <v>4</v>
      </c>
      <c r="F8" s="16">
        <v>265950</v>
      </c>
      <c r="G8" s="14" t="s">
        <v>24</v>
      </c>
      <c r="H8" s="15">
        <v>4</v>
      </c>
      <c r="I8" s="28">
        <v>87990.24</v>
      </c>
      <c r="J8" s="26">
        <v>65337.3</v>
      </c>
      <c r="K8" s="26">
        <v>1729.35</v>
      </c>
      <c r="L8" s="26">
        <f>I8+J8+K8</f>
        <v>155056.89</v>
      </c>
      <c r="M8" s="26">
        <f t="shared" si="0"/>
        <v>421006.89</v>
      </c>
      <c r="N8" s="27"/>
    </row>
    <row r="9" s="2" customFormat="1" ht="32" customHeight="1" spans="1:14">
      <c r="A9" s="16">
        <v>3</v>
      </c>
      <c r="B9" s="13" t="s">
        <v>25</v>
      </c>
      <c r="C9" s="13">
        <v>70</v>
      </c>
      <c r="D9" s="14" t="s">
        <v>26</v>
      </c>
      <c r="E9" s="15">
        <v>3</v>
      </c>
      <c r="F9" s="16">
        <v>72900</v>
      </c>
      <c r="G9" s="14" t="s">
        <v>20</v>
      </c>
      <c r="H9" s="15">
        <v>3</v>
      </c>
      <c r="I9" s="25"/>
      <c r="J9" s="26"/>
      <c r="K9" s="26"/>
      <c r="L9" s="26"/>
      <c r="M9" s="26">
        <f t="shared" si="0"/>
        <v>72900</v>
      </c>
      <c r="N9" s="27"/>
    </row>
    <row r="10" s="2" customFormat="1" ht="32" customHeight="1" spans="1:14">
      <c r="A10" s="12">
        <v>4</v>
      </c>
      <c r="B10" s="13" t="s">
        <v>27</v>
      </c>
      <c r="C10" s="13">
        <v>18</v>
      </c>
      <c r="D10" s="14" t="s">
        <v>18</v>
      </c>
      <c r="E10" s="15">
        <v>3</v>
      </c>
      <c r="F10" s="16">
        <v>79650</v>
      </c>
      <c r="G10" s="14" t="s">
        <v>18</v>
      </c>
      <c r="H10" s="15">
        <v>3</v>
      </c>
      <c r="I10" s="28">
        <v>48000.16</v>
      </c>
      <c r="J10" s="26">
        <v>18048.1</v>
      </c>
      <c r="K10" s="26">
        <v>368.55</v>
      </c>
      <c r="L10" s="26">
        <f>I10+J10+K10</f>
        <v>66416.81</v>
      </c>
      <c r="M10" s="26">
        <f t="shared" si="0"/>
        <v>146066.81</v>
      </c>
      <c r="N10" s="27"/>
    </row>
    <row r="11" s="2" customFormat="1" ht="51" customHeight="1" spans="1:14">
      <c r="A11" s="17"/>
      <c r="B11" s="18" t="s">
        <v>28</v>
      </c>
      <c r="C11" s="13">
        <v>18</v>
      </c>
      <c r="D11" s="14" t="s">
        <v>29</v>
      </c>
      <c r="E11" s="15">
        <v>4</v>
      </c>
      <c r="F11" s="16">
        <v>121500</v>
      </c>
      <c r="G11" s="14" t="s">
        <v>30</v>
      </c>
      <c r="H11" s="15">
        <v>12</v>
      </c>
      <c r="I11" s="28">
        <v>44740.8</v>
      </c>
      <c r="J11" s="26">
        <v>27531</v>
      </c>
      <c r="K11" s="26">
        <v>850.5</v>
      </c>
      <c r="L11" s="26">
        <f>I11+J11+K11</f>
        <v>73122.3</v>
      </c>
      <c r="M11" s="26">
        <f t="shared" si="0"/>
        <v>194622.3</v>
      </c>
      <c r="N11" s="27"/>
    </row>
    <row r="12" s="3" customFormat="1" ht="32" customHeight="1" spans="1:14">
      <c r="A12" s="16"/>
      <c r="B12" s="19"/>
      <c r="C12" s="19"/>
      <c r="D12" s="19"/>
      <c r="E12" s="19"/>
      <c r="F12" s="20"/>
      <c r="G12" s="19"/>
      <c r="H12" s="19"/>
      <c r="I12" s="29"/>
      <c r="J12" s="29"/>
      <c r="K12" s="29"/>
      <c r="L12" s="29"/>
      <c r="M12" s="29"/>
      <c r="N12" s="19"/>
    </row>
    <row r="13" s="4" customFormat="1" ht="32" customHeight="1" spans="1:14">
      <c r="A13" s="21"/>
      <c r="B13" s="21" t="s">
        <v>16</v>
      </c>
      <c r="C13" s="21">
        <f>SUM(C5:C12)</f>
        <v>185</v>
      </c>
      <c r="D13" s="21"/>
      <c r="E13" s="21">
        <f>SUM(E5:E12)</f>
        <v>23</v>
      </c>
      <c r="F13" s="21">
        <f>SUM(F5:F12)</f>
        <v>733050</v>
      </c>
      <c r="G13" s="21"/>
      <c r="H13" s="21">
        <f t="shared" ref="H13:M13" si="1">SUM(H5:H12)</f>
        <v>31</v>
      </c>
      <c r="I13" s="30">
        <f t="shared" si="1"/>
        <v>311224.16</v>
      </c>
      <c r="J13" s="30">
        <f t="shared" si="1"/>
        <v>162694.4</v>
      </c>
      <c r="K13" s="30">
        <f t="shared" si="1"/>
        <v>4299.75</v>
      </c>
      <c r="L13" s="30">
        <f t="shared" si="1"/>
        <v>478218.31</v>
      </c>
      <c r="M13" s="30">
        <f t="shared" si="1"/>
        <v>1211268.31</v>
      </c>
      <c r="N13" s="21"/>
    </row>
    <row r="14" ht="32" customHeight="1"/>
    <row r="15" ht="30" customHeight="1"/>
  </sheetData>
  <mergeCells count="16">
    <mergeCell ref="A1:N1"/>
    <mergeCell ref="A2:F2"/>
    <mergeCell ref="I3:L3"/>
    <mergeCell ref="A3:A4"/>
    <mergeCell ref="A5:A6"/>
    <mergeCell ref="A7:A8"/>
    <mergeCell ref="A10:A11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ageMargins left="0.472222222222222" right="0.0784722222222222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9527</cp:lastModifiedBy>
  <dcterms:created xsi:type="dcterms:W3CDTF">2021-10-12T01:43:00Z</dcterms:created>
  <dcterms:modified xsi:type="dcterms:W3CDTF">2022-04-01T02:40:21Z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EFFAB20F35D74533A992C4D61A2A6B1E</vt:lpwstr>
  </property>
  <property fmtid="{D5CDD505-2E9C-101B-9397-08002B2CF9AE}" pid="3" name="KSOProductBuildVer">
    <vt:lpwstr>2052-11.3.0.9228</vt:lpwstr>
  </property>
</Properties>
</file>