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065" firstSheet="11" activeTab="11"/>
  </bookViews>
  <sheets>
    <sheet name="GK01 收入支出决算表(公开01表)" sheetId="1" r:id="rId1"/>
    <sheet name="GK02 收入决算表(公开02表)" sheetId="2" r:id="rId2"/>
    <sheet name="GK03 支出决算表(公开03表)" sheetId="3" r:id="rId3"/>
    <sheet name="GK04 财政拨款收入支出决算表(公开04表)" sheetId="4" r:id="rId4"/>
    <sheet name="GK05 一般公共预算财政拨款收入支出决算表(公开05表)" sheetId="5" r:id="rId5"/>
    <sheet name="GK06 一般公共预算财政拨款基本支出决算表(公开06表)" sheetId="6" r:id="rId6"/>
    <sheet name="GK07 一般公共预算财政拨款项目支出决算表(公开07表)" sheetId="7" r:id="rId7"/>
    <sheet name="GK08 政府性基金预算财政拨款收入支出决算表(公开08表)" sheetId="8" r:id="rId8"/>
    <sheet name="GK09 国有资本经营预算财政拨款收入支出决算表(公开09表)" sheetId="9" r:id="rId9"/>
    <sheet name="GK10 “三公”经费、行政参公单位机关运行经费情况表(公开1" sheetId="10" r:id="rId10"/>
    <sheet name="GK11国有资产使用情况表（公开11表）" sheetId="11" r:id="rId11"/>
    <sheet name="GK12 部门整体支出绩效自评情况（公开12表）" sheetId="12" r:id="rId12"/>
    <sheet name="GK13部门整体支出绩效自评表（公开13表）" sheetId="13" r:id="rId13"/>
    <sheet name="GK14-1 项目支出绩效自评表（学前资助金）" sheetId="14" r:id="rId14"/>
    <sheet name="GK14-2 项目支出绩效自评表（义务教育营养改善计划)" sheetId="15" r:id="rId15"/>
    <sheet name="GK14-3 项目支出绩效自评表（义务教育家庭经济困难)" sheetId="16" r:id="rId16"/>
    <sheet name="GK14-4 项目支出绩效自评表（三区教师人才工作经费）" sheetId="17" r:id="rId17"/>
    <sheet name="GK14-5 项目支出绩效自评表（安防设备购置中央资金）" sheetId="18" r:id="rId18"/>
    <sheet name="GK14-6 项目支出绩效自评表（义务教育阶段公用经费）" sheetId="19" r:id="rId19"/>
    <sheet name="GK14-7 项目支出绩效自评表（营养改善工勤人员奖补资金" sheetId="20" r:id="rId20"/>
  </sheets>
  <definedNames/>
  <calcPr fullCalcOnLoad="1"/>
</workbook>
</file>

<file path=xl/sharedStrings.xml><?xml version="1.0" encoding="utf-8"?>
<sst xmlns="http://schemas.openxmlformats.org/spreadsheetml/2006/main" count="3721" uniqueCount="749">
  <si>
    <t>收入支出决算表</t>
  </si>
  <si>
    <t>公开01表</t>
  </si>
  <si>
    <t>部门：临沧市沧源佤族自治县岩帅镇团结中心完小</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</si>
  <si>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</si>
  <si>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</si>
  <si>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</si>
  <si>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</si>
  <si>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</si>
  <si>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</si>
  <si>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</si>
  <si>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</si>
  <si>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</si>
  <si>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</si>
  <si>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</si>
  <si>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</si>
  <si>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</si>
  <si>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</si>
  <si>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</si>
  <si>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</si>
  <si>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</si>
  <si>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</si>
  <si>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</si>
  <si>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</si>
  <si>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</si>
  <si>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</si>
  <si>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</si>
  <si>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</si>
  <si>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</si>
  <si>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</si>
  <si>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</si>
  <si>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</si>
  <si>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</si>
  <si>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</si>
  <si>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</si>
  <si>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</si>
  <si>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</si>
  <si>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</si>
  <si>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</si>
  <si>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</si>
  <si>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</si>
  <si>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</si>
  <si>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</si>
  <si>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</si>
  <si>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</si>
  <si>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</si>
  <si>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</si>
  <si>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</si>
  <si>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</si>
  <si>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</si>
  <si>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</si>
  <si>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</si>
  <si>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</si>
  <si>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</si>
  <si>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</si>
  <si>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</si>
  <si>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</si>
  <si>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</si>
  <si>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</si>
  <si>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</si>
  <si>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</si>
  <si>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</si>
  <si>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</si>
  <si>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</si>
  <si>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</si>
  <si>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</si>
  <si>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</si>
  <si>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</si>
  <si>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</si>
  <si>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</si>
  <si>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</si>
  <si>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</si>
  <si>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</si>
  <si>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</si>
  <si>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</si>
  <si>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</si>
  <si>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</si>
  <si>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</si>
  <si>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</si>
  <si>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</si>
  <si>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</si>
  <si>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</si>
  <si>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</si>
  <si>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</si>
  <si>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</si>
  <si>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</si>
  <si>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</si>
  <si>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</si>
  <si>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</si>
  <si>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</si>
  <si>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</si>
  <si>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</si>
  <si>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</si>
  <si>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</si>
  <si>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</si>
  <si>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</si>
  <si>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</si>
  <si>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</si>
  <si>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</si>
  <si>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</si>
  <si>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</si>
  <si>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</si>
  <si>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</si>
  <si>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</si>
  <si>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</si>
  <si>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</si>
  <si>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</si>
  <si>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</si>
  <si>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</si>
  <si>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</si>
  <si>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</si>
  <si>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</si>
  <si>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</si>
  <si>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</si>
  <si>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</si>
  <si>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</si>
  <si>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</si>
  <si>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</si>
  <si>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</si>
  <si>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</si>
  <si>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</si>
  <si>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</si>
  <si>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</si>
  <si>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</si>
  <si>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</si>
  <si>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</si>
  <si>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</si>
  <si>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</si>
  <si>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</si>
  <si>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</si>
  <si>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</si>
  <si>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</si>
  <si>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</si>
  <si>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20502</t>
  </si>
  <si>
    <t>普通教育</t>
  </si>
  <si>
    <t>2050201</t>
  </si>
  <si>
    <t xml:space="preserve">  学前教育</t>
  </si>
  <si>
    <t>2050202</t>
  </si>
  <si>
    <t xml:space="preserve">  小学教育</t>
  </si>
  <si>
    <t>2050299</t>
  </si>
  <si>
    <t xml:space="preserve">  其他普通教育支出</t>
  </si>
  <si>
    <t>20509</t>
  </si>
  <si>
    <t>教育费附加安排的支出</t>
  </si>
  <si>
    <t>2050999</t>
  </si>
  <si>
    <t xml:space="preserve">  其他教育费附加安排的支出</t>
  </si>
  <si>
    <t>208</t>
  </si>
  <si>
    <t>社会保障和就业支出</t>
  </si>
  <si>
    <t>20805</t>
  </si>
  <si>
    <t>行政事业单位养老支出</t>
  </si>
  <si>
    <t>2080502</t>
  </si>
  <si>
    <t xml:space="preserve">  事业单位离退休</t>
  </si>
  <si>
    <t>2080505</t>
  </si>
  <si>
    <t xml:space="preserve">  机关事业单位基本养老保险缴费支出</t>
  </si>
  <si>
    <t>20808</t>
  </si>
  <si>
    <t>抚恤</t>
  </si>
  <si>
    <t>2080801</t>
  </si>
  <si>
    <t xml:space="preserve">  死亡抚恤</t>
  </si>
  <si>
    <t>20899</t>
  </si>
  <si>
    <t>其他社会保障和就业支出</t>
  </si>
  <si>
    <t>2089999</t>
  </si>
  <si>
    <t xml:space="preserve">  其他社会保障和就业支出</t>
  </si>
  <si>
    <t>210</t>
  </si>
  <si>
    <t>卫生健康支出</t>
  </si>
  <si>
    <t>21011</t>
  </si>
  <si>
    <t>行政事业单位医疗</t>
  </si>
  <si>
    <t>2101102</t>
  </si>
  <si>
    <t xml:space="preserve">  事业单位医疗</t>
  </si>
  <si>
    <t>2101199</t>
  </si>
  <si>
    <t xml:space="preserve">  其他行政事业单位医疗支出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</si>
  <si>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</si>
  <si>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</si>
  <si>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</si>
  <si>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</si>
  <si>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</si>
  <si>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</si>
  <si>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</si>
  <si>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</si>
  <si>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</si>
  <si>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</si>
  <si>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</si>
  <si>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</si>
  <si>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</si>
  <si>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</si>
  <si>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</si>
  <si>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</si>
  <si>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</si>
  <si>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</si>
  <si>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</si>
  <si>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</si>
  <si>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</si>
  <si>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</si>
  <si>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</si>
  <si>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</si>
  <si>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</si>
  <si>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</si>
  <si>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</si>
  <si>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</si>
  <si>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</si>
  <si>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</si>
  <si>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</si>
  <si>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</si>
  <si>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</si>
  <si>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</si>
  <si>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</si>
  <si>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</si>
  <si>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</si>
  <si>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</si>
  <si>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</si>
  <si>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</si>
  <si>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</si>
  <si>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</si>
  <si>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</si>
  <si>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</si>
  <si>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</si>
  <si>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</si>
  <si>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</si>
  <si>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</si>
  <si>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</si>
  <si>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</si>
  <si>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</si>
  <si>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</si>
  <si>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</si>
  <si>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</si>
  <si>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</si>
  <si>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</si>
  <si>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</si>
  <si>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</si>
  <si>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</si>
  <si>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</si>
  <si>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</si>
  <si>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</si>
  <si>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</si>
  <si>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</si>
  <si>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</si>
  <si>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</si>
  <si>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</si>
  <si>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</si>
  <si>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</si>
  <si>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</si>
  <si>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</si>
  <si>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</si>
  <si>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</si>
  <si>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</si>
  <si>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</si>
  <si>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</si>
  <si>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</si>
  <si>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</si>
  <si>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</si>
  <si>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</si>
  <si>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</si>
  <si>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</si>
  <si>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</si>
  <si>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</si>
  <si>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</si>
  <si>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</si>
  <si>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</si>
  <si>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</si>
  <si>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</si>
  <si>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</si>
  <si>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</si>
  <si>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</si>
  <si>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</si>
  <si>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</si>
  <si>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</si>
  <si>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</si>
  <si>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</si>
  <si>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</si>
  <si>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</si>
  <si>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</si>
  <si>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</si>
  <si>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</si>
  <si>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</si>
  <si>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</si>
  <si>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</si>
  <si>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</si>
  <si>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</si>
  <si>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</si>
  <si>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</si>
  <si>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</si>
  <si>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</si>
  <si>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</si>
  <si>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</si>
  <si>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</si>
  <si>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</si>
  <si>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</si>
  <si>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</si>
  <si>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</si>
  <si>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</si>
  <si>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</si>
  <si>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</si>
  <si>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</si>
  <si>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</si>
  <si>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</si>
  <si>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</si>
  <si>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</si>
  <si>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</si>
  <si>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</si>
  <si>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</si>
  <si>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</si>
  <si>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</si>
  <si>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</si>
  <si>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</si>
  <si>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</si>
  <si>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</si>
  <si>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</si>
  <si>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</si>
  <si>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</si>
  <si>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</si>
  <si>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</si>
  <si>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</si>
  <si>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</si>
  <si>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</si>
  <si>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</si>
  <si>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</si>
  <si>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</si>
  <si>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</si>
  <si>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</si>
  <si>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</si>
  <si>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</si>
  <si>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</si>
  <si>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</si>
  <si>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</si>
  <si>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</si>
  <si>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</si>
  <si>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</si>
  <si>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</si>
  <si>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</si>
  <si>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</si>
  <si>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</si>
  <si>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</si>
  <si>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</si>
  <si>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</si>
  <si>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</si>
  <si>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</si>
  <si>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</si>
  <si>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</si>
  <si>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</si>
  <si>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</si>
  <si>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</si>
  <si>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</si>
  <si>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</si>
  <si>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</si>
  <si>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</si>
  <si>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</si>
  <si>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</si>
  <si>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</si>
  <si>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</si>
  <si>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</si>
  <si>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</si>
  <si>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</si>
  <si>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</si>
  <si>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</si>
  <si>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</si>
  <si>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</si>
  <si>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</si>
  <si>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</si>
  <si>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</si>
  <si>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</si>
  <si>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</si>
  <si>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</si>
  <si>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</si>
  <si>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</si>
  <si>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</si>
  <si>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</si>
  <si>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</si>
  <si>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</si>
  <si>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</si>
  <si>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</si>
  <si>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</si>
  <si>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</si>
  <si>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</si>
  <si>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</si>
  <si>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</si>
  <si>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</si>
  <si>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</si>
  <si>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</si>
  <si>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</si>
  <si>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</si>
  <si>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</si>
  <si>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</si>
  <si>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</si>
  <si>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</si>
  <si>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</si>
  <si>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</si>
  <si>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</si>
  <si>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</si>
  <si>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</si>
  <si>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</si>
  <si>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</si>
  <si>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</si>
  <si>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</si>
  <si>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</si>
  <si>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</si>
  <si>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</si>
  <si>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</si>
  <si>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</si>
  <si>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</si>
  <si>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</si>
  <si>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</si>
  <si>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</si>
  <si>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</si>
  <si>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</si>
  <si>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编制单位：临沧市沧源佤族自治县岩帅镇团结中心完小</t>
  </si>
  <si>
    <t>956793.65</t>
  </si>
  <si>
    <t>309</t>
  </si>
  <si>
    <t>资本性支出（基本建设）</t>
  </si>
  <si>
    <t>311</t>
  </si>
  <si>
    <t>对企业补助（基本建设）</t>
  </si>
  <si>
    <t>224094.20</t>
  </si>
  <si>
    <t>30901</t>
  </si>
  <si>
    <t>31101</t>
  </si>
  <si>
    <t>30902</t>
  </si>
  <si>
    <t>31199</t>
  </si>
  <si>
    <t>30903</t>
  </si>
  <si>
    <t>104.40</t>
  </si>
  <si>
    <t>30905</t>
  </si>
  <si>
    <t>30906</t>
  </si>
  <si>
    <t>154077.22</t>
  </si>
  <si>
    <t>30907</t>
  </si>
  <si>
    <t>62201.64</t>
  </si>
  <si>
    <t>30908</t>
  </si>
  <si>
    <t>30913</t>
  </si>
  <si>
    <t>30919</t>
  </si>
  <si>
    <t>19813.20</t>
  </si>
  <si>
    <t>20921</t>
  </si>
  <si>
    <t>30922</t>
  </si>
  <si>
    <t>289383.51</t>
  </si>
  <si>
    <t>30999</t>
  </si>
  <si>
    <t xml:space="preserve">  其他基本建设支出</t>
  </si>
  <si>
    <t>262310.50</t>
  </si>
  <si>
    <t>2968701.00</t>
  </si>
  <si>
    <t>9101.00</t>
  </si>
  <si>
    <t>72978.48</t>
  </si>
  <si>
    <t>57000.00</t>
  </si>
  <si>
    <t>30600.00</t>
  </si>
  <si>
    <t xml:space="preserve">  其他对个人和家庭的补助</t>
  </si>
  <si>
    <t>37440.00</t>
  </si>
  <si>
    <t>1219104.15</t>
  </si>
  <si>
    <t>注：本表反映部门本年度一般公共预算财政拨款项目支出经济分类支出情况。</t>
  </si>
  <si>
    <t>政府性基金预算财政拨款收入支出决算表</t>
  </si>
  <si>
    <t>公开08表</t>
  </si>
  <si>
    <t xml:space="preserve">注：本表反映部门本年度政府性基金预算财政拨款的收支和年初、年末结转结余情况。
说明：本表为空表。临沧市沧源佤族自治县岩帅镇团结中心完小没有国有资本经营预算财政拨款收入，也没有使用国有资本经营预算安排的支出，故《国有资本经营预算财政拨款收入支出决算表》无数据。
</t>
  </si>
  <si>
    <t>国有资本经营预算财政拨款收入支出决算表</t>
  </si>
  <si>
    <t>公开09表</t>
  </si>
  <si>
    <t>结转</t>
  </si>
  <si>
    <t>结余</t>
  </si>
  <si>
    <t>注：本表反映部门本年度国有资本经营预算财政拨款的收支和年初、年末结转结余情况。
说明：本表为空表。临沧市沧源佤族自治县岩帅镇团结中心完小没有国有资本经营预算财政拨款收入，也没有使用国有资本经营预算安排的支出，故《国有资本经营预算财政拨款收入支出决算表》无数据。</t>
  </si>
  <si>
    <t>“三公”经费、行政参公单位机关运行经费情况表</t>
  </si>
  <si>
    <t>公开10表</t>
  </si>
  <si>
    <t>2023年9月</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</si>
  <si>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</si>
  <si>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</si>
  <si>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</si>
  <si>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</si>
  <si>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</si>
  <si>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</si>
  <si>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</si>
  <si>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</si>
  <si>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</si>
  <si>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</si>
  <si>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</si>
  <si>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</si>
  <si>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</si>
  <si>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</si>
  <si>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</si>
  <si>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</si>
  <si>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</si>
  <si>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</si>
  <si>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</si>
  <si>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</si>
  <si>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</si>
  <si>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</si>
  <si>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</si>
  <si>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</si>
  <si>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</si>
  <si>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</si>
  <si>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</si>
  <si>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</si>
  <si>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</si>
  <si>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</si>
  <si>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财政拨款安排的支出，包括当年财政拨款和以前年度预算财政拨款结转结余资金安排的实际支出。“三公”经费相关统计数是指使用财政拨款负担费用的相关批次、人次及车辆情况。</t>
  </si>
  <si>
    <t xml:space="preserve">    2．“机关运行经费”为行政单位和参照公务员法管理的事业单位使用一般公共预算财政拨款安排的基本支出中的公用经费支出。</t>
  </si>
  <si>
    <r>
      <t>说明：本表为空表。临沧市沧源佤族自治县岩帅镇团结中心完小没有</t>
    </r>
    <r>
      <rPr>
        <sz val="10"/>
        <color indexed="8"/>
        <rFont val="Arial"/>
        <family val="2"/>
      </rPr>
      <t>“</t>
    </r>
    <r>
      <rPr>
        <sz val="10"/>
        <color indexed="8"/>
        <rFont val="宋体"/>
        <family val="0"/>
      </rPr>
      <t>三公</t>
    </r>
    <r>
      <rPr>
        <sz val="10"/>
        <color indexed="8"/>
        <rFont val="Arial"/>
        <family val="2"/>
      </rPr>
      <t>”</t>
    </r>
    <r>
      <rPr>
        <sz val="10"/>
        <color indexed="8"/>
        <rFont val="宋体"/>
        <family val="0"/>
      </rPr>
      <t>经费、行政参公单位机关运行经费收入，也没有使用</t>
    </r>
    <r>
      <rPr>
        <sz val="10"/>
        <color indexed="8"/>
        <rFont val="Arial"/>
        <family val="2"/>
      </rPr>
      <t>“</t>
    </r>
    <r>
      <rPr>
        <sz val="10"/>
        <color indexed="8"/>
        <rFont val="宋体"/>
        <family val="0"/>
      </rPr>
      <t>三公</t>
    </r>
    <r>
      <rPr>
        <sz val="10"/>
        <color indexed="8"/>
        <rFont val="Arial"/>
        <family val="2"/>
      </rPr>
      <t>”</t>
    </r>
    <r>
      <rPr>
        <sz val="10"/>
        <color indexed="8"/>
        <rFont val="宋体"/>
        <family val="0"/>
      </rPr>
      <t>经费、行政参公单位机关运行经费的支出，故</t>
    </r>
    <r>
      <rPr>
        <sz val="10"/>
        <color indexed="8"/>
        <rFont val="Arial"/>
        <family val="2"/>
      </rPr>
      <t>“</t>
    </r>
    <r>
      <rPr>
        <sz val="10"/>
        <color indexed="8"/>
        <rFont val="宋体"/>
        <family val="0"/>
      </rPr>
      <t>三公</t>
    </r>
    <r>
      <rPr>
        <sz val="10"/>
        <color indexed="8"/>
        <rFont val="Arial"/>
        <family val="2"/>
      </rPr>
      <t>”</t>
    </r>
    <r>
      <rPr>
        <sz val="10"/>
        <color indexed="8"/>
        <rFont val="宋体"/>
        <family val="0"/>
      </rPr>
      <t>经费、行政参公单位机关运行经费情况决算表》无数据。</t>
    </r>
  </si>
  <si>
    <t>— %d —</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</si>
  <si>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</si>
  <si>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</si>
  <si>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</si>
  <si>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</si>
  <si>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</si>
  <si>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</si>
  <si>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</si>
  <si>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</si>
  <si>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</si>
  <si>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</si>
  <si>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</si>
  <si>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</si>
  <si>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</si>
  <si>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3.填报金额为资产“账面净值”。</t>
  </si>
  <si>
    <t>附表12</t>
  </si>
  <si>
    <r>
      <t>2022年度</t>
    </r>
    <r>
      <rPr>
        <b/>
        <sz val="18"/>
        <rFont val="宋体"/>
        <family val="0"/>
      </rPr>
      <t>部门整体支出绩效自评情况</t>
    </r>
  </si>
  <si>
    <t>公开12表</t>
  </si>
  <si>
    <t>一、部门基本情况</t>
  </si>
  <si>
    <t>（一）部门概况</t>
  </si>
  <si>
    <t>一、机构编制情况：临沧市沧源佤族自治县岩帅镇团结中心完小2022年末实有人员编制100人。其中：事业编制100人（含参公管理事业编制0人）；在职在编实有事业人员100人（含工勤人员2人）。
尚未移交养老保险基金发放养老金的离退休人员共计0人（离休0人，退休0人）；由养老保险基金发放养老金的离退休人员45人（离休0人，退休45人）。
实有车辆编制0辆，在编实有车辆0辆。
二、主要职能:学校始终坚持以习近平新时代中国特色社会主义思想为指导，全面贯彻落实党的十九届六中、七中、党的二十次伟大精神，全面落实党的教育方针，抓实立德树人的教育根本任务，全面开启学校“十四五”规划的各项工作目标任务的推进与实施，按照县委教育工委、县教育体育局的工作统筹部署抓实抓细学校党建、教育教学工作各项管理，在全体师生凝心聚力、吃苦奉献共同努力下学校教育教学工作取得了较好工作成效。</t>
  </si>
  <si>
    <t>（二）部门绩效目标的设立情况</t>
  </si>
  <si>
    <t>1、学校通过派遣教师外出培训，提升了广大教职工自身水平和教学水平；2通过“家校共育”“小手拉大手”等活动，加强了学校与家长的沟通，并对学校相关学生政策予以宣传科推广，使家长达到了对政策的熟知；3、合理编制学校预算，并对预算过程进行控制和管理，达到节约开支的目的；4、组织全乡小学、幼儿园教师开展教育教学研究课、教学观摩、教学竞赛、课题实验、经验交流、教学基本功训练、专题研讨等教研活动，以保证教师达到足够的专业水平来传授知识，使学生获取知识更优质，学校更持续发展。5、通过核对学生信息花名册，准确统计学生数，统计寄宿生人数等工作，以达到能够准时获得公用经费、营养餐资金、学前资助金、家庭经济困难补助，并实现家庭困难学生应助尽助；6、狠抓安全工作，并推进绿美校园建设，以达到能使学生家长放心将孩子送入学校学习。</t>
  </si>
  <si>
    <t>（三）部门整体收支情况</t>
  </si>
  <si>
    <t>临沧市沧源佤族自治县岩帅镇团结中心完小2022年度收入合计20957887.49元。其中：财政拨款收入20649568.63元，占总收入的98.53%；上级补助收入0元，占总收入的0%；事业收入0元（含教育收费0元），占总收入的0%；经营收入0元，占总收入的0%；附属单位缴款收入0元，占总收入的0%；其他收入308318.86元，占总收入的1.47%。
临沧市沧源佤族自治县岩帅镇团结中心完小2022年度支出合计21737355.41元。其中：基本支出17549550.26元，占总支出的80.73%；项目支出4187805.15元，占总支出的19.27%；上缴上级支出0元，占总支出的0％；经营支出0元，占总支出的0％；对附属单位补助支出0元，占总支出的0％。</t>
  </si>
  <si>
    <t>（四）部门预算管理制度建设情况</t>
  </si>
  <si>
    <t xml:space="preserve">  依据《中华人民共和国预算法》、《中华人民共和国预算法实施条例》等有关法律法规和规定， 在预算执行中分析我校资源配置的合理性及中长期规划目标完成与履职情况，总结经验做法，找出预算绩效管理中的薄弱环节，提出改进建议，提高财政资金的使用效益。</t>
  </si>
  <si>
    <t>（五）严控“三公经费”支出情况</t>
  </si>
  <si>
    <t>2022年我校无“三公经费”支出情况。我校认真贯彻执行中央和省有关厉行节约、反对铺张浪费规定的要求，积极采取有效措施，创新工作举措，加大工作力度，重点加强对因公外出学习考察、公务用车购置及公务接待费用的控制和管理，取得了明显的成效。</t>
  </si>
  <si>
    <t>二、绩效自评工作情况</t>
  </si>
  <si>
    <t>（一）绩效自评的目的</t>
  </si>
  <si>
    <t>通过开展绩效评价，促进部门从整体上提升预算绩效管理工作水平，强化部门支出责任，规范资金管理行为，提高财政资金使用效益，保障部门更好地履行职责，使财政资金通过部门行使其职能，服务社会、群众，变得更有效益和效率。</t>
  </si>
  <si>
    <t>（二）自评组织过程</t>
  </si>
  <si>
    <t>1.前期准备</t>
  </si>
  <si>
    <t>按照2022年年初确立的整体支出绩效评价体系，拟定评价计划，及早安排部署。由财务人员和项目管理负责人全面负责支出绩效自评工作的开展，各部门协调合作，确保评价工作准确、有效。</t>
  </si>
  <si>
    <t>2.组织实施</t>
  </si>
  <si>
    <t>1.核实数据，对2022年部门整体支出数据的准确性、真实性进行核实，将2021年和2022年度部门整体支出情况进行比较分析。
2.查阅资料，查阅2022年度预算安排、非税收入、预算追加、资金管理、经费支出、资产管理等相关文件资料和财务凭证。
3.归纳汇总，对提供的材料及自评报告，结合现场评价情况进行综合分析、归纳汇总。
4.评价组对各项评价指标进行分析讨论。
5.形成绩效评价报告。</t>
  </si>
  <si>
    <t>三、评价情况分析及综合评价结论</t>
  </si>
  <si>
    <r>
      <t>预算管理情况较好。单位执行国家《中华人民共和国预算法》、《中华人民共和国会计法》、《政府会计准则》、《事业单位会计制度》等规定，单位内控制度完整，包含了预算资金管理、内部财务管理、会计核算等方面。单位相关管理制度总体上得到有效执行，基本支出、项目支出符合国家财经法规、财务管理制度规定，符合预算批复的用途；重大项目支出按规定经过三重一大讨论报备主管局；各项支出和资金拨付有完整的审批程序和手续；资金使用过程中无截留、挤占、挪用、虚列支出等情况。</t>
    </r>
    <r>
      <rPr>
        <sz val="9"/>
        <rFont val="Times New Roman"/>
        <family val="1"/>
      </rPr>
      <t>    </t>
    </r>
    <r>
      <rPr>
        <sz val="9"/>
        <rFont val="宋体"/>
        <family val="0"/>
      </rPr>
      <t xml:space="preserve">                                                                                 
</t>
    </r>
    <r>
      <rPr>
        <sz val="9"/>
        <rFont val="Times New Roman"/>
        <family val="1"/>
      </rPr>
      <t>   </t>
    </r>
    <r>
      <rPr>
        <sz val="9"/>
        <rFont val="宋体"/>
        <family val="0"/>
      </rPr>
      <t xml:space="preserve"> 通过自评，大部分项目实际完成绩效值均已达到预期绩效指标，项目实施效果明显，达到预期要求，提高了资金的使用效益，总体效果较好。整体支出绩效综合自评分数99.24分，等级结果为“优”。</t>
    </r>
  </si>
  <si>
    <t>四、存在的问题和整改情况</t>
  </si>
  <si>
    <t>1.存在问题：预算执行准确性不够；学校内控制度不够完善。
2.整改情况：制定措施加快预算执行进度，提高预算执行效率，控制结转结余资金规模。加紧完善学校内控制度，组织相关科室负责人抓紧研究完善学校内控制度。</t>
  </si>
  <si>
    <t>五、绩效自评结果应用</t>
  </si>
  <si>
    <t>一是通过开展绩效评价，充分认识到绩效评价在项目实施过程的引领作用，并在内部公开绩效评价结果，对资金的使用情况和取得成效进行了分析，查找存在问题及原因，从而达到强化支出责任，达到提高财政资金效益的目的，为部门下一步项目实施提供经验和总结。 二是将自评结果作为下一年度预算安排和编制的依据，提高预算制定的科学性和有效性。三是根据财政部门要求在政府门户网站公布自评报告，接受社会大众的监督。</t>
  </si>
  <si>
    <t>六、主要经验及做法</t>
  </si>
  <si>
    <t>一是建章立制，在制度上规范经费开支。二是狠抓落实，严控各种预算外支出。三是严格经费支出管理，强化监管，做到防控共建。四是按照要求及时将财政拨款经费预决算情况面向社会公开，接受监督。</t>
  </si>
  <si>
    <t>七、其他需说明的情况</t>
  </si>
  <si>
    <t>无</t>
  </si>
  <si>
    <t>备注：涉密部门和涉密信息按保密规定不公开。</t>
  </si>
  <si>
    <t>附表13</t>
  </si>
  <si>
    <t>2022年度部门整体支出绩效自评表</t>
  </si>
  <si>
    <t>公开13表</t>
  </si>
  <si>
    <t>部门名称</t>
  </si>
  <si>
    <t>临沧市沧源佤族自治县岩帅镇团结中心完小</t>
  </si>
  <si>
    <t>内容</t>
  </si>
  <si>
    <t>说明</t>
  </si>
  <si>
    <t>部门总体目标</t>
  </si>
  <si>
    <t>部门职责</t>
  </si>
  <si>
    <t>负责本乡辖区内小学、幼儿园的德育、教学、教研、后勤、安全等教育及管理工作。培养学生的创新精神与实践能力，坚持为党育人、为国育才，加快建设教育强国，办好人民满意教育。</t>
  </si>
  <si>
    <t>总体绩效目标</t>
  </si>
  <si>
    <t>1、培养学生的创新精神与实践能力，坚持为党育人、为国育才，加快建设教育强国，办好人民满意教育，完成年初制定的教学工作目标。2、积极派遣教师外出培训，提升教师队伍业务水平。3、完成对学生进行思想品德教育及开展丰富文化活动和校园安全教育工作，是学校健康可持续发展。4、贯彻执行相关法律、法规,严格执行相关财务会计制度的规定，严格支出审核审批，以达到学校资金能够规范使用且使用安全。</t>
  </si>
  <si>
    <t>一、部门年度目标</t>
  </si>
  <si>
    <t>财年</t>
  </si>
  <si>
    <t>目标</t>
  </si>
  <si>
    <t>实际完成情况</t>
  </si>
  <si>
    <t>2022</t>
  </si>
  <si>
    <t>1、贯彻执行党的教育方针、为党育人、为国育才，立德树人、办好人民满意的教育、加快建设教育强国。2、加强教育教学管理，完成教育教学工作目标，使得教育质量稳步提升；3、加大基础设施建设，使办学条件持续改善；4、积极派遣教师外出培训，提升教师队伍业务水平。5、加强爱国主义教育，为国家社会主义建设培养人才。6、完成对学生进行思想品德教育及开展丰富文化活动和校园安全教育工作，使学校健康可持续发展。</t>
  </si>
  <si>
    <t>1、贯彻执行党的教育方针、为党育人、为国育才，立德树人、办好人民满意的教育、加快建设教育强国。2、加强教育教学管理，完成教育教学工作目标，使得教育质量稳步提升；3、加大基础设施建设，使办学条件持续改善；4、积极派遣教师外出培训，提升教师队伍业务水平。5、加强爱国主义教育，为国家社会主义建设培养人才。6、完成对学生进行思想品德教育及开展丰富文化活动和校园安全教育工作，使学校健康可持续发展。完成预期目标。</t>
  </si>
  <si>
    <t>2023</t>
  </si>
  <si>
    <t>1、贯彻执行党的教育方针、为党育人、为国育才，立德树人、办好人民满意的教育、加快建设教育强国。2、加强教育教学管理，完成教育教学工作目标，使得教育质量稳步提升；3、加大基础设施建设，使办学条件持续改善；4、积极派遣教师外出培训，提升教师队伍业务水平。5、加强爱国主义教育，为国家社会主义建设培养人才。6、完成对学生进行思想品德教育及开展丰富文化活动和校园安全教育工作，是学校健康可持续发展。</t>
  </si>
  <si>
    <t>---</t>
  </si>
  <si>
    <t>2024</t>
  </si>
  <si>
    <t>二、部门年度重点工作任务</t>
  </si>
  <si>
    <t>任务名称</t>
  </si>
  <si>
    <t>项目级次</t>
  </si>
  <si>
    <t>主要内容</t>
  </si>
  <si>
    <t>批复金额（元）</t>
  </si>
  <si>
    <t>实际支出金额
（元）</t>
  </si>
  <si>
    <t>预算执行率</t>
  </si>
  <si>
    <t>预算执行偏低原因及改进措施</t>
  </si>
  <si>
    <t>总额</t>
  </si>
  <si>
    <t>财政拨款</t>
  </si>
  <si>
    <t>其他资金</t>
  </si>
  <si>
    <t>学前教育家庭经济困难学生资助金</t>
  </si>
  <si>
    <t>县级</t>
  </si>
  <si>
    <t>用于对学前教育家庭经济困难学生提供生活补助，帮助学前幼儿家庭经济困难学生顺利就学，保障家庭经济困难儿童接受学前教育的权利。</t>
  </si>
  <si>
    <t>义务教育阶段公用经费</t>
  </si>
  <si>
    <t>中央、省市县级</t>
  </si>
  <si>
    <t>用于改善办学条件，保障学校正常运转，主要用于教师培训、学校办公经费、水费、电费等开支。</t>
  </si>
  <si>
    <t>三区教师人才支持计划工作经费</t>
  </si>
  <si>
    <t>中央</t>
  </si>
  <si>
    <t xml:space="preserve">专项用于向参与教师发放工作补助、交通差旅费及购买意外保险等，经受援学校考核后兑现，激发广大乡村教师立足教育教学岗位
</t>
  </si>
  <si>
    <t>义务教育阶段家庭经济困难学生生活补助</t>
  </si>
  <si>
    <t>中央、省级</t>
  </si>
  <si>
    <t>用于义务教育阶段学生住宿生和非住宿生家庭经济困难生活补助，保障家庭经济困难学生接受义务教育的权利。</t>
  </si>
  <si>
    <t>学生营养改善计划补助资金</t>
  </si>
  <si>
    <t>专项用于学生营养膳食补助，减轻农村家庭教育负担，改善学生营养膳食，提高学生体质，促进学生健康成长。</t>
  </si>
  <si>
    <t>安防设备购置中央资金</t>
  </si>
  <si>
    <t>用于改善校园安全，安装监控设备实现校园监控全覆盖</t>
  </si>
  <si>
    <t>营养改善计划落实工勤人员奖补资金</t>
  </si>
  <si>
    <t>稳定临时聘用的工勤人员队伍，稳步推进学生营养改善计划，确保学生营养改善计划持续顺利实施，不断提高农村学生营养健康水平。</t>
  </si>
  <si>
    <t>工勤奖补可享受人数较少
将按照配比招募后勤岗人员提高学生食堂服务质量</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</si>
  <si>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</si>
  <si>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</si>
  <si>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</si>
  <si>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</si>
  <si>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</si>
  <si>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</si>
  <si>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</si>
  <si>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</si>
  <si>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</si>
  <si>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</si>
  <si>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</si>
  <si>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义务教育学生人数</t>
  </si>
  <si>
    <t>≥</t>
  </si>
  <si>
    <t>1260</t>
  </si>
  <si>
    <t>人</t>
  </si>
  <si>
    <t>质量指标</t>
  </si>
  <si>
    <t>补助对象准确率</t>
  </si>
  <si>
    <t>＝</t>
  </si>
  <si>
    <t>100</t>
  </si>
  <si>
    <t>%</t>
  </si>
  <si>
    <t>时效指标</t>
  </si>
  <si>
    <t>落实效率、及时完成指标任务</t>
  </si>
  <si>
    <t>成本指标</t>
  </si>
  <si>
    <t>增强节支、降低成本率</t>
  </si>
  <si>
    <t>效益指标</t>
  </si>
  <si>
    <t>社会效益
指标</t>
  </si>
  <si>
    <t>办学质量情况</t>
  </si>
  <si>
    <t>提高</t>
  </si>
  <si>
    <t>升学率</t>
  </si>
  <si>
    <t>校园硬件设施改善情况</t>
  </si>
  <si>
    <t>改善</t>
  </si>
  <si>
    <t>可持续影响
指标</t>
  </si>
  <si>
    <t>逐年增长教育投入，建立健全教育预算长效机制。</t>
  </si>
  <si>
    <t>建立</t>
  </si>
  <si>
    <t>满意度指标</t>
  </si>
  <si>
    <t>服务对象满意度指标等</t>
  </si>
  <si>
    <t>受众对象满意度</t>
  </si>
  <si>
    <t>95</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</si>
  <si>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</si>
  <si>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</si>
  <si>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</si>
  <si>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</si>
  <si>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</si>
  <si>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附表14</t>
  </si>
  <si>
    <t>2022年度项目支出绩效自评表</t>
  </si>
  <si>
    <r>
      <t>编制单位：</t>
    </r>
    <r>
      <rPr>
        <b/>
        <sz val="14"/>
        <rFont val="宋体"/>
        <family val="0"/>
      </rPr>
      <t>临沧市沧源佤族自治县岩帅镇团结中心完小</t>
    </r>
  </si>
  <si>
    <t>公开14表</t>
  </si>
  <si>
    <t>项目名称</t>
  </si>
  <si>
    <t>主管部门</t>
  </si>
  <si>
    <t>临沧市沧源佤族自治县教育体育局</t>
  </si>
  <si>
    <t>实施单位</t>
  </si>
  <si>
    <t>项目资金
（万元）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</si>
  <si>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</si>
  <si>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</si>
  <si>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</si>
  <si>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</si>
  <si>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</si>
  <si>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</si>
  <si>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</si>
  <si>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</si>
  <si>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</si>
  <si>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</si>
  <si>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</si>
  <si>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巩固学前教育经费保障机制，对学前教育家庭经济困难学生提供生活补助，帮助学前幼儿家庭经济困难学生顺利就学，提升学前教育巩固率，加大学前教育家庭经济困难儿童资助力度，保障家庭经济困难儿童接受学前教育的权利。</t>
  </si>
  <si>
    <t>巩固了学前教育经费保障机制，对学前教育家庭经济困难学生提供生活补助，帮助学前幼儿家庭经济困难学生顺利就学，提升了学前教育巩固率，加大了学前教育家庭经济困难儿童资助力度，保障了家庭经济困难儿童接受学前教育的权利。</t>
  </si>
  <si>
    <t>绩效指标</t>
  </si>
  <si>
    <t xml:space="preserve">年度指标值 </t>
  </si>
  <si>
    <t>接受学前教育资助人次（春、秋学期）</t>
  </si>
  <si>
    <t>人次</t>
  </si>
  <si>
    <t>补助足额发放率</t>
  </si>
  <si>
    <t>=</t>
  </si>
  <si>
    <t>补助发放及时率</t>
  </si>
  <si>
    <t>学前教育学生资助标准</t>
  </si>
  <si>
    <t>元/生/学期</t>
  </si>
  <si>
    <t>补助对象生活状况改善情况</t>
  </si>
  <si>
    <t>学前教育巩固率</t>
  </si>
  <si>
    <t>提升</t>
  </si>
  <si>
    <t>政策知晓率</t>
  </si>
  <si>
    <t>学生满意度</t>
  </si>
  <si>
    <t>家长满意度</t>
  </si>
  <si>
    <t>其他需要说明事项</t>
  </si>
  <si>
    <t>总分</t>
  </si>
  <si>
    <t>（优秀）</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</si>
  <si>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</si>
  <si>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</si>
  <si>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</si>
  <si>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</si>
  <si>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义务教育营养改善计划补助资金</t>
  </si>
  <si>
    <t>保障学生营养膳食补助，减轻了农村家庭教育负担，改善了学生营养膳食，提高了学生体质，促进了学生健康成长。</t>
  </si>
  <si>
    <t>受助学生人次（春、秋学期）</t>
  </si>
  <si>
    <t xml:space="preserve">
≥
</t>
  </si>
  <si>
    <t>补助足额使用率</t>
  </si>
  <si>
    <t>补助资金当年到位率</t>
  </si>
  <si>
    <t>义教营养改善计划学生补助标准</t>
  </si>
  <si>
    <t>元/生/天</t>
  </si>
  <si>
    <t>补助对象生活改善情况</t>
  </si>
  <si>
    <t>学生体质改善情况</t>
  </si>
  <si>
    <t>持续减轻农村家庭教育负担</t>
  </si>
  <si>
    <t>持续</t>
  </si>
  <si>
    <t>义务教育家庭经济困难学生生活补助</t>
  </si>
  <si>
    <t>提高贫困家庭经济收入，助力家庭脱贫，落实好义务教育家庭经济困难补助政策。</t>
  </si>
  <si>
    <t>提高了贫困家庭经济收入，助力家庭脱贫，落实了义务教育家庭经济困难补助政策。</t>
  </si>
  <si>
    <t>受助寄宿生学生人次（春、秋学期）</t>
  </si>
  <si>
    <t>受助非寄宿生学生人次（春、秋学期）</t>
  </si>
  <si>
    <t>受助资助标准（寄宿生）</t>
  </si>
  <si>
    <t>受助资助标准（非寄宿生）</t>
  </si>
  <si>
    <t>补助对象家庭生活状况</t>
  </si>
  <si>
    <t>义教学生学习积极性</t>
  </si>
  <si>
    <r>
      <t>编制单位：</t>
    </r>
    <r>
      <rPr>
        <b/>
        <sz val="12"/>
        <rFont val="宋体"/>
        <family val="0"/>
      </rPr>
      <t>临沧市沧源佤族自治县岩帅镇团结中心完小</t>
    </r>
  </si>
  <si>
    <t>项目资金
（元）</t>
  </si>
  <si>
    <t>激发广大三区教师立足教育教学岗位，投身教育的责任感、使命感、荣誉感，激励教师扎根精神、甘于奉献、投身教育发展、长期从教，终身从教。</t>
  </si>
  <si>
    <t>激发了广大三区教师立足教育教学岗位，投身教育的责任感、使命感、荣誉感，激发了教师扎根精神、甘于奉献、投身教育发展、长期从教，终身从教。</t>
  </si>
  <si>
    <t>补助人次</t>
  </si>
  <si>
    <t>补助标准</t>
  </si>
  <si>
    <t>元/人/学期</t>
  </si>
  <si>
    <t>教师工作积极性</t>
  </si>
  <si>
    <t>乡村教育发展水平</t>
  </si>
  <si>
    <t>教师投身教育时间</t>
  </si>
  <si>
    <t>年</t>
  </si>
  <si>
    <t>教师满意度</t>
  </si>
  <si>
    <t>用于改善义务教育校园安全，安装监控设备，实现校园监控全覆盖</t>
  </si>
  <si>
    <t>改善了义务教育安全，安装了监控设备，实现校园监控全覆盖</t>
  </si>
  <si>
    <t>安装义务教育校园监控设备数量</t>
  </si>
  <si>
    <t>个</t>
  </si>
  <si>
    <t>监控设备验收合格率</t>
  </si>
  <si>
    <t>监控设备安装及时性</t>
  </si>
  <si>
    <t>及时</t>
  </si>
  <si>
    <t>校园安全改善情况</t>
  </si>
  <si>
    <t>推进平安校园建设完成率</t>
  </si>
  <si>
    <t>学校安全运转情况</t>
  </si>
  <si>
    <t>安全运转</t>
  </si>
  <si>
    <t>完成教育教学工作，保障学校工作正常开展，用于水电费、教师培训、差旅费等，完成校园零星维修，提高教学水平，保障教学工作正常开展。</t>
  </si>
  <si>
    <t>保障了教育教学工作，保障了学校工作正常开展，用于水电费、教师培训、差旅费等，完成了校园零星维修，提高教学水平，保障了教学工作正常开展。</t>
  </si>
  <si>
    <t>采购办公用品批次</t>
  </si>
  <si>
    <t>批</t>
  </si>
  <si>
    <t>教师培训次数</t>
  </si>
  <si>
    <t>次</t>
  </si>
  <si>
    <t>开展会议次数</t>
  </si>
  <si>
    <t>差旅费用报销次数</t>
  </si>
  <si>
    <t>校园零星维修次数</t>
  </si>
  <si>
    <t>办公用品验收合格率</t>
  </si>
  <si>
    <t>教师培训合格率</t>
  </si>
  <si>
    <t>零星工程验收合格率</t>
  </si>
  <si>
    <t>差旅报销及时率</t>
  </si>
  <si>
    <t>市、县内差旅交通费用包干报销标准</t>
  </si>
  <si>
    <t>≤</t>
  </si>
  <si>
    <t>元/人/天</t>
  </si>
  <si>
    <t>市外差旅交通费用包干报销标准</t>
  </si>
  <si>
    <t>县内差旅伙食费用包干报销标准</t>
  </si>
  <si>
    <t>市级及以上差旅伙食费用包干报销标准</t>
  </si>
  <si>
    <t>省内（非本市）及其他省市差旅住宿费用报销标准参照文件执行率</t>
  </si>
  <si>
    <t>差旅报销市、县内住宿标准</t>
  </si>
  <si>
    <t>办学质量提高</t>
  </si>
  <si>
    <t>教学水平</t>
  </si>
  <si>
    <t>教学硬件设施</t>
  </si>
  <si>
    <t>保障学校正常运转情况</t>
  </si>
  <si>
    <t>正常运转</t>
  </si>
  <si>
    <t>稳定了临时聘用的工勤人员队伍，稳步推进了学生营养改善计划，确保了学生营养改善计划持续顺利实施，不断提高了农村学生营养健康水平。</t>
  </si>
  <si>
    <t>工勤人员奖补发放人数</t>
  </si>
  <si>
    <t>发放对象准确率</t>
  </si>
  <si>
    <t>发放奖补资金及时率</t>
  </si>
  <si>
    <t>工勤人员奖补资金发放标准</t>
  </si>
  <si>
    <t>元/月/人</t>
  </si>
  <si>
    <t>农村学生营养健康水平</t>
  </si>
  <si>
    <t>食堂工勤人员积极性</t>
  </si>
  <si>
    <t>工勤人员满意度</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</si>
</sst>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Red]\(0.00\)"/>
    <numFmt numFmtId="180" formatCode="0.00_ "/>
    <numFmt numFmtId="181" formatCode="0_ "/>
    <numFmt numFmtId="182" formatCode="#,##0.00_ "/>
  </numFmts>
  <fonts count="65">
    <font>
      <sz val="10"/>
      <color indexed="8"/>
      <name val="Arial"/>
      <family val="2"/>
    </font>
    <font>
      <sz val="10"/>
      <name val="宋体"/>
      <family val="0"/>
    </font>
    <font>
      <sz val="11"/>
      <color indexed="8"/>
      <name val="宋体"/>
      <family val="0"/>
    </font>
    <font>
      <sz val="10"/>
      <name val="Arial"/>
      <family val="2"/>
    </font>
    <font>
      <sz val="11"/>
      <name val="宋体"/>
      <family val="0"/>
    </font>
    <font>
      <b/>
      <sz val="18"/>
      <name val="宋体"/>
      <family val="0"/>
    </font>
    <font>
      <b/>
      <sz val="12"/>
      <name val="宋体"/>
      <family val="0"/>
    </font>
    <font>
      <sz val="12"/>
      <name val="宋体"/>
      <family val="0"/>
    </font>
    <font>
      <b/>
      <sz val="10"/>
      <name val="宋体"/>
      <family val="0"/>
    </font>
    <font>
      <sz val="9"/>
      <name val="宋体"/>
      <family val="0"/>
    </font>
    <font>
      <b/>
      <sz val="14"/>
      <name val="宋体"/>
      <family val="0"/>
    </font>
    <font>
      <sz val="12"/>
      <color indexed="8"/>
      <name val="宋体"/>
      <family val="0"/>
    </font>
    <font>
      <b/>
      <sz val="11"/>
      <name val="宋体"/>
      <family val="0"/>
    </font>
    <font>
      <sz val="18"/>
      <name val="宋体"/>
      <family val="0"/>
    </font>
    <font>
      <sz val="22"/>
      <color indexed="8"/>
      <name val="宋体"/>
      <family val="0"/>
    </font>
    <font>
      <sz val="10"/>
      <color indexed="8"/>
      <name val="宋体"/>
      <family val="0"/>
    </font>
    <font>
      <sz val="12"/>
      <color indexed="10"/>
      <name val="宋体"/>
      <family val="0"/>
    </font>
    <font>
      <b/>
      <sz val="11"/>
      <color indexed="8"/>
      <name val="宋体"/>
      <family val="0"/>
    </font>
    <font>
      <sz val="11"/>
      <color indexed="9"/>
      <name val="宋体"/>
      <family val="0"/>
    </font>
    <font>
      <b/>
      <sz val="15"/>
      <color indexed="54"/>
      <name val="宋体"/>
      <family val="0"/>
    </font>
    <font>
      <sz val="11"/>
      <color indexed="62"/>
      <name val="宋体"/>
      <family val="0"/>
    </font>
    <font>
      <sz val="11"/>
      <color indexed="16"/>
      <name val="宋体"/>
      <family val="0"/>
    </font>
    <font>
      <b/>
      <sz val="11"/>
      <color indexed="9"/>
      <name val="宋体"/>
      <family val="0"/>
    </font>
    <font>
      <b/>
      <sz val="11"/>
      <color indexed="54"/>
      <name val="宋体"/>
      <family val="0"/>
    </font>
    <font>
      <b/>
      <sz val="18"/>
      <color indexed="54"/>
      <name val="宋体"/>
      <family val="0"/>
    </font>
    <font>
      <u val="single"/>
      <sz val="11"/>
      <color indexed="12"/>
      <name val="宋体"/>
      <family val="0"/>
    </font>
    <font>
      <b/>
      <sz val="11"/>
      <color indexed="53"/>
      <name val="宋体"/>
      <family val="0"/>
    </font>
    <font>
      <b/>
      <sz val="11"/>
      <color indexed="63"/>
      <name val="宋体"/>
      <family val="0"/>
    </font>
    <font>
      <b/>
      <sz val="13"/>
      <color indexed="54"/>
      <name val="宋体"/>
      <family val="0"/>
    </font>
    <font>
      <sz val="11"/>
      <color indexed="10"/>
      <name val="宋体"/>
      <family val="0"/>
    </font>
    <font>
      <sz val="11"/>
      <color indexed="53"/>
      <name val="宋体"/>
      <family val="0"/>
    </font>
    <font>
      <i/>
      <sz val="11"/>
      <color indexed="23"/>
      <name val="宋体"/>
      <family val="0"/>
    </font>
    <font>
      <u val="single"/>
      <sz val="11"/>
      <color indexed="20"/>
      <name val="宋体"/>
      <family val="0"/>
    </font>
    <font>
      <sz val="11"/>
      <color indexed="19"/>
      <name val="宋体"/>
      <family val="0"/>
    </font>
    <font>
      <sz val="11"/>
      <color indexed="17"/>
      <name val="宋体"/>
      <family val="0"/>
    </font>
    <font>
      <sz val="9"/>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name val="Calibri"/>
      <family val="0"/>
    </font>
    <font>
      <b/>
      <sz val="12"/>
      <name val="Calibri"/>
      <family val="0"/>
    </font>
    <font>
      <sz val="12"/>
      <name val="Calibri"/>
      <family val="0"/>
    </font>
    <font>
      <sz val="10"/>
      <name val="Calibri"/>
      <family val="0"/>
    </font>
    <font>
      <b/>
      <sz val="10"/>
      <name val="Calibri"/>
      <family val="0"/>
    </font>
    <font>
      <sz val="9"/>
      <name val="Calibri"/>
      <family val="0"/>
    </font>
    <font>
      <b/>
      <sz val="14"/>
      <name val="Calibri"/>
      <family val="0"/>
    </font>
    <font>
      <sz val="12"/>
      <color rgb="FFFF0000"/>
      <name val="宋体"/>
      <family val="0"/>
    </font>
    <font>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thin">
        <color indexed="8"/>
      </right>
      <top>
        <color indexed="63"/>
      </top>
      <bottom style="thin">
        <color indexed="8"/>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border>
    <border>
      <left style="thin"/>
      <right>
        <color indexed="63"/>
      </right>
      <top style="thin"/>
      <bottom/>
    </border>
    <border>
      <left>
        <color indexed="63"/>
      </left>
      <right>
        <color indexed="63"/>
      </right>
      <top style="thin"/>
      <bottom/>
    </border>
    <border>
      <left/>
      <right style="thin"/>
      <top style="thin"/>
      <bottom style="thin"/>
    </border>
    <border>
      <left/>
      <right style="thin"/>
      <top>
        <color indexed="63"/>
      </top>
      <bottom style="thin"/>
    </border>
    <border>
      <left style="thin"/>
      <right style="thin"/>
      <top style="thin"/>
      <bottom/>
    </border>
    <border>
      <left>
        <color indexed="63"/>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lignment/>
      <protection/>
    </xf>
    <xf numFmtId="45" fontId="0" fillId="0" borderId="0">
      <alignment/>
      <protection/>
    </xf>
    <xf numFmtId="0" fontId="36" fillId="2" borderId="0" applyNumberFormat="0" applyBorder="0" applyAlignment="0" applyProtection="0"/>
    <xf numFmtId="0" fontId="37" fillId="3" borderId="1" applyNumberFormat="0" applyAlignment="0" applyProtection="0"/>
    <xf numFmtId="177" fontId="0" fillId="0" borderId="0">
      <alignment/>
      <protection/>
    </xf>
    <xf numFmtId="176" fontId="0" fillId="0" borderId="0">
      <alignment/>
      <protection/>
    </xf>
    <xf numFmtId="0" fontId="36" fillId="4" borderId="0" applyNumberFormat="0" applyBorder="0" applyAlignment="0" applyProtection="0"/>
    <xf numFmtId="0" fontId="38" fillId="5" borderId="0" applyNumberFormat="0" applyBorder="0" applyAlignment="0" applyProtection="0"/>
    <xf numFmtId="178" fontId="0" fillId="0" borderId="0">
      <alignment/>
      <protection/>
    </xf>
    <xf numFmtId="0" fontId="39" fillId="6" borderId="0" applyNumberFormat="0" applyBorder="0" applyAlignment="0" applyProtection="0"/>
    <xf numFmtId="0" fontId="40" fillId="0" borderId="0" applyNumberFormat="0" applyFill="0" applyBorder="0" applyAlignment="0" applyProtection="0"/>
    <xf numFmtId="9" fontId="0" fillId="0" borderId="0">
      <alignment/>
      <protection/>
    </xf>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7" fillId="0" borderId="0">
      <alignment/>
      <protection/>
    </xf>
    <xf numFmtId="0" fontId="2" fillId="0" borderId="0">
      <alignment/>
      <protection/>
    </xf>
    <xf numFmtId="0" fontId="2" fillId="0" borderId="0">
      <alignment vertical="center"/>
      <protection/>
    </xf>
    <xf numFmtId="0" fontId="9" fillId="0" borderId="0">
      <alignment vertical="top"/>
      <protection locked="0"/>
    </xf>
  </cellStyleXfs>
  <cellXfs count="257">
    <xf numFmtId="0" fontId="0" fillId="0" borderId="0" xfId="0" applyAlignment="1">
      <alignment/>
    </xf>
    <xf numFmtId="0" fontId="2" fillId="0" borderId="0" xfId="65" applyFont="1" applyAlignment="1">
      <alignment wrapText="1"/>
      <protection/>
    </xf>
    <xf numFmtId="0" fontId="2" fillId="0" borderId="0" xfId="65" applyFont="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0" fontId="4" fillId="0" borderId="0" xfId="65" applyFont="1" applyAlignment="1">
      <alignment wrapText="1"/>
      <protection/>
    </xf>
    <xf numFmtId="0" fontId="4" fillId="0" borderId="0" xfId="65" applyFont="1" applyFill="1" applyAlignment="1">
      <alignment wrapText="1"/>
      <protection/>
    </xf>
    <xf numFmtId="0" fontId="56" fillId="0" borderId="0" xfId="65" applyFont="1" applyFill="1" applyAlignment="1">
      <alignment horizontal="center" vertical="center" wrapText="1"/>
      <protection/>
    </xf>
    <xf numFmtId="0" fontId="57" fillId="0" borderId="0" xfId="65" applyFont="1" applyFill="1" applyAlignment="1">
      <alignment horizontal="left" vertical="center" wrapText="1"/>
      <protection/>
    </xf>
    <xf numFmtId="0" fontId="58" fillId="0" borderId="0" xfId="65" applyFont="1" applyFill="1" applyAlignment="1">
      <alignment horizontal="center" vertical="center" wrapText="1"/>
      <protection/>
    </xf>
    <xf numFmtId="0" fontId="59" fillId="0" borderId="9" xfId="65" applyFont="1" applyFill="1" applyBorder="1" applyAlignment="1">
      <alignment horizontal="center" vertical="center" wrapText="1"/>
      <protection/>
    </xf>
    <xf numFmtId="49" fontId="59" fillId="0" borderId="9" xfId="65" applyNumberFormat="1" applyFont="1" applyFill="1" applyBorder="1" applyAlignment="1">
      <alignment horizontal="center" vertical="center" wrapText="1"/>
      <protection/>
    </xf>
    <xf numFmtId="49" fontId="59" fillId="0" borderId="9" xfId="65" applyNumberFormat="1" applyFont="1" applyFill="1" applyBorder="1" applyAlignment="1">
      <alignment horizontal="left" vertical="center" wrapText="1"/>
      <protection/>
    </xf>
    <xf numFmtId="0" fontId="59" fillId="0" borderId="9" xfId="65" applyFont="1" applyFill="1" applyBorder="1" applyAlignment="1">
      <alignment vertical="center" wrapText="1"/>
      <protection/>
    </xf>
    <xf numFmtId="179" fontId="59" fillId="0" borderId="9" xfId="65" applyNumberFormat="1" applyFont="1" applyFill="1" applyBorder="1" applyAlignment="1">
      <alignment horizontal="center" vertical="center" wrapText="1"/>
      <protection/>
    </xf>
    <xf numFmtId="10" fontId="59" fillId="0" borderId="9" xfId="65" applyNumberFormat="1" applyFont="1" applyFill="1" applyBorder="1" applyAlignment="1">
      <alignment horizontal="right" vertical="center" wrapText="1"/>
      <protection/>
    </xf>
    <xf numFmtId="179" fontId="59" fillId="0" borderId="9" xfId="65" applyNumberFormat="1" applyFont="1" applyFill="1" applyBorder="1" applyAlignment="1">
      <alignment horizontal="right" vertical="center" wrapText="1"/>
      <protection/>
    </xf>
    <xf numFmtId="49" fontId="59" fillId="0" borderId="10" xfId="65" applyNumberFormat="1" applyFont="1" applyFill="1" applyBorder="1" applyAlignment="1">
      <alignment horizontal="left" vertical="center" wrapText="1"/>
      <protection/>
    </xf>
    <xf numFmtId="49" fontId="59" fillId="0" borderId="11" xfId="65" applyNumberFormat="1" applyFont="1" applyFill="1" applyBorder="1" applyAlignment="1">
      <alignment horizontal="left" vertical="center" wrapText="1"/>
      <protection/>
    </xf>
    <xf numFmtId="49" fontId="59" fillId="0" borderId="12" xfId="65" applyNumberFormat="1" applyFont="1" applyFill="1" applyBorder="1" applyAlignment="1">
      <alignment horizontal="left" vertical="center" wrapText="1"/>
      <protection/>
    </xf>
    <xf numFmtId="179" fontId="59" fillId="0" borderId="9" xfId="65" applyNumberFormat="1" applyFont="1" applyFill="1" applyBorder="1" applyAlignment="1">
      <alignment horizontal="left" vertical="center" wrapText="1"/>
      <protection/>
    </xf>
    <xf numFmtId="0" fontId="59" fillId="0" borderId="10" xfId="65" applyFont="1" applyFill="1" applyBorder="1" applyAlignment="1">
      <alignment horizontal="center" vertical="center" wrapText="1"/>
      <protection/>
    </xf>
    <xf numFmtId="0" fontId="59" fillId="0" borderId="11" xfId="65" applyFont="1" applyFill="1" applyBorder="1" applyAlignment="1">
      <alignment horizontal="center" vertical="center" wrapText="1"/>
      <protection/>
    </xf>
    <xf numFmtId="0" fontId="59" fillId="0" borderId="12" xfId="65" applyFont="1" applyFill="1" applyBorder="1" applyAlignment="1">
      <alignment horizontal="center" vertical="center" wrapText="1"/>
      <protection/>
    </xf>
    <xf numFmtId="0" fontId="59" fillId="0" borderId="13" xfId="65" applyFont="1" applyFill="1" applyBorder="1" applyAlignment="1">
      <alignment horizontal="center" vertical="center" wrapText="1"/>
      <protection/>
    </xf>
    <xf numFmtId="0" fontId="59" fillId="0" borderId="14" xfId="65" applyFont="1" applyFill="1" applyBorder="1" applyAlignment="1">
      <alignment horizontal="center" vertical="center" wrapText="1"/>
      <protection/>
    </xf>
    <xf numFmtId="0" fontId="60" fillId="0" borderId="9" xfId="65" applyFont="1" applyFill="1" applyBorder="1" applyAlignment="1">
      <alignment horizontal="center" vertical="center" wrapText="1"/>
      <protection/>
    </xf>
    <xf numFmtId="0" fontId="59" fillId="0" borderId="9" xfId="65" applyFont="1" applyFill="1" applyBorder="1" applyAlignment="1">
      <alignment horizontal="left" vertical="center" wrapText="1"/>
      <protection/>
    </xf>
    <xf numFmtId="0" fontId="59" fillId="0" borderId="14" xfId="65" applyFont="1" applyFill="1" applyBorder="1" applyAlignment="1">
      <alignment horizontal="center" vertical="center" wrapText="1"/>
      <protection/>
    </xf>
    <xf numFmtId="0" fontId="4" fillId="0" borderId="15" xfId="0" applyFont="1" applyFill="1" applyBorder="1" applyAlignment="1">
      <alignment horizontal="center" vertical="center"/>
    </xf>
    <xf numFmtId="0" fontId="59" fillId="0" borderId="9" xfId="65" applyNumberFormat="1" applyFont="1" applyFill="1" applyBorder="1" applyAlignment="1" applyProtection="1">
      <alignment horizontal="center" vertical="center" wrapText="1"/>
      <protection/>
    </xf>
    <xf numFmtId="0" fontId="59" fillId="0" borderId="14" xfId="65" applyNumberFormat="1" applyFont="1" applyFill="1" applyBorder="1" applyAlignment="1" applyProtection="1">
      <alignment horizontal="center" vertical="center" wrapText="1"/>
      <protection/>
    </xf>
    <xf numFmtId="0" fontId="1" fillId="0" borderId="9" xfId="65" applyNumberFormat="1" applyFont="1" applyFill="1" applyBorder="1" applyAlignment="1">
      <alignment horizontal="center" vertical="center" wrapText="1"/>
      <protection/>
    </xf>
    <xf numFmtId="0" fontId="1" fillId="0" borderId="15" xfId="0" applyFont="1" applyFill="1" applyBorder="1" applyAlignment="1">
      <alignment horizontal="center" vertical="center"/>
    </xf>
    <xf numFmtId="0" fontId="1" fillId="0" borderId="9" xfId="65" applyNumberFormat="1" applyFont="1" applyFill="1" applyBorder="1" applyAlignment="1" applyProtection="1">
      <alignment horizontal="center" vertical="center" wrapText="1"/>
      <protection/>
    </xf>
    <xf numFmtId="0" fontId="60" fillId="0" borderId="13" xfId="65" applyFont="1" applyFill="1" applyBorder="1" applyAlignment="1">
      <alignment horizontal="center" vertical="center" wrapText="1"/>
      <protection/>
    </xf>
    <xf numFmtId="0" fontId="4" fillId="0" borderId="15" xfId="0" applyFont="1" applyFill="1" applyBorder="1" applyAlignment="1">
      <alignment horizontal="center" vertical="center"/>
    </xf>
    <xf numFmtId="0" fontId="60" fillId="0" borderId="16" xfId="65" applyFont="1" applyFill="1" applyBorder="1" applyAlignment="1">
      <alignment horizontal="center" vertical="center" wrapText="1"/>
      <protection/>
    </xf>
    <xf numFmtId="0" fontId="60" fillId="0" borderId="14" xfId="65" applyFont="1" applyFill="1" applyBorder="1" applyAlignment="1">
      <alignment horizontal="center" vertical="center" wrapText="1"/>
      <protection/>
    </xf>
    <xf numFmtId="0" fontId="60" fillId="0" borderId="17" xfId="65" applyFont="1" applyFill="1" applyBorder="1" applyAlignment="1">
      <alignment horizontal="center" vertical="center" wrapText="1"/>
      <protection/>
    </xf>
    <xf numFmtId="49" fontId="60" fillId="0" borderId="13" xfId="65" applyNumberFormat="1" applyFont="1" applyFill="1" applyBorder="1" applyAlignment="1">
      <alignment horizontal="center" vertical="center" wrapText="1"/>
      <protection/>
    </xf>
    <xf numFmtId="0" fontId="60" fillId="0" borderId="18" xfId="65" applyFont="1" applyFill="1" applyBorder="1" applyAlignment="1">
      <alignment horizontal="center" vertical="center" wrapText="1"/>
      <protection/>
    </xf>
    <xf numFmtId="49" fontId="60" fillId="0" borderId="16" xfId="65" applyNumberFormat="1" applyFont="1" applyFill="1" applyBorder="1" applyAlignment="1">
      <alignment horizontal="center" vertical="center" wrapText="1"/>
      <protection/>
    </xf>
    <xf numFmtId="0" fontId="59" fillId="0" borderId="9" xfId="65" applyFont="1" applyFill="1" applyBorder="1" applyAlignment="1">
      <alignment horizontal="center" vertical="center" wrapText="1"/>
      <protection/>
    </xf>
    <xf numFmtId="0" fontId="59" fillId="0" borderId="9" xfId="65" applyFont="1" applyFill="1" applyBorder="1" applyAlignment="1">
      <alignment horizontal="left" vertical="center" wrapText="1"/>
      <protection/>
    </xf>
    <xf numFmtId="0" fontId="60" fillId="0" borderId="0" xfId="65" applyFont="1" applyAlignment="1">
      <alignment horizontal="left" vertical="center" wrapText="1"/>
      <protection/>
    </xf>
    <xf numFmtId="0" fontId="59" fillId="0" borderId="0" xfId="65" applyFont="1" applyAlignment="1">
      <alignment horizontal="center" vertical="center" wrapText="1"/>
      <protection/>
    </xf>
    <xf numFmtId="0" fontId="1" fillId="0" borderId="0" xfId="0" applyFont="1" applyFill="1" applyAlignment="1">
      <alignment horizontal="right" vertical="center"/>
    </xf>
    <xf numFmtId="0" fontId="4" fillId="0" borderId="0" xfId="65" applyFont="1" applyAlignment="1">
      <alignment vertical="center" wrapText="1"/>
      <protection/>
    </xf>
    <xf numFmtId="49" fontId="59" fillId="0" borderId="9" xfId="65" applyNumberFormat="1" applyFont="1" applyFill="1" applyBorder="1" applyAlignment="1">
      <alignment horizontal="left" vertical="top" wrapText="1"/>
      <protection/>
    </xf>
    <xf numFmtId="180" fontId="59" fillId="0" borderId="9" xfId="65" applyNumberFormat="1" applyFont="1" applyFill="1" applyBorder="1" applyAlignment="1">
      <alignment horizontal="center" vertical="center" wrapText="1"/>
      <protection/>
    </xf>
    <xf numFmtId="0" fontId="61" fillId="0" borderId="9" xfId="65" applyFont="1" applyFill="1" applyBorder="1" applyAlignment="1">
      <alignment horizontal="center" vertical="center" wrapText="1"/>
      <protection/>
    </xf>
    <xf numFmtId="0" fontId="61" fillId="0" borderId="0" xfId="65" applyFont="1" applyAlignment="1">
      <alignment horizontal="center" vertical="center" wrapText="1"/>
      <protection/>
    </xf>
    <xf numFmtId="0" fontId="4" fillId="0" borderId="0" xfId="65" applyFont="1" applyFill="1" applyAlignment="1">
      <alignment vertical="center" wrapText="1"/>
      <protection/>
    </xf>
    <xf numFmtId="0" fontId="4" fillId="0" borderId="0" xfId="0" applyFont="1" applyFill="1" applyAlignment="1">
      <alignment wrapText="1"/>
    </xf>
    <xf numFmtId="0" fontId="4" fillId="0" borderId="0" xfId="65" applyFont="1" applyFill="1" applyAlignment="1">
      <alignment wrapText="1"/>
      <protection/>
    </xf>
    <xf numFmtId="0" fontId="57" fillId="0" borderId="0" xfId="65" applyFont="1" applyFill="1" applyAlignment="1">
      <alignment horizontal="center" vertical="center" wrapText="1"/>
      <protection/>
    </xf>
    <xf numFmtId="180" fontId="59" fillId="0" borderId="9" xfId="65" applyNumberFormat="1" applyFont="1" applyFill="1" applyBorder="1" applyAlignment="1">
      <alignment horizontal="center" vertical="center" wrapText="1"/>
      <protection/>
    </xf>
    <xf numFmtId="49" fontId="59" fillId="0" borderId="10" xfId="65" applyNumberFormat="1" applyFont="1" applyFill="1" applyBorder="1" applyAlignment="1">
      <alignment horizontal="left" vertical="top" wrapText="1"/>
      <protection/>
    </xf>
    <xf numFmtId="49" fontId="59" fillId="0" borderId="11" xfId="65" applyNumberFormat="1" applyFont="1" applyFill="1" applyBorder="1" applyAlignment="1">
      <alignment horizontal="left" vertical="top" wrapText="1"/>
      <protection/>
    </xf>
    <xf numFmtId="49" fontId="59" fillId="0" borderId="11" xfId="65" applyNumberFormat="1" applyFont="1" applyFill="1" applyBorder="1" applyAlignment="1">
      <alignment horizontal="center" vertical="top" wrapText="1"/>
      <protection/>
    </xf>
    <xf numFmtId="49" fontId="59" fillId="0" borderId="12" xfId="65" applyNumberFormat="1" applyFont="1" applyFill="1" applyBorder="1" applyAlignment="1">
      <alignment horizontal="left" vertical="top" wrapText="1"/>
      <protection/>
    </xf>
    <xf numFmtId="179" fontId="59" fillId="0" borderId="9" xfId="65" applyNumberFormat="1" applyFont="1" applyFill="1" applyBorder="1" applyAlignment="1">
      <alignment horizontal="left" vertical="top" wrapText="1"/>
      <protection/>
    </xf>
    <xf numFmtId="49" fontId="1" fillId="0" borderId="9" xfId="0" applyNumberFormat="1" applyFont="1" applyFill="1" applyBorder="1" applyAlignment="1">
      <alignment horizontal="left" vertical="center" wrapText="1"/>
    </xf>
    <xf numFmtId="181" fontId="1" fillId="0" borderId="9" xfId="0" applyNumberFormat="1" applyFont="1" applyFill="1" applyBorder="1" applyAlignment="1">
      <alignment horizontal="center" vertical="center"/>
    </xf>
    <xf numFmtId="180" fontId="1" fillId="0" borderId="9" xfId="0" applyNumberFormat="1" applyFont="1" applyFill="1" applyBorder="1" applyAlignment="1">
      <alignment horizontal="center" vertical="center"/>
    </xf>
    <xf numFmtId="49" fontId="1" fillId="0" borderId="9" xfId="0" applyNumberFormat="1" applyFont="1" applyFill="1" applyBorder="1" applyAlignment="1">
      <alignment horizontal="center" vertical="center"/>
    </xf>
    <xf numFmtId="9" fontId="59" fillId="0" borderId="14" xfId="65" applyNumberFormat="1" applyFont="1" applyFill="1" applyBorder="1" applyAlignment="1">
      <alignment horizontal="center" vertical="center" wrapText="1"/>
      <protection/>
    </xf>
    <xf numFmtId="49" fontId="59" fillId="0" borderId="9" xfId="65" applyNumberFormat="1" applyFont="1" applyFill="1" applyBorder="1" applyAlignment="1">
      <alignment horizontal="center" vertical="top" wrapText="1"/>
      <protection/>
    </xf>
    <xf numFmtId="0" fontId="2" fillId="0" borderId="0" xfId="65" applyFont="1" applyFill="1" applyAlignment="1">
      <alignment wrapText="1"/>
      <protection/>
    </xf>
    <xf numFmtId="49" fontId="59" fillId="0" borderId="10" xfId="65" applyNumberFormat="1" applyFont="1" applyFill="1" applyBorder="1" applyAlignment="1">
      <alignment horizontal="center" vertical="center" wrapText="1"/>
      <protection/>
    </xf>
    <xf numFmtId="49" fontId="59" fillId="0" borderId="11" xfId="65" applyNumberFormat="1" applyFont="1" applyFill="1" applyBorder="1" applyAlignment="1">
      <alignment horizontal="center" vertical="center" wrapText="1"/>
      <protection/>
    </xf>
    <xf numFmtId="49" fontId="59" fillId="0" borderId="12" xfId="65" applyNumberFormat="1" applyFont="1" applyFill="1" applyBorder="1" applyAlignment="1">
      <alignment horizontal="center" vertical="center" wrapText="1"/>
      <protection/>
    </xf>
    <xf numFmtId="180" fontId="59" fillId="0" borderId="14" xfId="65" applyNumberFormat="1" applyFont="1" applyFill="1" applyBorder="1" applyAlignment="1">
      <alignment horizontal="center" vertical="center" wrapText="1"/>
      <protection/>
    </xf>
    <xf numFmtId="180" fontId="4" fillId="0" borderId="15" xfId="0" applyNumberFormat="1" applyFont="1" applyFill="1" applyBorder="1" applyAlignment="1">
      <alignment horizontal="center" vertical="center"/>
    </xf>
    <xf numFmtId="0" fontId="2" fillId="0" borderId="0" xfId="65" applyFont="1" applyFill="1" applyAlignment="1">
      <alignment horizontal="left" vertical="center" wrapText="1"/>
      <protection/>
    </xf>
    <xf numFmtId="49" fontId="60" fillId="0" borderId="9" xfId="65" applyNumberFormat="1" applyFont="1" applyFill="1" applyBorder="1" applyAlignment="1">
      <alignment horizontal="center" vertical="center" wrapText="1"/>
      <protection/>
    </xf>
    <xf numFmtId="0" fontId="4" fillId="0" borderId="15" xfId="0" applyFont="1" applyFill="1" applyBorder="1" applyAlignment="1">
      <alignment horizontal="center" vertical="center"/>
    </xf>
    <xf numFmtId="0" fontId="59" fillId="0" borderId="9" xfId="65" applyFont="1" applyFill="1" applyBorder="1" applyAlignment="1">
      <alignment horizontal="left" vertical="top" wrapText="1"/>
      <protection/>
    </xf>
    <xf numFmtId="0" fontId="62" fillId="0" borderId="0" xfId="65" applyFont="1" applyFill="1" applyAlignment="1">
      <alignment horizontal="left" vertical="center" wrapText="1"/>
      <protection/>
    </xf>
    <xf numFmtId="10" fontId="59" fillId="0" borderId="9" xfId="65" applyNumberFormat="1" applyFont="1" applyFill="1" applyBorder="1" applyAlignment="1" applyProtection="1">
      <alignment horizontal="right" vertical="center" wrapText="1"/>
      <protection/>
    </xf>
    <xf numFmtId="179" fontId="59" fillId="0" borderId="9" xfId="65" applyNumberFormat="1" applyFont="1" applyFill="1" applyBorder="1" applyAlignment="1">
      <alignment vertical="center" wrapText="1"/>
      <protection/>
    </xf>
    <xf numFmtId="0" fontId="59" fillId="0" borderId="10" xfId="65" applyNumberFormat="1" applyFont="1" applyFill="1" applyBorder="1" applyAlignment="1" applyProtection="1">
      <alignment horizontal="center" vertical="center" wrapText="1"/>
      <protection/>
    </xf>
    <xf numFmtId="0" fontId="59" fillId="0" borderId="11" xfId="65" applyNumberFormat="1" applyFont="1" applyFill="1" applyBorder="1" applyAlignment="1" applyProtection="1">
      <alignment horizontal="center" vertical="center" wrapText="1"/>
      <protection/>
    </xf>
    <xf numFmtId="0" fontId="59" fillId="0" borderId="12" xfId="65" applyNumberFormat="1" applyFont="1" applyFill="1" applyBorder="1" applyAlignment="1" applyProtection="1">
      <alignment horizontal="center" vertical="center" wrapText="1"/>
      <protection/>
    </xf>
    <xf numFmtId="0" fontId="59" fillId="0" borderId="13" xfId="65" applyNumberFormat="1" applyFont="1" applyFill="1" applyBorder="1" applyAlignment="1" applyProtection="1">
      <alignment horizontal="center" vertical="center" wrapText="1"/>
      <protection/>
    </xf>
    <xf numFmtId="0" fontId="59" fillId="0" borderId="14" xfId="65" applyNumberFormat="1" applyFont="1" applyFill="1" applyBorder="1" applyAlignment="1" applyProtection="1">
      <alignment horizontal="center" vertical="center" wrapText="1"/>
      <protection/>
    </xf>
    <xf numFmtId="0" fontId="59" fillId="0" borderId="9" xfId="65" applyFont="1" applyBorder="1" applyAlignment="1">
      <alignment horizontal="center" vertical="center" wrapText="1"/>
      <protection/>
    </xf>
    <xf numFmtId="0" fontId="59" fillId="0" borderId="9" xfId="65" applyFont="1" applyBorder="1" applyAlignment="1">
      <alignment horizontal="left" vertical="center" wrapText="1"/>
      <protection/>
    </xf>
    <xf numFmtId="180" fontId="59" fillId="0" borderId="9" xfId="65" applyNumberFormat="1" applyFont="1" applyFill="1" applyBorder="1" applyAlignment="1" applyProtection="1">
      <alignment horizontal="center" vertical="center" wrapText="1"/>
      <protection/>
    </xf>
    <xf numFmtId="0" fontId="61" fillId="0" borderId="9" xfId="65" applyFont="1" applyBorder="1" applyAlignment="1">
      <alignment horizontal="center" vertical="center" wrapText="1"/>
      <protection/>
    </xf>
    <xf numFmtId="0" fontId="4" fillId="0" borderId="15" xfId="0" applyFont="1" applyBorder="1" applyAlignment="1">
      <alignment horizontal="center" vertical="center"/>
    </xf>
    <xf numFmtId="180" fontId="59" fillId="0" borderId="9" xfId="65" applyNumberFormat="1" applyFont="1" applyBorder="1" applyAlignment="1">
      <alignment horizontal="center" vertical="center" wrapText="1"/>
      <protection/>
    </xf>
    <xf numFmtId="0" fontId="1" fillId="0" borderId="9" xfId="0" applyFont="1" applyFill="1" applyBorder="1" applyAlignment="1">
      <alignment horizontal="center" vertical="center"/>
    </xf>
    <xf numFmtId="0" fontId="4" fillId="0" borderId="9" xfId="0" applyFont="1" applyFill="1" applyBorder="1" applyAlignment="1">
      <alignment horizontal="center" vertical="center"/>
    </xf>
    <xf numFmtId="180" fontId="4" fillId="0" borderId="9" xfId="0" applyNumberFormat="1" applyFont="1" applyFill="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2" fillId="0" borderId="0" xfId="0" applyFont="1" applyFill="1" applyAlignment="1">
      <alignment/>
    </xf>
    <xf numFmtId="0" fontId="11" fillId="0" borderId="0" xfId="66" applyFont="1" applyFill="1" applyAlignment="1">
      <alignment horizontal="center" vertical="center"/>
      <protection/>
    </xf>
    <xf numFmtId="0" fontId="2" fillId="0" borderId="0" xfId="66" applyFont="1" applyFill="1">
      <alignment vertical="center"/>
      <protection/>
    </xf>
    <xf numFmtId="0" fontId="5" fillId="0" borderId="0" xfId="0" applyFont="1" applyFill="1" applyBorder="1" applyAlignment="1">
      <alignment horizontal="center" vertical="center"/>
    </xf>
    <xf numFmtId="0" fontId="1" fillId="0" borderId="19" xfId="0" applyFont="1" applyFill="1" applyBorder="1" applyAlignment="1">
      <alignment horizontal="left" vertical="center"/>
    </xf>
    <xf numFmtId="0" fontId="8" fillId="0" borderId="0" xfId="0" applyFont="1" applyFill="1" applyAlignment="1">
      <alignment horizontal="center" vertical="center"/>
    </xf>
    <xf numFmtId="0" fontId="59" fillId="0" borderId="0" xfId="0" applyNumberFormat="1" applyFont="1" applyFill="1" applyBorder="1" applyAlignment="1" applyProtection="1">
      <alignment horizontal="right" vertical="center"/>
      <protection/>
    </xf>
    <xf numFmtId="0" fontId="7" fillId="0" borderId="9" xfId="0" applyFont="1" applyFill="1" applyBorder="1" applyAlignment="1">
      <alignment horizontal="center" vertical="center"/>
    </xf>
    <xf numFmtId="0" fontId="7" fillId="0" borderId="9" xfId="0" applyFont="1" applyFill="1" applyBorder="1" applyAlignment="1">
      <alignment horizontal="left" vertical="center"/>
    </xf>
    <xf numFmtId="0" fontId="6" fillId="0" borderId="9" xfId="0" applyFont="1" applyFill="1" applyBorder="1" applyAlignment="1">
      <alignment horizontal="left" vertical="center"/>
    </xf>
    <xf numFmtId="49" fontId="7" fillId="0" borderId="9" xfId="0" applyNumberFormat="1" applyFont="1" applyFill="1" applyBorder="1" applyAlignment="1">
      <alignment vertical="center" wrapText="1"/>
    </xf>
    <xf numFmtId="49" fontId="7"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xf>
    <xf numFmtId="49" fontId="6" fillId="0" borderId="9" xfId="0" applyNumberFormat="1" applyFont="1" applyFill="1" applyBorder="1" applyAlignment="1">
      <alignment horizontal="center" vertical="center" wrapText="1"/>
    </xf>
    <xf numFmtId="0" fontId="9" fillId="0" borderId="10" xfId="0" applyNumberFormat="1" applyFont="1" applyFill="1" applyBorder="1" applyAlignment="1">
      <alignment horizontal="left" vertical="center" wrapText="1"/>
    </xf>
    <xf numFmtId="0" fontId="9" fillId="0" borderId="11" xfId="0" applyNumberFormat="1" applyFont="1" applyFill="1" applyBorder="1" applyAlignment="1">
      <alignment horizontal="left" vertical="center" wrapText="1"/>
    </xf>
    <xf numFmtId="0" fontId="9" fillId="0" borderId="12" xfId="0" applyNumberFormat="1" applyFont="1" applyFill="1" applyBorder="1" applyAlignment="1">
      <alignment horizontal="left" vertical="center" wrapText="1"/>
    </xf>
    <xf numFmtId="0" fontId="1" fillId="0" borderId="10" xfId="0" applyNumberFormat="1" applyFont="1" applyFill="1" applyBorder="1" applyAlignment="1">
      <alignment horizontal="left" vertical="center" wrapText="1"/>
    </xf>
    <xf numFmtId="0" fontId="1" fillId="0" borderId="11" xfId="0" applyNumberFormat="1" applyFont="1" applyFill="1" applyBorder="1" applyAlignment="1">
      <alignment horizontal="left" vertical="center" wrapText="1"/>
    </xf>
    <xf numFmtId="0" fontId="7" fillId="0" borderId="10"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12" fillId="0" borderId="9" xfId="0" applyFont="1" applyFill="1" applyBorder="1" applyAlignment="1">
      <alignment horizontal="left" vertical="center"/>
    </xf>
    <xf numFmtId="0" fontId="7" fillId="0" borderId="17"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wrapText="1"/>
    </xf>
    <xf numFmtId="0" fontId="7" fillId="0" borderId="21"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4" xfId="0" applyFont="1" applyFill="1" applyBorder="1" applyAlignment="1">
      <alignment horizontal="center" vertical="center"/>
    </xf>
    <xf numFmtId="0" fontId="9" fillId="0" borderId="15" xfId="0" applyFont="1" applyFill="1" applyBorder="1" applyAlignment="1">
      <alignment horizontal="left" vertical="center" wrapText="1"/>
    </xf>
    <xf numFmtId="0" fontId="9" fillId="0" borderId="15" xfId="0" applyFont="1" applyFill="1" applyBorder="1" applyAlignment="1">
      <alignment horizontal="center" vertical="center"/>
    </xf>
    <xf numFmtId="49" fontId="9" fillId="0" borderId="10" xfId="0" applyNumberFormat="1" applyFont="1" applyFill="1" applyBorder="1" applyAlignment="1">
      <alignment horizontal="left" vertical="center" wrapText="1"/>
    </xf>
    <xf numFmtId="49" fontId="9" fillId="0" borderId="11" xfId="0" applyNumberFormat="1" applyFont="1" applyFill="1" applyBorder="1" applyAlignment="1">
      <alignment horizontal="left" vertical="center" wrapText="1"/>
    </xf>
    <xf numFmtId="0" fontId="9" fillId="0" borderId="22" xfId="0" applyFont="1" applyFill="1" applyBorder="1" applyAlignment="1">
      <alignment horizontal="left" vertical="center" wrapText="1"/>
    </xf>
    <xf numFmtId="0" fontId="9" fillId="0" borderId="9" xfId="0" applyFont="1" applyFill="1" applyBorder="1" applyAlignment="1">
      <alignment horizontal="left" vertical="center" wrapText="1"/>
    </xf>
    <xf numFmtId="0" fontId="9" fillId="0" borderId="9" xfId="0" applyFont="1" applyFill="1" applyBorder="1" applyAlignment="1">
      <alignment horizontal="center" vertical="center"/>
    </xf>
    <xf numFmtId="49" fontId="9" fillId="0" borderId="23" xfId="0" applyNumberFormat="1" applyFont="1" applyFill="1" applyBorder="1" applyAlignment="1">
      <alignment horizontal="left" vertical="center" wrapText="1"/>
    </xf>
    <xf numFmtId="49" fontId="9" fillId="0" borderId="24" xfId="0" applyNumberFormat="1" applyFont="1" applyFill="1" applyBorder="1" applyAlignment="1">
      <alignment horizontal="left" vertical="center" wrapText="1"/>
    </xf>
    <xf numFmtId="0" fontId="9" fillId="0" borderId="22" xfId="0" applyFont="1" applyFill="1" applyBorder="1" applyAlignment="1">
      <alignment horizontal="center" vertical="center"/>
    </xf>
    <xf numFmtId="0" fontId="9" fillId="0" borderId="9" xfId="0" applyFont="1" applyFill="1" applyBorder="1" applyAlignment="1">
      <alignment horizontal="left" vertical="center" wrapText="1"/>
    </xf>
    <xf numFmtId="0" fontId="9" fillId="0" borderId="25" xfId="0" applyFont="1" applyFill="1" applyBorder="1" applyAlignment="1">
      <alignment horizontal="center" vertical="center"/>
    </xf>
    <xf numFmtId="49" fontId="9" fillId="0" borderId="9" xfId="0" applyNumberFormat="1" applyFont="1" applyFill="1" applyBorder="1" applyAlignment="1">
      <alignment horizontal="left" vertical="center" wrapText="1"/>
    </xf>
    <xf numFmtId="0" fontId="9" fillId="0" borderId="25" xfId="0" applyFont="1" applyFill="1" applyBorder="1" applyAlignment="1">
      <alignment horizontal="center" vertical="center"/>
    </xf>
    <xf numFmtId="49" fontId="1" fillId="0" borderId="9" xfId="0" applyNumberFormat="1" applyFont="1" applyFill="1" applyBorder="1" applyAlignment="1">
      <alignment horizontal="left" vertical="center" wrapText="1"/>
    </xf>
    <xf numFmtId="49" fontId="7" fillId="0" borderId="13" xfId="66" applyNumberFormat="1" applyFont="1" applyFill="1" applyBorder="1" applyAlignment="1">
      <alignment horizontal="center" vertical="center"/>
      <protection/>
    </xf>
    <xf numFmtId="0" fontId="7" fillId="0" borderId="9" xfId="66" applyFont="1" applyFill="1" applyBorder="1" applyAlignment="1">
      <alignment horizontal="center" vertical="center"/>
      <protection/>
    </xf>
    <xf numFmtId="49" fontId="7" fillId="0" borderId="13" xfId="66" applyNumberFormat="1" applyFont="1" applyFill="1" applyBorder="1" applyAlignment="1">
      <alignment horizontal="center" vertical="center" wrapText="1"/>
      <protection/>
    </xf>
    <xf numFmtId="49" fontId="7" fillId="0" borderId="10" xfId="66" applyNumberFormat="1" applyFont="1" applyFill="1" applyBorder="1" applyAlignment="1">
      <alignment horizontal="center" vertical="center" wrapText="1"/>
      <protection/>
    </xf>
    <xf numFmtId="49" fontId="7" fillId="0" borderId="9" xfId="66" applyNumberFormat="1" applyFont="1" applyFill="1" applyBorder="1" applyAlignment="1">
      <alignment horizontal="center" vertical="center" wrapText="1"/>
      <protection/>
    </xf>
    <xf numFmtId="49" fontId="7" fillId="0" borderId="10" xfId="66" applyNumberFormat="1" applyFont="1" applyFill="1" applyBorder="1" applyAlignment="1">
      <alignment horizontal="left" vertical="center" wrapText="1"/>
      <protection/>
    </xf>
    <xf numFmtId="49" fontId="3" fillId="0" borderId="9" xfId="67" applyNumberFormat="1" applyFont="1" applyFill="1" applyBorder="1" applyAlignment="1" applyProtection="1">
      <alignment horizontal="center" vertical="center"/>
      <protection/>
    </xf>
    <xf numFmtId="0" fontId="1" fillId="0" borderId="9" xfId="0" applyNumberFormat="1" applyFont="1" applyFill="1" applyBorder="1" applyAlignment="1">
      <alignment horizontal="left" vertical="center" wrapText="1"/>
    </xf>
    <xf numFmtId="0" fontId="59" fillId="0" borderId="9" xfId="0" applyFont="1" applyFill="1" applyBorder="1" applyAlignment="1">
      <alignment horizontal="center" vertical="center" wrapText="1"/>
    </xf>
    <xf numFmtId="0" fontId="59" fillId="0" borderId="10" xfId="0" applyFont="1" applyFill="1" applyBorder="1" applyAlignment="1">
      <alignment horizontal="left" vertical="center" wrapText="1"/>
    </xf>
    <xf numFmtId="0" fontId="1" fillId="0" borderId="9" xfId="0" applyFont="1" applyFill="1" applyBorder="1" applyAlignment="1">
      <alignment horizontal="left" vertical="center" wrapText="1"/>
    </xf>
    <xf numFmtId="49" fontId="1" fillId="0" borderId="9" xfId="67" applyNumberFormat="1" applyFont="1" applyFill="1" applyBorder="1" applyAlignment="1" applyProtection="1">
      <alignment horizontal="center" vertical="center"/>
      <protection/>
    </xf>
    <xf numFmtId="49" fontId="1" fillId="0" borderId="9" xfId="66" applyNumberFormat="1" applyFont="1" applyFill="1" applyBorder="1" applyAlignment="1">
      <alignment horizontal="left" vertical="center" wrapText="1"/>
      <protection/>
    </xf>
    <xf numFmtId="0" fontId="4" fillId="0" borderId="9" xfId="65" applyFont="1" applyFill="1" applyBorder="1" applyAlignment="1">
      <alignment horizontal="center" vertical="center" wrapText="1"/>
      <protection/>
    </xf>
    <xf numFmtId="0" fontId="58" fillId="0" borderId="9" xfId="0" applyFont="1" applyFill="1" applyBorder="1" applyAlignment="1">
      <alignment horizontal="center" vertical="center" wrapText="1"/>
    </xf>
    <xf numFmtId="0" fontId="58" fillId="0" borderId="10" xfId="0" applyFont="1" applyFill="1" applyBorder="1" applyAlignment="1">
      <alignment horizontal="left" vertical="center" wrapText="1"/>
    </xf>
    <xf numFmtId="0" fontId="58" fillId="0" borderId="11" xfId="0" applyFont="1" applyFill="1" applyBorder="1" applyAlignment="1">
      <alignment horizontal="left" vertical="center" wrapText="1"/>
    </xf>
    <xf numFmtId="0" fontId="60" fillId="0" borderId="0" xfId="65" applyFont="1" applyFill="1" applyAlignment="1">
      <alignment horizontal="left" vertical="center" wrapText="1"/>
      <protection/>
    </xf>
    <xf numFmtId="0" fontId="59" fillId="0" borderId="0" xfId="65" applyFont="1" applyFill="1" applyAlignment="1">
      <alignment horizontal="center" vertical="center" wrapText="1"/>
      <protection/>
    </xf>
    <xf numFmtId="0" fontId="7" fillId="0" borderId="0" xfId="0" applyFont="1" applyFill="1" applyAlignment="1">
      <alignment/>
    </xf>
    <xf numFmtId="0" fontId="7" fillId="0" borderId="0" xfId="0" applyFont="1" applyFill="1" applyAlignment="1">
      <alignment horizontal="right" vertical="center"/>
    </xf>
    <xf numFmtId="0" fontId="1" fillId="0" borderId="12" xfId="0" applyNumberFormat="1" applyFont="1" applyFill="1" applyBorder="1" applyAlignment="1">
      <alignment horizontal="left" vertical="center" wrapText="1"/>
    </xf>
    <xf numFmtId="0" fontId="7" fillId="0" borderId="12" xfId="0" applyNumberFormat="1"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wrapText="1"/>
    </xf>
    <xf numFmtId="9" fontId="7" fillId="0" borderId="26" xfId="0" applyNumberFormat="1" applyFont="1" applyFill="1" applyBorder="1" applyAlignment="1">
      <alignment horizontal="center" vertical="center"/>
    </xf>
    <xf numFmtId="0" fontId="7" fillId="0" borderId="14" xfId="0" applyFont="1" applyFill="1" applyBorder="1" applyAlignment="1">
      <alignment horizontal="center" vertical="center" wrapText="1"/>
    </xf>
    <xf numFmtId="0" fontId="4" fillId="0" borderId="9" xfId="0" applyFont="1" applyFill="1" applyBorder="1" applyAlignment="1">
      <alignment/>
    </xf>
    <xf numFmtId="0" fontId="4" fillId="0" borderId="27" xfId="0" applyFont="1" applyFill="1" applyBorder="1" applyAlignment="1">
      <alignment/>
    </xf>
    <xf numFmtId="0" fontId="4" fillId="0" borderId="28" xfId="0" applyFont="1" applyFill="1" applyBorder="1" applyAlignment="1">
      <alignment/>
    </xf>
    <xf numFmtId="0" fontId="4" fillId="0" borderId="9" xfId="0" applyFont="1" applyFill="1" applyBorder="1" applyAlignment="1">
      <alignment/>
    </xf>
    <xf numFmtId="0" fontId="4" fillId="0" borderId="9" xfId="0" applyFont="1" applyFill="1" applyBorder="1" applyAlignment="1">
      <alignment horizontal="left" vertical="top" wrapText="1"/>
    </xf>
    <xf numFmtId="49" fontId="7" fillId="0" borderId="11" xfId="66" applyNumberFormat="1" applyFont="1" applyFill="1" applyBorder="1" applyAlignment="1">
      <alignment horizontal="center" vertical="center" wrapText="1"/>
      <protection/>
    </xf>
    <xf numFmtId="49" fontId="7" fillId="0" borderId="12" xfId="66" applyNumberFormat="1" applyFont="1" applyFill="1" applyBorder="1" applyAlignment="1">
      <alignment horizontal="center" vertical="center" wrapText="1"/>
      <protection/>
    </xf>
    <xf numFmtId="49" fontId="7" fillId="0" borderId="11" xfId="66" applyNumberFormat="1" applyFont="1" applyFill="1" applyBorder="1" applyAlignment="1">
      <alignment horizontal="left" vertical="center" wrapText="1"/>
      <protection/>
    </xf>
    <xf numFmtId="49" fontId="7" fillId="0" borderId="12" xfId="66" applyNumberFormat="1" applyFont="1" applyFill="1" applyBorder="1" applyAlignment="1">
      <alignment horizontal="left" vertical="center" wrapText="1"/>
      <protection/>
    </xf>
    <xf numFmtId="0" fontId="59" fillId="0" borderId="11" xfId="0" applyFont="1" applyFill="1" applyBorder="1" applyAlignment="1">
      <alignment horizontal="left" vertical="center" wrapText="1"/>
    </xf>
    <xf numFmtId="0" fontId="59" fillId="0" borderId="12" xfId="0" applyFont="1" applyFill="1" applyBorder="1" applyAlignment="1">
      <alignment horizontal="left" vertical="center" wrapText="1"/>
    </xf>
    <xf numFmtId="0" fontId="58" fillId="0" borderId="12" xfId="0" applyFont="1" applyFill="1" applyBorder="1" applyAlignment="1">
      <alignment horizontal="left" vertical="center" wrapText="1"/>
    </xf>
    <xf numFmtId="0" fontId="61" fillId="0" borderId="0" xfId="65" applyFont="1" applyFill="1" applyAlignment="1">
      <alignment horizontal="center" vertical="center" wrapText="1"/>
      <protection/>
    </xf>
    <xf numFmtId="0" fontId="13" fillId="0" borderId="0" xfId="0" applyFont="1" applyFill="1" applyAlignment="1">
      <alignment horizontal="center" vertical="center"/>
    </xf>
    <xf numFmtId="0" fontId="5" fillId="0" borderId="0" xfId="0" applyFont="1" applyFill="1" applyAlignment="1">
      <alignment horizontal="center" vertical="center"/>
    </xf>
    <xf numFmtId="0" fontId="1" fillId="0" borderId="13"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9" fillId="0" borderId="9" xfId="0" applyFont="1" applyFill="1" applyBorder="1" applyAlignment="1">
      <alignment vertical="center" wrapText="1"/>
    </xf>
    <xf numFmtId="49" fontId="9" fillId="0" borderId="9" xfId="15" applyNumberFormat="1" applyFont="1" applyFill="1" applyBorder="1" applyAlignment="1">
      <alignment vertical="center" wrapText="1"/>
      <protection/>
    </xf>
    <xf numFmtId="0" fontId="1" fillId="0" borderId="14"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1"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49" fontId="4" fillId="0" borderId="9" xfId="0" applyNumberFormat="1" applyFont="1" applyFill="1" applyBorder="1" applyAlignment="1">
      <alignment horizontal="left" vertical="center" wrapText="1"/>
    </xf>
    <xf numFmtId="0" fontId="12" fillId="0" borderId="0" xfId="0" applyFont="1" applyFill="1" applyAlignment="1">
      <alignment horizontal="left" vertical="center"/>
    </xf>
    <xf numFmtId="0" fontId="7" fillId="0" borderId="0" xfId="0" applyFont="1" applyFill="1" applyBorder="1" applyAlignment="1">
      <alignment/>
    </xf>
    <xf numFmtId="0" fontId="7" fillId="0" borderId="0" xfId="64" applyFill="1" applyAlignment="1">
      <alignment vertical="center"/>
      <protection/>
    </xf>
    <xf numFmtId="0" fontId="14" fillId="0" borderId="0" xfId="0" applyFont="1" applyFill="1" applyBorder="1" applyAlignment="1">
      <alignment horizontal="center"/>
    </xf>
    <xf numFmtId="0" fontId="0" fillId="0" borderId="0" xfId="0" applyFont="1" applyFill="1" applyBorder="1" applyAlignment="1">
      <alignment/>
    </xf>
    <xf numFmtId="0" fontId="15" fillId="0" borderId="0" xfId="0" applyFont="1" applyFill="1" applyBorder="1" applyAlignment="1">
      <alignment/>
    </xf>
    <xf numFmtId="0" fontId="63" fillId="0" borderId="0" xfId="0" applyFont="1" applyFill="1" applyBorder="1" applyAlignment="1">
      <alignment/>
    </xf>
    <xf numFmtId="0" fontId="15" fillId="0" borderId="0" xfId="0" applyFont="1" applyFill="1" applyBorder="1" applyAlignment="1">
      <alignment horizontal="center"/>
    </xf>
    <xf numFmtId="0" fontId="2" fillId="0" borderId="9" xfId="0" applyFont="1" applyFill="1" applyBorder="1" applyAlignment="1">
      <alignment horizontal="center" vertical="center" wrapText="1" shrinkToFit="1"/>
    </xf>
    <xf numFmtId="4" fontId="2" fillId="0" borderId="9" xfId="0" applyNumberFormat="1" applyFont="1" applyFill="1" applyBorder="1" applyAlignment="1">
      <alignment horizontal="center" vertical="center" wrapText="1" shrinkToFit="1"/>
    </xf>
    <xf numFmtId="0" fontId="2" fillId="0" borderId="9" xfId="0" applyFont="1" applyFill="1" applyBorder="1" applyAlignment="1">
      <alignment horizontal="left" vertical="center" shrinkToFit="1"/>
    </xf>
    <xf numFmtId="0" fontId="2" fillId="0" borderId="9" xfId="0" applyFont="1" applyFill="1" applyBorder="1" applyAlignment="1">
      <alignment horizontal="center" vertical="center" shrinkToFit="1"/>
    </xf>
    <xf numFmtId="49" fontId="2" fillId="0" borderId="9" xfId="0" applyNumberFormat="1" applyFont="1" applyFill="1" applyBorder="1" applyAlignment="1">
      <alignment horizontal="center" vertical="center" shrinkToFit="1"/>
    </xf>
    <xf numFmtId="182" fontId="2" fillId="0" borderId="9" xfId="0" applyNumberFormat="1" applyFont="1" applyFill="1" applyBorder="1" applyAlignment="1">
      <alignment horizontal="center" vertical="center" shrinkToFit="1"/>
    </xf>
    <xf numFmtId="0" fontId="7" fillId="0" borderId="0" xfId="0" applyFont="1" applyFill="1" applyBorder="1" applyAlignment="1">
      <alignment horizontal="left" vertical="top" wrapText="1"/>
    </xf>
    <xf numFmtId="0" fontId="15" fillId="0" borderId="0" xfId="0" applyFont="1" applyFill="1" applyBorder="1" applyAlignment="1">
      <alignment horizontal="right"/>
    </xf>
    <xf numFmtId="0" fontId="7" fillId="0" borderId="9" xfId="0" applyFont="1" applyFill="1" applyBorder="1" applyAlignment="1">
      <alignment horizontal="center" vertical="center" wrapText="1"/>
    </xf>
    <xf numFmtId="182" fontId="4" fillId="0" borderId="9" xfId="0" applyNumberFormat="1" applyFont="1" applyFill="1" applyBorder="1" applyAlignment="1">
      <alignment horizontal="center" vertical="center"/>
    </xf>
    <xf numFmtId="0" fontId="14" fillId="0" borderId="0" xfId="0" applyFont="1" applyAlignment="1">
      <alignment horizontal="center"/>
    </xf>
    <xf numFmtId="0" fontId="15" fillId="0" borderId="0" xfId="0" applyFont="1" applyAlignment="1">
      <alignment horizontal="right"/>
    </xf>
    <xf numFmtId="0" fontId="15" fillId="0" borderId="0" xfId="0" applyFont="1" applyAlignment="1">
      <alignment/>
    </xf>
    <xf numFmtId="0" fontId="15" fillId="0" borderId="0" xfId="0" applyFont="1" applyAlignment="1">
      <alignment horizontal="center"/>
    </xf>
    <xf numFmtId="0" fontId="2" fillId="33" borderId="29" xfId="0" applyFont="1" applyFill="1" applyBorder="1" applyAlignment="1">
      <alignment horizontal="center" vertical="center"/>
    </xf>
    <xf numFmtId="0" fontId="2" fillId="33" borderId="30" xfId="0" applyFont="1" applyFill="1" applyBorder="1" applyAlignment="1">
      <alignment horizontal="center" vertical="center"/>
    </xf>
    <xf numFmtId="0" fontId="2" fillId="33" borderId="31" xfId="0" applyFont="1" applyFill="1" applyBorder="1" applyAlignment="1">
      <alignment horizontal="center" vertical="center"/>
    </xf>
    <xf numFmtId="0" fontId="2" fillId="33" borderId="15" xfId="0" applyFont="1" applyFill="1" applyBorder="1" applyAlignment="1">
      <alignment horizontal="center" vertical="center"/>
    </xf>
    <xf numFmtId="0" fontId="17" fillId="33" borderId="31" xfId="0" applyFont="1" applyFill="1" applyBorder="1" applyAlignment="1">
      <alignment horizontal="left" vertical="center" shrinkToFit="1"/>
    </xf>
    <xf numFmtId="0" fontId="2" fillId="33" borderId="15" xfId="0" applyFont="1" applyFill="1" applyBorder="1" applyAlignment="1">
      <alignment horizontal="center" vertical="center" shrinkToFit="1"/>
    </xf>
    <xf numFmtId="0" fontId="2" fillId="0" borderId="15" xfId="0" applyFont="1" applyBorder="1" applyAlignment="1">
      <alignment horizontal="center" vertical="center"/>
    </xf>
    <xf numFmtId="0" fontId="2" fillId="33" borderId="31" xfId="0" applyFont="1" applyFill="1" applyBorder="1" applyAlignment="1">
      <alignment horizontal="left" vertical="center" shrinkToFit="1"/>
    </xf>
    <xf numFmtId="0" fontId="2" fillId="0" borderId="15" xfId="0" applyFont="1" applyBorder="1" applyAlignment="1">
      <alignment horizontal="right" vertical="center"/>
    </xf>
    <xf numFmtId="0" fontId="2" fillId="0" borderId="31" xfId="0" applyFont="1" applyBorder="1" applyAlignment="1">
      <alignment horizontal="left" vertical="center" wrapText="1"/>
    </xf>
    <xf numFmtId="0" fontId="2" fillId="0" borderId="15" xfId="0" applyFont="1" applyBorder="1" applyAlignment="1">
      <alignment horizontal="left" vertical="center" wrapText="1"/>
    </xf>
    <xf numFmtId="0" fontId="64" fillId="0" borderId="0" xfId="0" applyFont="1" applyAlignment="1">
      <alignment horizontal="left" vertical="center" wrapText="1"/>
    </xf>
    <xf numFmtId="0" fontId="11" fillId="0" borderId="0" xfId="0" applyFont="1" applyAlignment="1">
      <alignment/>
    </xf>
    <xf numFmtId="0" fontId="2" fillId="33" borderId="29" xfId="0" applyFont="1" applyFill="1" applyBorder="1" applyAlignment="1">
      <alignment horizontal="center" vertical="center" wrapText="1" shrinkToFit="1"/>
    </xf>
    <xf numFmtId="0" fontId="2" fillId="33" borderId="30" xfId="0" applyFont="1" applyFill="1" applyBorder="1" applyAlignment="1">
      <alignment horizontal="center" vertical="center" wrapText="1" shrinkToFit="1"/>
    </xf>
    <xf numFmtId="0" fontId="2" fillId="33" borderId="31" xfId="0" applyFont="1" applyFill="1" applyBorder="1" applyAlignment="1">
      <alignment horizontal="center" vertical="center" wrapText="1" shrinkToFit="1"/>
    </xf>
    <xf numFmtId="0" fontId="2" fillId="33" borderId="15" xfId="0" applyFont="1" applyFill="1" applyBorder="1" applyAlignment="1">
      <alignment horizontal="center" vertical="center" wrapText="1" shrinkToFit="1"/>
    </xf>
    <xf numFmtId="0" fontId="2" fillId="0" borderId="15" xfId="0" applyFont="1" applyBorder="1" applyAlignment="1">
      <alignment horizontal="right" vertical="center" shrinkToFit="1"/>
    </xf>
    <xf numFmtId="0" fontId="2" fillId="0" borderId="31" xfId="0" applyFont="1" applyBorder="1" applyAlignment="1">
      <alignment horizontal="left" vertical="center" shrinkToFit="1"/>
    </xf>
    <xf numFmtId="0" fontId="2" fillId="0" borderId="15" xfId="0" applyFont="1" applyBorder="1" applyAlignment="1">
      <alignment horizontal="left" vertical="center" shrinkToFit="1"/>
    </xf>
    <xf numFmtId="0" fontId="2" fillId="0" borderId="31" xfId="0" applyFont="1" applyBorder="1" applyAlignment="1">
      <alignment horizontal="left" vertical="center" wrapText="1" shrinkToFit="1"/>
    </xf>
    <xf numFmtId="0" fontId="11" fillId="0" borderId="0" xfId="0" applyFont="1" applyAlignment="1">
      <alignment horizontal="right"/>
    </xf>
    <xf numFmtId="0" fontId="2" fillId="33" borderId="31" xfId="0" applyFont="1" applyFill="1" applyBorder="1" applyAlignment="1">
      <alignment horizontal="left" vertical="center"/>
    </xf>
    <xf numFmtId="0" fontId="2" fillId="33" borderId="15" xfId="0" applyFont="1" applyFill="1" applyBorder="1" applyAlignment="1">
      <alignment horizontal="left" vertical="center"/>
    </xf>
    <xf numFmtId="0" fontId="2" fillId="0" borderId="31" xfId="0" applyFont="1" applyBorder="1" applyAlignment="1">
      <alignment horizontal="left" vertical="center"/>
    </xf>
    <xf numFmtId="0" fontId="2" fillId="0" borderId="15" xfId="0" applyFont="1" applyBorder="1" applyAlignment="1">
      <alignment horizontal="left" vertical="center"/>
    </xf>
    <xf numFmtId="0" fontId="2" fillId="33" borderId="15" xfId="0" applyFont="1" applyFill="1" applyBorder="1" applyAlignment="1">
      <alignment horizontal="left" vertical="center" shrinkToFit="1"/>
    </xf>
    <xf numFmtId="2" fontId="2" fillId="0" borderId="15" xfId="0" applyNumberFormat="1" applyFont="1" applyBorder="1" applyAlignment="1">
      <alignment horizontal="right" vertical="center" shrinkToFit="1"/>
    </xf>
    <xf numFmtId="0" fontId="2" fillId="33" borderId="31" xfId="0" applyFont="1" applyFill="1" applyBorder="1" applyAlignment="1">
      <alignment horizontal="center" vertical="center" shrinkToFit="1"/>
    </xf>
    <xf numFmtId="0" fontId="2" fillId="33" borderId="31"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29" xfId="0" applyFont="1" applyFill="1" applyBorder="1" applyAlignment="1">
      <alignment horizontal="center" vertical="center" shrinkToFit="1"/>
    </xf>
    <xf numFmtId="0" fontId="2" fillId="33" borderId="30" xfId="0" applyFont="1" applyFill="1" applyBorder="1" applyAlignment="1">
      <alignment horizontal="center" vertical="center" shrinkToFit="1"/>
    </xf>
    <xf numFmtId="0" fontId="7" fillId="0" borderId="10" xfId="0" applyNumberFormat="1" applyFont="1" applyFill="1" applyBorder="1" applyAlignment="1" quotePrefix="1">
      <alignment horizontal="center" vertical="center" wrapText="1"/>
    </xf>
    <xf numFmtId="0" fontId="8" fillId="0" borderId="9" xfId="65" applyFont="1" applyFill="1" applyBorder="1" applyAlignment="1" quotePrefix="1">
      <alignment horizontal="center" vertical="center" wrapText="1"/>
      <protection/>
    </xf>
  </cellXfs>
  <cellStyles count="54">
    <cellStyle name="Normal" xfId="0"/>
    <cellStyle name="常规_2018年度部门决算公开表正式(绩效评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04-分类改革-预算表" xfId="64"/>
    <cellStyle name="常规 2" xfId="65"/>
    <cellStyle name="常规 3" xfId="66"/>
    <cellStyle name="Norm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B2" sqref="B2"/>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218" t="s">
        <v>0</v>
      </c>
      <c r="C1" s="218" t="s">
        <v>0</v>
      </c>
    </row>
    <row r="2" ht="14.25">
      <c r="F2" s="243" t="s">
        <v>1</v>
      </c>
    </row>
    <row r="3" spans="1:6" ht="14.25">
      <c r="A3" s="234" t="s">
        <v>2</v>
      </c>
      <c r="F3" s="243" t="s">
        <v>3</v>
      </c>
    </row>
    <row r="4" spans="1:6" ht="19.5" customHeight="1">
      <c r="A4" s="253" t="s">
        <v>4</v>
      </c>
      <c r="B4" s="254" t="s">
        <v>5</v>
      </c>
      <c r="C4" s="254" t="s">
        <v>5</v>
      </c>
      <c r="D4" s="254" t="s">
        <v>6</v>
      </c>
      <c r="E4" s="254" t="s">
        <v>5</v>
      </c>
      <c r="F4" s="254" t="s">
        <v>5</v>
      </c>
    </row>
    <row r="5" spans="1:6" ht="19.5" customHeight="1">
      <c r="A5" s="250" t="s">
        <v>7</v>
      </c>
      <c r="B5" s="227" t="s">
        <v>8</v>
      </c>
      <c r="C5" s="227" t="s">
        <v>9</v>
      </c>
      <c r="D5" s="227" t="s">
        <v>10</v>
      </c>
      <c r="E5" s="227" t="s">
        <v>8</v>
      </c>
      <c r="F5" s="227" t="s">
        <v>9</v>
      </c>
    </row>
    <row r="6" spans="1:6" ht="19.5" customHeight="1">
      <c r="A6" s="250" t="s">
        <v>11</v>
      </c>
      <c r="B6" s="227" t="s">
        <v>5</v>
      </c>
      <c r="C6" s="227" t="s">
        <v>12</v>
      </c>
      <c r="D6" s="227" t="s">
        <v>11</v>
      </c>
      <c r="E6" s="227" t="s">
        <v>5</v>
      </c>
      <c r="F6" s="227" t="s">
        <v>13</v>
      </c>
    </row>
    <row r="7" spans="1:6" ht="19.5" customHeight="1">
      <c r="A7" s="229" t="s">
        <v>14</v>
      </c>
      <c r="B7" s="227" t="s">
        <v>12</v>
      </c>
      <c r="C7" s="249">
        <v>20649568.63</v>
      </c>
      <c r="D7" s="248" t="s">
        <v>15</v>
      </c>
      <c r="E7" s="227" t="s">
        <v>16</v>
      </c>
      <c r="F7" s="239" t="s">
        <v>5</v>
      </c>
    </row>
    <row r="8" spans="1:6" ht="19.5" customHeight="1">
      <c r="A8" s="229" t="s">
        <v>17</v>
      </c>
      <c r="B8" s="227" t="s">
        <v>13</v>
      </c>
      <c r="C8" s="239" t="s">
        <v>5</v>
      </c>
      <c r="D8" s="248" t="s">
        <v>18</v>
      </c>
      <c r="E8" s="227" t="s">
        <v>19</v>
      </c>
      <c r="F8" s="239" t="s">
        <v>5</v>
      </c>
    </row>
    <row r="9" spans="1:6" ht="19.5" customHeight="1">
      <c r="A9" s="229" t="s">
        <v>20</v>
      </c>
      <c r="B9" s="227" t="s">
        <v>21</v>
      </c>
      <c r="C9" s="239" t="s">
        <v>5</v>
      </c>
      <c r="D9" s="248" t="s">
        <v>22</v>
      </c>
      <c r="E9" s="227" t="s">
        <v>23</v>
      </c>
      <c r="F9" s="239" t="s">
        <v>5</v>
      </c>
    </row>
    <row r="10" spans="1:6" ht="19.5" customHeight="1">
      <c r="A10" s="229" t="s">
        <v>24</v>
      </c>
      <c r="B10" s="227" t="s">
        <v>25</v>
      </c>
      <c r="C10" s="239" t="s">
        <v>5</v>
      </c>
      <c r="D10" s="248" t="s">
        <v>26</v>
      </c>
      <c r="E10" s="227" t="s">
        <v>27</v>
      </c>
      <c r="F10" s="239" t="s">
        <v>5</v>
      </c>
    </row>
    <row r="11" spans="1:6" ht="19.5" customHeight="1">
      <c r="A11" s="229" t="s">
        <v>28</v>
      </c>
      <c r="B11" s="227" t="s">
        <v>29</v>
      </c>
      <c r="C11" s="239" t="s">
        <v>5</v>
      </c>
      <c r="D11" s="248" t="s">
        <v>30</v>
      </c>
      <c r="E11" s="227" t="s">
        <v>31</v>
      </c>
      <c r="F11" s="249">
        <v>16896089.97</v>
      </c>
    </row>
    <row r="12" spans="1:6" ht="19.5" customHeight="1">
      <c r="A12" s="229" t="s">
        <v>32</v>
      </c>
      <c r="B12" s="227" t="s">
        <v>33</v>
      </c>
      <c r="C12" s="239" t="s">
        <v>5</v>
      </c>
      <c r="D12" s="248" t="s">
        <v>34</v>
      </c>
      <c r="E12" s="227" t="s">
        <v>35</v>
      </c>
      <c r="F12" s="239" t="s">
        <v>5</v>
      </c>
    </row>
    <row r="13" spans="1:6" ht="19.5" customHeight="1">
      <c r="A13" s="229" t="s">
        <v>36</v>
      </c>
      <c r="B13" s="227" t="s">
        <v>37</v>
      </c>
      <c r="C13" s="239" t="s">
        <v>5</v>
      </c>
      <c r="D13" s="248" t="s">
        <v>38</v>
      </c>
      <c r="E13" s="227" t="s">
        <v>39</v>
      </c>
      <c r="F13" s="239" t="s">
        <v>5</v>
      </c>
    </row>
    <row r="14" spans="1:6" ht="19.5" customHeight="1">
      <c r="A14" s="244" t="s">
        <v>40</v>
      </c>
      <c r="B14" s="227" t="s">
        <v>41</v>
      </c>
      <c r="C14" s="249">
        <v>308318.86</v>
      </c>
      <c r="D14" s="248" t="s">
        <v>42</v>
      </c>
      <c r="E14" s="227" t="s">
        <v>43</v>
      </c>
      <c r="F14" s="249">
        <v>2979385.24</v>
      </c>
    </row>
    <row r="15" spans="1:6" ht="19.5" customHeight="1">
      <c r="A15" s="229" t="s">
        <v>5</v>
      </c>
      <c r="B15" s="227" t="s">
        <v>44</v>
      </c>
      <c r="C15" s="239" t="s">
        <v>5</v>
      </c>
      <c r="D15" s="248" t="s">
        <v>45</v>
      </c>
      <c r="E15" s="227" t="s">
        <v>46</v>
      </c>
      <c r="F15" s="249">
        <v>845740.2</v>
      </c>
    </row>
    <row r="16" spans="1:6" ht="19.5" customHeight="1">
      <c r="A16" s="229" t="s">
        <v>5</v>
      </c>
      <c r="B16" s="227" t="s">
        <v>47</v>
      </c>
      <c r="C16" s="239" t="s">
        <v>5</v>
      </c>
      <c r="D16" s="248" t="s">
        <v>48</v>
      </c>
      <c r="E16" s="227" t="s">
        <v>49</v>
      </c>
      <c r="F16" s="239" t="s">
        <v>5</v>
      </c>
    </row>
    <row r="17" spans="1:6" ht="19.5" customHeight="1">
      <c r="A17" s="229" t="s">
        <v>5</v>
      </c>
      <c r="B17" s="227" t="s">
        <v>50</v>
      </c>
      <c r="C17" s="239" t="s">
        <v>5</v>
      </c>
      <c r="D17" s="248" t="s">
        <v>51</v>
      </c>
      <c r="E17" s="227" t="s">
        <v>52</v>
      </c>
      <c r="F17" s="239" t="s">
        <v>5</v>
      </c>
    </row>
    <row r="18" spans="1:6" ht="19.5" customHeight="1">
      <c r="A18" s="229" t="s">
        <v>5</v>
      </c>
      <c r="B18" s="227" t="s">
        <v>53</v>
      </c>
      <c r="C18" s="239" t="s">
        <v>5</v>
      </c>
      <c r="D18" s="248" t="s">
        <v>54</v>
      </c>
      <c r="E18" s="227" t="s">
        <v>55</v>
      </c>
      <c r="F18" s="239" t="s">
        <v>5</v>
      </c>
    </row>
    <row r="19" spans="1:6" ht="19.5" customHeight="1">
      <c r="A19" s="229" t="s">
        <v>5</v>
      </c>
      <c r="B19" s="227" t="s">
        <v>56</v>
      </c>
      <c r="C19" s="239" t="s">
        <v>5</v>
      </c>
      <c r="D19" s="248" t="s">
        <v>57</v>
      </c>
      <c r="E19" s="227" t="s">
        <v>58</v>
      </c>
      <c r="F19" s="239" t="s">
        <v>5</v>
      </c>
    </row>
    <row r="20" spans="1:6" ht="19.5" customHeight="1">
      <c r="A20" s="229" t="s">
        <v>5</v>
      </c>
      <c r="B20" s="227" t="s">
        <v>59</v>
      </c>
      <c r="C20" s="239" t="s">
        <v>5</v>
      </c>
      <c r="D20" s="248" t="s">
        <v>60</v>
      </c>
      <c r="E20" s="227" t="s">
        <v>61</v>
      </c>
      <c r="F20" s="239" t="s">
        <v>5</v>
      </c>
    </row>
    <row r="21" spans="1:6" ht="19.5" customHeight="1">
      <c r="A21" s="229" t="s">
        <v>5</v>
      </c>
      <c r="B21" s="227" t="s">
        <v>62</v>
      </c>
      <c r="C21" s="239" t="s">
        <v>5</v>
      </c>
      <c r="D21" s="248" t="s">
        <v>63</v>
      </c>
      <c r="E21" s="227" t="s">
        <v>64</v>
      </c>
      <c r="F21" s="239" t="s">
        <v>5</v>
      </c>
    </row>
    <row r="22" spans="1:6" ht="19.5" customHeight="1">
      <c r="A22" s="229" t="s">
        <v>5</v>
      </c>
      <c r="B22" s="227" t="s">
        <v>65</v>
      </c>
      <c r="C22" s="239" t="s">
        <v>5</v>
      </c>
      <c r="D22" s="248" t="s">
        <v>66</v>
      </c>
      <c r="E22" s="227" t="s">
        <v>67</v>
      </c>
      <c r="F22" s="239" t="s">
        <v>5</v>
      </c>
    </row>
    <row r="23" spans="1:6" ht="19.5" customHeight="1">
      <c r="A23" s="229" t="s">
        <v>5</v>
      </c>
      <c r="B23" s="227" t="s">
        <v>68</v>
      </c>
      <c r="C23" s="239" t="s">
        <v>5</v>
      </c>
      <c r="D23" s="248" t="s">
        <v>69</v>
      </c>
      <c r="E23" s="227" t="s">
        <v>70</v>
      </c>
      <c r="F23" s="239" t="s">
        <v>5</v>
      </c>
    </row>
    <row r="24" spans="1:6" ht="19.5" customHeight="1">
      <c r="A24" s="229" t="s">
        <v>5</v>
      </c>
      <c r="B24" s="227" t="s">
        <v>71</v>
      </c>
      <c r="C24" s="239" t="s">
        <v>5</v>
      </c>
      <c r="D24" s="248" t="s">
        <v>72</v>
      </c>
      <c r="E24" s="227" t="s">
        <v>73</v>
      </c>
      <c r="F24" s="239" t="s">
        <v>5</v>
      </c>
    </row>
    <row r="25" spans="1:6" ht="19.5" customHeight="1">
      <c r="A25" s="229" t="s">
        <v>5</v>
      </c>
      <c r="B25" s="227" t="s">
        <v>74</v>
      </c>
      <c r="C25" s="239" t="s">
        <v>5</v>
      </c>
      <c r="D25" s="248" t="s">
        <v>75</v>
      </c>
      <c r="E25" s="227" t="s">
        <v>76</v>
      </c>
      <c r="F25" s="249">
        <v>1016140</v>
      </c>
    </row>
    <row r="26" spans="1:6" ht="19.5" customHeight="1">
      <c r="A26" s="229" t="s">
        <v>5</v>
      </c>
      <c r="B26" s="227" t="s">
        <v>77</v>
      </c>
      <c r="C26" s="239" t="s">
        <v>5</v>
      </c>
      <c r="D26" s="248" t="s">
        <v>78</v>
      </c>
      <c r="E26" s="227" t="s">
        <v>79</v>
      </c>
      <c r="F26" s="239" t="s">
        <v>5</v>
      </c>
    </row>
    <row r="27" spans="1:6" ht="19.5" customHeight="1">
      <c r="A27" s="229" t="s">
        <v>5</v>
      </c>
      <c r="B27" s="227" t="s">
        <v>80</v>
      </c>
      <c r="C27" s="239" t="s">
        <v>5</v>
      </c>
      <c r="D27" s="248" t="s">
        <v>81</v>
      </c>
      <c r="E27" s="227" t="s">
        <v>82</v>
      </c>
      <c r="F27" s="239" t="s">
        <v>5</v>
      </c>
    </row>
    <row r="28" spans="1:6" ht="19.5" customHeight="1">
      <c r="A28" s="229" t="s">
        <v>5</v>
      </c>
      <c r="B28" s="227" t="s">
        <v>83</v>
      </c>
      <c r="C28" s="239" t="s">
        <v>5</v>
      </c>
      <c r="D28" s="248" t="s">
        <v>84</v>
      </c>
      <c r="E28" s="227" t="s">
        <v>85</v>
      </c>
      <c r="F28" s="239" t="s">
        <v>5</v>
      </c>
    </row>
    <row r="29" spans="1:6" ht="19.5" customHeight="1">
      <c r="A29" s="229" t="s">
        <v>5</v>
      </c>
      <c r="B29" s="227" t="s">
        <v>86</v>
      </c>
      <c r="C29" s="239" t="s">
        <v>5</v>
      </c>
      <c r="D29" s="248" t="s">
        <v>87</v>
      </c>
      <c r="E29" s="227" t="s">
        <v>88</v>
      </c>
      <c r="F29" s="239" t="s">
        <v>5</v>
      </c>
    </row>
    <row r="30" spans="1:6" ht="19.5" customHeight="1">
      <c r="A30" s="250" t="s">
        <v>5</v>
      </c>
      <c r="B30" s="227" t="s">
        <v>89</v>
      </c>
      <c r="C30" s="239" t="s">
        <v>5</v>
      </c>
      <c r="D30" s="248" t="s">
        <v>90</v>
      </c>
      <c r="E30" s="227" t="s">
        <v>91</v>
      </c>
      <c r="F30" s="239" t="s">
        <v>5</v>
      </c>
    </row>
    <row r="31" spans="1:6" ht="19.5" customHeight="1">
      <c r="A31" s="250" t="s">
        <v>5</v>
      </c>
      <c r="B31" s="227" t="s">
        <v>92</v>
      </c>
      <c r="C31" s="239" t="s">
        <v>5</v>
      </c>
      <c r="D31" s="248" t="s">
        <v>93</v>
      </c>
      <c r="E31" s="227" t="s">
        <v>94</v>
      </c>
      <c r="F31" s="239" t="s">
        <v>5</v>
      </c>
    </row>
    <row r="32" spans="1:6" ht="19.5" customHeight="1">
      <c r="A32" s="250" t="s">
        <v>5</v>
      </c>
      <c r="B32" s="227" t="s">
        <v>95</v>
      </c>
      <c r="C32" s="239" t="s">
        <v>5</v>
      </c>
      <c r="D32" s="248" t="s">
        <v>96</v>
      </c>
      <c r="E32" s="227" t="s">
        <v>97</v>
      </c>
      <c r="F32" s="239" t="s">
        <v>5</v>
      </c>
    </row>
    <row r="33" spans="1:6" ht="19.5" customHeight="1">
      <c r="A33" s="250" t="s">
        <v>98</v>
      </c>
      <c r="B33" s="227" t="s">
        <v>99</v>
      </c>
      <c r="C33" s="249">
        <v>20957887.49</v>
      </c>
      <c r="D33" s="227" t="s">
        <v>100</v>
      </c>
      <c r="E33" s="227" t="s">
        <v>101</v>
      </c>
      <c r="F33" s="249">
        <v>21737355.41</v>
      </c>
    </row>
    <row r="34" spans="1:6" ht="19.5" customHeight="1">
      <c r="A34" s="250" t="s">
        <v>102</v>
      </c>
      <c r="B34" s="227" t="s">
        <v>103</v>
      </c>
      <c r="C34" s="239" t="s">
        <v>5</v>
      </c>
      <c r="D34" s="248" t="s">
        <v>104</v>
      </c>
      <c r="E34" s="227" t="s">
        <v>105</v>
      </c>
      <c r="F34" s="239" t="s">
        <v>5</v>
      </c>
    </row>
    <row r="35" spans="1:6" ht="19.5" customHeight="1">
      <c r="A35" s="250" t="s">
        <v>106</v>
      </c>
      <c r="B35" s="227" t="s">
        <v>107</v>
      </c>
      <c r="C35" s="249">
        <v>2296283.59</v>
      </c>
      <c r="D35" s="248" t="s">
        <v>108</v>
      </c>
      <c r="E35" s="227" t="s">
        <v>109</v>
      </c>
      <c r="F35" s="249">
        <v>1516815.67</v>
      </c>
    </row>
    <row r="36" spans="1:6" ht="19.5" customHeight="1">
      <c r="A36" s="250" t="s">
        <v>110</v>
      </c>
      <c r="B36" s="227" t="s">
        <v>111</v>
      </c>
      <c r="C36" s="249">
        <v>23254171.08</v>
      </c>
      <c r="D36" s="227" t="s">
        <v>110</v>
      </c>
      <c r="E36" s="227" t="s">
        <v>112</v>
      </c>
      <c r="F36" s="249">
        <v>23254171.08</v>
      </c>
    </row>
    <row r="37" spans="1:6" ht="19.5" customHeight="1">
      <c r="A37" s="246" t="s">
        <v>113</v>
      </c>
      <c r="B37" s="247" t="s">
        <v>5</v>
      </c>
      <c r="C37" s="247" t="s">
        <v>5</v>
      </c>
      <c r="D37" s="247" t="s">
        <v>5</v>
      </c>
      <c r="E37" s="247" t="s">
        <v>5</v>
      </c>
      <c r="F37" s="247"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33"/>
  <sheetViews>
    <sheetView workbookViewId="0" topLeftCell="A3">
      <selection activeCell="H31" sqref="H31"/>
    </sheetView>
  </sheetViews>
  <sheetFormatPr defaultColWidth="9.140625" defaultRowHeight="12.75"/>
  <cols>
    <col min="1" max="1" width="44.8515625" style="0" customWidth="1"/>
    <col min="2" max="2" width="11.140625" style="0" customWidth="1"/>
    <col min="3" max="5" width="17.140625" style="0" customWidth="1"/>
    <col min="6" max="6" width="9.7109375" style="0" bestFit="1" customWidth="1"/>
  </cols>
  <sheetData>
    <row r="1" spans="1:2" ht="27">
      <c r="A1" s="218" t="s">
        <v>446</v>
      </c>
      <c r="B1" s="218" t="s">
        <v>446</v>
      </c>
    </row>
    <row r="2" ht="12.75">
      <c r="E2" s="219" t="s">
        <v>447</v>
      </c>
    </row>
    <row r="3" spans="1:5" ht="12.75">
      <c r="A3" s="220" t="s">
        <v>401</v>
      </c>
      <c r="B3" s="221" t="s">
        <v>448</v>
      </c>
      <c r="E3" s="219" t="s">
        <v>3</v>
      </c>
    </row>
    <row r="4" spans="1:5" ht="15" customHeight="1">
      <c r="A4" s="222" t="s">
        <v>449</v>
      </c>
      <c r="B4" s="223" t="s">
        <v>8</v>
      </c>
      <c r="C4" s="223" t="s">
        <v>450</v>
      </c>
      <c r="D4" s="223" t="s">
        <v>451</v>
      </c>
      <c r="E4" s="223" t="s">
        <v>452</v>
      </c>
    </row>
    <row r="5" spans="1:5" ht="15" customHeight="1">
      <c r="A5" s="224" t="s">
        <v>453</v>
      </c>
      <c r="B5" s="225" t="s">
        <v>5</v>
      </c>
      <c r="C5" s="225" t="s">
        <v>12</v>
      </c>
      <c r="D5" s="225" t="s">
        <v>13</v>
      </c>
      <c r="E5" s="225" t="s">
        <v>21</v>
      </c>
    </row>
    <row r="6" spans="1:5" ht="15" customHeight="1">
      <c r="A6" s="226" t="s">
        <v>454</v>
      </c>
      <c r="B6" s="227" t="s">
        <v>12</v>
      </c>
      <c r="C6" s="228" t="s">
        <v>455</v>
      </c>
      <c r="D6" s="228" t="s">
        <v>455</v>
      </c>
      <c r="E6" s="228" t="s">
        <v>455</v>
      </c>
    </row>
    <row r="7" spans="1:5" ht="15" customHeight="1">
      <c r="A7" s="229" t="s">
        <v>456</v>
      </c>
      <c r="B7" s="227" t="s">
        <v>13</v>
      </c>
      <c r="C7" s="230" t="s">
        <v>5</v>
      </c>
      <c r="D7" s="230" t="s">
        <v>5</v>
      </c>
      <c r="E7" s="230" t="s">
        <v>5</v>
      </c>
    </row>
    <row r="8" spans="1:5" ht="15" customHeight="1">
      <c r="A8" s="229" t="s">
        <v>457</v>
      </c>
      <c r="B8" s="227" t="s">
        <v>21</v>
      </c>
      <c r="C8" s="230" t="s">
        <v>5</v>
      </c>
      <c r="D8" s="230" t="s">
        <v>5</v>
      </c>
      <c r="E8" s="230" t="s">
        <v>5</v>
      </c>
    </row>
    <row r="9" spans="1:5" ht="15" customHeight="1">
      <c r="A9" s="229" t="s">
        <v>458</v>
      </c>
      <c r="B9" s="227" t="s">
        <v>25</v>
      </c>
      <c r="C9" s="230" t="s">
        <v>5</v>
      </c>
      <c r="D9" s="230" t="s">
        <v>5</v>
      </c>
      <c r="E9" s="230" t="s">
        <v>5</v>
      </c>
    </row>
    <row r="10" spans="1:5" ht="15" customHeight="1">
      <c r="A10" s="229" t="s">
        <v>459</v>
      </c>
      <c r="B10" s="227" t="s">
        <v>29</v>
      </c>
      <c r="C10" s="230" t="s">
        <v>5</v>
      </c>
      <c r="D10" s="230" t="s">
        <v>5</v>
      </c>
      <c r="E10" s="230" t="s">
        <v>5</v>
      </c>
    </row>
    <row r="11" spans="1:5" ht="15" customHeight="1">
      <c r="A11" s="229" t="s">
        <v>460</v>
      </c>
      <c r="B11" s="227" t="s">
        <v>33</v>
      </c>
      <c r="C11" s="230" t="s">
        <v>5</v>
      </c>
      <c r="D11" s="230" t="s">
        <v>5</v>
      </c>
      <c r="E11" s="230" t="s">
        <v>5</v>
      </c>
    </row>
    <row r="12" spans="1:5" ht="15" customHeight="1">
      <c r="A12" s="229" t="s">
        <v>461</v>
      </c>
      <c r="B12" s="227" t="s">
        <v>37</v>
      </c>
      <c r="C12" s="230" t="s">
        <v>5</v>
      </c>
      <c r="D12" s="230" t="s">
        <v>5</v>
      </c>
      <c r="E12" s="230" t="s">
        <v>5</v>
      </c>
    </row>
    <row r="13" spans="1:5" ht="15" customHeight="1">
      <c r="A13" s="229" t="s">
        <v>462</v>
      </c>
      <c r="B13" s="227" t="s">
        <v>41</v>
      </c>
      <c r="C13" s="228" t="s">
        <v>455</v>
      </c>
      <c r="D13" s="228" t="s">
        <v>455</v>
      </c>
      <c r="E13" s="230" t="s">
        <v>5</v>
      </c>
    </row>
    <row r="14" spans="1:5" ht="15" customHeight="1">
      <c r="A14" s="229" t="s">
        <v>463</v>
      </c>
      <c r="B14" s="227" t="s">
        <v>44</v>
      </c>
      <c r="C14" s="228" t="s">
        <v>455</v>
      </c>
      <c r="D14" s="228" t="s">
        <v>455</v>
      </c>
      <c r="E14" s="230" t="s">
        <v>5</v>
      </c>
    </row>
    <row r="15" spans="1:5" ht="15" customHeight="1">
      <c r="A15" s="229" t="s">
        <v>464</v>
      </c>
      <c r="B15" s="227" t="s">
        <v>47</v>
      </c>
      <c r="C15" s="228" t="s">
        <v>455</v>
      </c>
      <c r="D15" s="228" t="s">
        <v>455</v>
      </c>
      <c r="E15" s="230" t="s">
        <v>5</v>
      </c>
    </row>
    <row r="16" spans="1:5" ht="15" customHeight="1">
      <c r="A16" s="229" t="s">
        <v>465</v>
      </c>
      <c r="B16" s="227" t="s">
        <v>50</v>
      </c>
      <c r="C16" s="228" t="s">
        <v>455</v>
      </c>
      <c r="D16" s="228" t="s">
        <v>455</v>
      </c>
      <c r="E16" s="228" t="s">
        <v>455</v>
      </c>
    </row>
    <row r="17" spans="1:5" ht="15" customHeight="1">
      <c r="A17" s="229" t="s">
        <v>466</v>
      </c>
      <c r="B17" s="227" t="s">
        <v>53</v>
      </c>
      <c r="C17" s="228" t="s">
        <v>455</v>
      </c>
      <c r="D17" s="228" t="s">
        <v>455</v>
      </c>
      <c r="E17" s="230" t="s">
        <v>5</v>
      </c>
    </row>
    <row r="18" spans="1:5" ht="15" customHeight="1">
      <c r="A18" s="229" t="s">
        <v>467</v>
      </c>
      <c r="B18" s="227" t="s">
        <v>56</v>
      </c>
      <c r="C18" s="228" t="s">
        <v>455</v>
      </c>
      <c r="D18" s="228" t="s">
        <v>455</v>
      </c>
      <c r="E18" s="230" t="s">
        <v>5</v>
      </c>
    </row>
    <row r="19" spans="1:5" ht="15" customHeight="1">
      <c r="A19" s="229" t="s">
        <v>468</v>
      </c>
      <c r="B19" s="227" t="s">
        <v>59</v>
      </c>
      <c r="C19" s="228" t="s">
        <v>455</v>
      </c>
      <c r="D19" s="228" t="s">
        <v>455</v>
      </c>
      <c r="E19" s="230" t="s">
        <v>5</v>
      </c>
    </row>
    <row r="20" spans="1:5" ht="15" customHeight="1">
      <c r="A20" s="229" t="s">
        <v>469</v>
      </c>
      <c r="B20" s="227" t="s">
        <v>62</v>
      </c>
      <c r="C20" s="228" t="s">
        <v>455</v>
      </c>
      <c r="D20" s="228" t="s">
        <v>455</v>
      </c>
      <c r="E20" s="230" t="s">
        <v>5</v>
      </c>
    </row>
    <row r="21" spans="1:5" ht="15" customHeight="1">
      <c r="A21" s="229" t="s">
        <v>470</v>
      </c>
      <c r="B21" s="227" t="s">
        <v>65</v>
      </c>
      <c r="C21" s="228" t="s">
        <v>455</v>
      </c>
      <c r="D21" s="228" t="s">
        <v>455</v>
      </c>
      <c r="E21" s="230" t="s">
        <v>5</v>
      </c>
    </row>
    <row r="22" spans="1:5" ht="15" customHeight="1">
      <c r="A22" s="229" t="s">
        <v>471</v>
      </c>
      <c r="B22" s="227" t="s">
        <v>68</v>
      </c>
      <c r="C22" s="228" t="s">
        <v>455</v>
      </c>
      <c r="D22" s="228" t="s">
        <v>455</v>
      </c>
      <c r="E22" s="230" t="s">
        <v>5</v>
      </c>
    </row>
    <row r="23" spans="1:5" ht="15" customHeight="1">
      <c r="A23" s="229" t="s">
        <v>472</v>
      </c>
      <c r="B23" s="227" t="s">
        <v>71</v>
      </c>
      <c r="C23" s="228" t="s">
        <v>455</v>
      </c>
      <c r="D23" s="228" t="s">
        <v>455</v>
      </c>
      <c r="E23" s="230" t="s">
        <v>5</v>
      </c>
    </row>
    <row r="24" spans="1:5" ht="15" customHeight="1">
      <c r="A24" s="229" t="s">
        <v>473</v>
      </c>
      <c r="B24" s="227" t="s">
        <v>74</v>
      </c>
      <c r="C24" s="228" t="s">
        <v>455</v>
      </c>
      <c r="D24" s="228" t="s">
        <v>455</v>
      </c>
      <c r="E24" s="230" t="s">
        <v>5</v>
      </c>
    </row>
    <row r="25" spans="1:5" ht="15" customHeight="1">
      <c r="A25" s="229" t="s">
        <v>474</v>
      </c>
      <c r="B25" s="227" t="s">
        <v>77</v>
      </c>
      <c r="C25" s="228" t="s">
        <v>455</v>
      </c>
      <c r="D25" s="228" t="s">
        <v>455</v>
      </c>
      <c r="E25" s="230" t="s">
        <v>5</v>
      </c>
    </row>
    <row r="26" spans="1:5" ht="15" customHeight="1">
      <c r="A26" s="229" t="s">
        <v>475</v>
      </c>
      <c r="B26" s="227" t="s">
        <v>80</v>
      </c>
      <c r="C26" s="228" t="s">
        <v>455</v>
      </c>
      <c r="D26" s="228" t="s">
        <v>455</v>
      </c>
      <c r="E26" s="230" t="s">
        <v>5</v>
      </c>
    </row>
    <row r="27" spans="1:5" ht="15" customHeight="1">
      <c r="A27" s="226" t="s">
        <v>476</v>
      </c>
      <c r="B27" s="227" t="s">
        <v>83</v>
      </c>
      <c r="C27" s="228" t="s">
        <v>455</v>
      </c>
      <c r="D27" s="228" t="s">
        <v>455</v>
      </c>
      <c r="E27" s="230" t="s">
        <v>5</v>
      </c>
    </row>
    <row r="28" spans="1:5" ht="15" customHeight="1">
      <c r="A28" s="229" t="s">
        <v>477</v>
      </c>
      <c r="B28" s="227" t="s">
        <v>86</v>
      </c>
      <c r="C28" s="228" t="s">
        <v>455</v>
      </c>
      <c r="D28" s="228" t="s">
        <v>455</v>
      </c>
      <c r="E28" s="230" t="s">
        <v>5</v>
      </c>
    </row>
    <row r="29" spans="1:5" ht="15" customHeight="1">
      <c r="A29" s="229" t="s">
        <v>478</v>
      </c>
      <c r="B29" s="227" t="s">
        <v>89</v>
      </c>
      <c r="C29" s="228" t="s">
        <v>455</v>
      </c>
      <c r="D29" s="228" t="s">
        <v>455</v>
      </c>
      <c r="E29" s="230" t="s">
        <v>5</v>
      </c>
    </row>
    <row r="30" spans="1:5" ht="42" customHeight="1">
      <c r="A30" s="231" t="s">
        <v>479</v>
      </c>
      <c r="B30" s="232" t="s">
        <v>5</v>
      </c>
      <c r="C30" s="232" t="s">
        <v>5</v>
      </c>
      <c r="D30" s="232" t="s">
        <v>5</v>
      </c>
      <c r="E30" s="232" t="s">
        <v>5</v>
      </c>
    </row>
    <row r="31" spans="1:5" ht="46.5" customHeight="1">
      <c r="A31" s="231" t="s">
        <v>480</v>
      </c>
      <c r="B31" s="232" t="s">
        <v>5</v>
      </c>
      <c r="C31" s="232" t="s">
        <v>5</v>
      </c>
      <c r="D31" s="232" t="s">
        <v>5</v>
      </c>
      <c r="E31" s="232" t="s">
        <v>5</v>
      </c>
    </row>
    <row r="32" spans="1:5" ht="57.75" customHeight="1">
      <c r="A32" s="233" t="s">
        <v>481</v>
      </c>
      <c r="B32" s="233"/>
      <c r="C32" s="233"/>
      <c r="D32" s="233"/>
      <c r="E32" s="233"/>
    </row>
    <row r="33" ht="12.75">
      <c r="B33" s="221" t="s">
        <v>482</v>
      </c>
    </row>
  </sheetData>
  <sheetProtection/>
  <mergeCells count="14">
    <mergeCell ref="A1:E1"/>
    <mergeCell ref="A30:E30"/>
    <mergeCell ref="A31:E31"/>
    <mergeCell ref="A32:E32"/>
    <mergeCell ref="B4:B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M8"/>
  <sheetViews>
    <sheetView zoomScale="85" zoomScaleNormal="85" zoomScaleSheetLayoutView="100" workbookViewId="0" topLeftCell="A1">
      <selection activeCell="F18" sqref="F18"/>
    </sheetView>
  </sheetViews>
  <sheetFormatPr defaultColWidth="10.28125" defaultRowHeight="12.75"/>
  <cols>
    <col min="1" max="1" width="7.140625" style="202" customWidth="1"/>
    <col min="2" max="2" width="5.8515625" style="202" customWidth="1"/>
    <col min="3" max="3" width="17.421875" style="202" customWidth="1"/>
    <col min="4" max="4" width="15.28125" style="202" customWidth="1"/>
    <col min="5" max="5" width="17.140625" style="202" customWidth="1"/>
    <col min="6" max="6" width="12.421875" style="202" customWidth="1"/>
    <col min="7" max="7" width="17.28125" style="202" customWidth="1"/>
    <col min="8" max="8" width="15.57421875" style="202" customWidth="1"/>
    <col min="9" max="9" width="15.7109375" style="202" customWidth="1"/>
    <col min="10" max="10" width="14.57421875" style="202" customWidth="1"/>
    <col min="11" max="11" width="10.28125" style="202" customWidth="1"/>
    <col min="12" max="12" width="14.7109375" style="202" bestFit="1" customWidth="1"/>
    <col min="13" max="16384" width="10.28125" style="202" customWidth="1"/>
  </cols>
  <sheetData>
    <row r="1" spans="1:13" s="201" customFormat="1" ht="36" customHeight="1">
      <c r="A1" s="203" t="s">
        <v>483</v>
      </c>
      <c r="B1" s="203"/>
      <c r="C1" s="203"/>
      <c r="D1" s="203"/>
      <c r="E1" s="203"/>
      <c r="F1" s="203"/>
      <c r="G1" s="203"/>
      <c r="H1" s="203"/>
      <c r="I1" s="203"/>
      <c r="J1" s="203"/>
      <c r="K1" s="203"/>
      <c r="L1" s="203"/>
      <c r="M1" s="203"/>
    </row>
    <row r="2" spans="1:13" s="201" customFormat="1" ht="18" customHeight="1">
      <c r="A2" s="204"/>
      <c r="B2" s="204"/>
      <c r="C2" s="204"/>
      <c r="D2" s="204"/>
      <c r="E2" s="204"/>
      <c r="F2" s="204"/>
      <c r="G2" s="204"/>
      <c r="M2" s="215" t="s">
        <v>484</v>
      </c>
    </row>
    <row r="3" spans="1:13" s="201" customFormat="1" ht="18" customHeight="1">
      <c r="A3" s="205" t="s">
        <v>2</v>
      </c>
      <c r="B3" s="204"/>
      <c r="C3" s="206"/>
      <c r="D3" s="207"/>
      <c r="E3" s="204"/>
      <c r="F3" s="204"/>
      <c r="G3" s="204"/>
      <c r="M3" s="215" t="s">
        <v>3</v>
      </c>
    </row>
    <row r="4" spans="1:13" s="201" customFormat="1" ht="24" customHeight="1">
      <c r="A4" s="208" t="s">
        <v>7</v>
      </c>
      <c r="B4" s="208" t="s">
        <v>8</v>
      </c>
      <c r="C4" s="208" t="s">
        <v>485</v>
      </c>
      <c r="D4" s="208" t="s">
        <v>486</v>
      </c>
      <c r="E4" s="209" t="s">
        <v>487</v>
      </c>
      <c r="F4" s="209"/>
      <c r="G4" s="209"/>
      <c r="H4" s="209"/>
      <c r="I4" s="209"/>
      <c r="J4" s="208" t="s">
        <v>488</v>
      </c>
      <c r="K4" s="208" t="s">
        <v>489</v>
      </c>
      <c r="L4" s="208" t="s">
        <v>490</v>
      </c>
      <c r="M4" s="208" t="s">
        <v>491</v>
      </c>
    </row>
    <row r="5" spans="1:13" s="201" customFormat="1" ht="52.5" customHeight="1">
      <c r="A5" s="208"/>
      <c r="B5" s="208"/>
      <c r="C5" s="208"/>
      <c r="D5" s="208"/>
      <c r="E5" s="209" t="s">
        <v>124</v>
      </c>
      <c r="F5" s="209" t="s">
        <v>492</v>
      </c>
      <c r="G5" s="209" t="s">
        <v>493</v>
      </c>
      <c r="H5" s="209" t="s">
        <v>494</v>
      </c>
      <c r="I5" s="216" t="s">
        <v>495</v>
      </c>
      <c r="J5" s="208"/>
      <c r="K5" s="208"/>
      <c r="L5" s="208"/>
      <c r="M5" s="208"/>
    </row>
    <row r="6" spans="1:13" s="201" customFormat="1" ht="24" customHeight="1">
      <c r="A6" s="210" t="s">
        <v>11</v>
      </c>
      <c r="B6" s="211"/>
      <c r="C6" s="212">
        <v>1</v>
      </c>
      <c r="D6" s="212">
        <v>2</v>
      </c>
      <c r="E6" s="212">
        <v>3</v>
      </c>
      <c r="F6" s="212">
        <v>4</v>
      </c>
      <c r="G6" s="212">
        <v>5</v>
      </c>
      <c r="H6" s="212">
        <v>6</v>
      </c>
      <c r="I6" s="212">
        <v>7</v>
      </c>
      <c r="J6" s="212">
        <v>8</v>
      </c>
      <c r="K6" s="212">
        <v>9</v>
      </c>
      <c r="L6" s="212">
        <v>10</v>
      </c>
      <c r="M6" s="212">
        <v>11</v>
      </c>
    </row>
    <row r="7" spans="1:13" s="201" customFormat="1" ht="36.75" customHeight="1">
      <c r="A7" s="210" t="s">
        <v>129</v>
      </c>
      <c r="B7" s="210">
        <v>1</v>
      </c>
      <c r="C7" s="213">
        <f>D7+E7+J7+K7+L7+M7</f>
        <v>31024367.720000003</v>
      </c>
      <c r="D7" s="213">
        <v>1864564.73</v>
      </c>
      <c r="E7" s="213">
        <f>F7+G7+H7+I7</f>
        <v>29009630.240000002</v>
      </c>
      <c r="F7" s="213">
        <v>27828943.42</v>
      </c>
      <c r="G7" s="213">
        <v>0</v>
      </c>
      <c r="H7" s="213">
        <v>0</v>
      </c>
      <c r="I7" s="217">
        <v>1180686.82</v>
      </c>
      <c r="J7" s="217">
        <v>0</v>
      </c>
      <c r="K7" s="217">
        <v>0</v>
      </c>
      <c r="L7" s="217">
        <v>150172.75</v>
      </c>
      <c r="M7" s="217">
        <v>0</v>
      </c>
    </row>
    <row r="8" spans="1:13" s="201" customFormat="1" ht="78" customHeight="1">
      <c r="A8" s="214" t="s">
        <v>496</v>
      </c>
      <c r="B8" s="214"/>
      <c r="C8" s="214"/>
      <c r="D8" s="214"/>
      <c r="E8" s="214"/>
      <c r="F8" s="214"/>
      <c r="G8" s="214"/>
      <c r="H8" s="214"/>
      <c r="I8" s="214"/>
      <c r="J8" s="214"/>
      <c r="K8" s="214"/>
      <c r="L8" s="214"/>
      <c r="M8" s="214"/>
    </row>
    <row r="9" s="202" customFormat="1" ht="26.25" customHeight="1"/>
    <row r="10" s="202" customFormat="1" ht="26.25" customHeight="1"/>
    <row r="11" s="202" customFormat="1" ht="26.25" customHeight="1"/>
    <row r="12" s="202" customFormat="1" ht="26.25" customHeight="1"/>
    <row r="13" s="202" customFormat="1" ht="26.25" customHeight="1"/>
    <row r="14" s="202" customFormat="1" ht="26.25" customHeight="1"/>
    <row r="15" s="202" customFormat="1" ht="26.25" customHeight="1"/>
    <row r="16" s="202" customFormat="1" ht="26.25" customHeight="1"/>
    <row r="17" s="202" customFormat="1" ht="26.25" customHeight="1"/>
    <row r="18" s="202" customFormat="1" ht="26.25" customHeight="1"/>
    <row r="19" s="202" customFormat="1" ht="26.25" customHeight="1"/>
    <row r="20" s="202" customFormat="1" ht="26.25" customHeight="1"/>
    <row r="21" s="202" customFormat="1" ht="26.25" customHeight="1"/>
    <row r="22" s="202" customFormat="1" ht="26.25" customHeight="1"/>
    <row r="23" s="202" customFormat="1" ht="26.25" customHeight="1"/>
    <row r="24" s="202" customFormat="1" ht="26.25" customHeight="1"/>
    <row r="25" s="202" customFormat="1" ht="26.25" customHeight="1"/>
    <row r="26" s="202" customFormat="1" ht="26.25" customHeight="1"/>
    <row r="27" s="202" customFormat="1" ht="26.25" customHeight="1"/>
    <row r="28" s="202" customFormat="1" ht="26.25" customHeight="1"/>
    <row r="29" s="202" customFormat="1" ht="26.25" customHeight="1"/>
    <row r="30" s="202" customFormat="1" ht="26.25" customHeight="1"/>
    <row r="31" s="202" customFormat="1" ht="26.25" customHeight="1"/>
    <row r="32" s="202" customFormat="1" ht="26.25" customHeight="1"/>
    <row r="33" s="202" customFormat="1" ht="26.25" customHeight="1"/>
    <row r="34" s="202" customFormat="1" ht="26.25" customHeight="1"/>
    <row r="35" s="202" customFormat="1" ht="26.25" customHeight="1"/>
    <row r="36" s="202" customFormat="1" ht="26.25" customHeight="1"/>
    <row r="37" s="202" customFormat="1" ht="26.25" customHeight="1"/>
    <row r="38" s="202" customFormat="1" ht="26.25" customHeight="1"/>
    <row r="39" s="202" customFormat="1" ht="26.25" customHeight="1"/>
    <row r="40" s="202" customFormat="1" ht="26.25" customHeight="1"/>
    <row r="41" s="202" customFormat="1" ht="26.25" customHeight="1"/>
    <row r="42" s="202" customFormat="1" ht="26.25" customHeight="1"/>
    <row r="43" s="202" customFormat="1" ht="26.25" customHeight="1"/>
    <row r="44" s="202" customFormat="1" ht="26.25" customHeight="1"/>
    <row r="45" s="202" customFormat="1" ht="26.25" customHeight="1"/>
    <row r="46" s="202" customFormat="1" ht="26.25" customHeight="1"/>
    <row r="47" s="202" customFormat="1" ht="26.25" customHeight="1"/>
    <row r="48" s="202" customFormat="1" ht="26.25" customHeight="1"/>
    <row r="49" s="202" customFormat="1" ht="26.25" customHeight="1"/>
    <row r="50" s="202" customFormat="1" ht="26.25" customHeight="1"/>
    <row r="51" s="202" customFormat="1" ht="26.25" customHeight="1"/>
    <row r="52" s="202" customFormat="1" ht="26.25" customHeight="1"/>
    <row r="53" s="202" customFormat="1" ht="26.25" customHeight="1"/>
    <row r="54" s="202" customFormat="1" ht="26.25" customHeight="1"/>
    <row r="55" s="202" customFormat="1" ht="26.25" customHeight="1"/>
    <row r="56" s="202" customFormat="1" ht="26.25" customHeight="1"/>
    <row r="57" s="202" customFormat="1" ht="26.25" customHeight="1"/>
    <row r="58" s="202" customFormat="1" ht="26.25" customHeight="1"/>
    <row r="59" s="202" customFormat="1" ht="26.25" customHeight="1"/>
    <row r="60" s="202" customFormat="1" ht="26.25" customHeight="1"/>
    <row r="61" s="202" customFormat="1" ht="26.25" customHeight="1"/>
    <row r="62" s="202" customFormat="1" ht="26.25" customHeight="1"/>
    <row r="63" s="202" customFormat="1" ht="26.25" customHeight="1"/>
    <row r="64" s="202" customFormat="1" ht="26.25" customHeight="1"/>
    <row r="65" s="202" customFormat="1" ht="26.25" customHeight="1"/>
    <row r="66" s="202" customFormat="1" ht="26.25" customHeight="1"/>
    <row r="67" s="202" customFormat="1" ht="26.25" customHeight="1"/>
    <row r="68" s="202" customFormat="1" ht="26.25" customHeight="1"/>
    <row r="69" s="202" customFormat="1" ht="26.25" customHeight="1"/>
    <row r="70" s="202" customFormat="1" ht="26.25" customHeight="1"/>
    <row r="71" s="202" customFormat="1" ht="26.25" customHeight="1"/>
    <row r="72" s="202" customFormat="1" ht="26.25" customHeight="1"/>
    <row r="73" s="202" customFormat="1" ht="26.25" customHeight="1"/>
    <row r="74" s="202" customFormat="1" ht="26.25" customHeight="1"/>
    <row r="75" s="202" customFormat="1" ht="26.25" customHeight="1"/>
    <row r="76" s="202" customFormat="1" ht="26.25" customHeight="1"/>
    <row r="77" s="202" customFormat="1" ht="26.25" customHeight="1"/>
    <row r="78" s="202" customFormat="1" ht="26.25" customHeight="1"/>
    <row r="79" s="202" customFormat="1" ht="26.25" customHeight="1"/>
    <row r="80" s="202" customFormat="1" ht="26.25" customHeight="1"/>
    <row r="81" s="202" customFormat="1" ht="26.25" customHeight="1"/>
    <row r="82" s="202" customFormat="1" ht="26.25" customHeight="1"/>
    <row r="83" s="202" customFormat="1" ht="26.25" customHeight="1"/>
    <row r="84" s="202" customFormat="1" ht="26.25" customHeight="1"/>
    <row r="85" s="202" customFormat="1" ht="26.25" customHeight="1"/>
    <row r="86" s="202" customFormat="1" ht="26.25" customHeight="1"/>
    <row r="87" s="202" customFormat="1" ht="26.25" customHeight="1"/>
    <row r="88" s="202" customFormat="1" ht="26.25" customHeight="1"/>
    <row r="89" s="202" customFormat="1" ht="26.25" customHeight="1"/>
    <row r="90" s="202" customFormat="1" ht="26.25" customHeight="1"/>
    <row r="91" s="202" customFormat="1" ht="26.25" customHeight="1"/>
    <row r="92" s="202" customFormat="1" ht="26.25" customHeight="1"/>
    <row r="93" s="202" customFormat="1" ht="26.25" customHeight="1"/>
    <row r="94" s="202" customFormat="1" ht="26.25" customHeight="1"/>
    <row r="95" s="202" customFormat="1" ht="26.25" customHeight="1"/>
    <row r="96" s="202" customFormat="1" ht="26.25" customHeight="1"/>
    <row r="97" s="202" customFormat="1" ht="26.25" customHeight="1"/>
    <row r="98" s="202" customFormat="1" ht="26.25" customHeight="1"/>
    <row r="99" s="202" customFormat="1" ht="26.25" customHeight="1"/>
    <row r="100" s="202" customFormat="1" ht="26.25" customHeight="1"/>
    <row r="101" s="202" customFormat="1" ht="26.25" customHeight="1"/>
    <row r="102" s="202" customFormat="1" ht="26.25" customHeight="1"/>
    <row r="103" s="202" customFormat="1" ht="26.25" customHeight="1"/>
    <row r="104" s="202" customFormat="1" ht="26.25" customHeight="1"/>
    <row r="105" s="202" customFormat="1" ht="26.25" customHeight="1"/>
    <row r="106" s="202" customFormat="1" ht="26.25" customHeight="1"/>
    <row r="107" s="202" customFormat="1" ht="26.25" customHeight="1"/>
    <row r="108" s="202" customFormat="1" ht="26.25" customHeight="1"/>
    <row r="109" s="202" customFormat="1" ht="26.25" customHeight="1"/>
    <row r="110" s="202" customFormat="1" ht="26.25" customHeight="1"/>
    <row r="111" s="202" customFormat="1" ht="26.25" customHeight="1"/>
    <row r="112" s="202" customFormat="1" ht="26.25" customHeight="1"/>
    <row r="113" s="202" customFormat="1" ht="26.25" customHeight="1"/>
    <row r="114" s="202" customFormat="1" ht="26.25" customHeight="1"/>
    <row r="115" s="202" customFormat="1" ht="26.25" customHeight="1"/>
    <row r="116" s="202" customFormat="1" ht="26.25" customHeight="1"/>
    <row r="117" s="202" customFormat="1" ht="26.25" customHeight="1"/>
    <row r="118" s="202" customFormat="1" ht="26.25" customHeight="1"/>
    <row r="119" s="202" customFormat="1" ht="26.25" customHeight="1"/>
    <row r="120" s="202" customFormat="1" ht="26.25" customHeight="1"/>
    <row r="121" s="202" customFormat="1" ht="26.25" customHeight="1"/>
    <row r="122" s="202" customFormat="1" ht="26.25" customHeight="1"/>
    <row r="123" s="202" customFormat="1" ht="26.25" customHeight="1"/>
    <row r="124" s="202" customFormat="1" ht="26.25" customHeight="1"/>
    <row r="125" s="202" customFormat="1" ht="26.25" customHeight="1"/>
    <row r="126" s="202" customFormat="1" ht="26.25" customHeight="1"/>
    <row r="127" s="202" customFormat="1" ht="26.25" customHeight="1"/>
    <row r="128" s="202" customFormat="1" ht="26.25" customHeight="1"/>
    <row r="129" s="202" customFormat="1" ht="26.25" customHeight="1"/>
    <row r="130" s="202" customFormat="1" ht="26.25" customHeight="1"/>
    <row r="131" s="202" customFormat="1" ht="26.25" customHeight="1"/>
    <row r="132" s="202" customFormat="1" ht="26.25" customHeight="1"/>
    <row r="133" s="202" customFormat="1" ht="26.25" customHeight="1"/>
    <row r="134" s="202" customFormat="1" ht="26.25" customHeight="1"/>
    <row r="135" s="202" customFormat="1" ht="26.25" customHeight="1"/>
    <row r="136" s="202" customFormat="1" ht="26.25" customHeight="1"/>
    <row r="137" s="202" customFormat="1" ht="26.25" customHeight="1"/>
    <row r="138" s="202" customFormat="1" ht="26.25" customHeight="1"/>
    <row r="139" s="202" customFormat="1" ht="26.25" customHeight="1"/>
    <row r="140" s="202" customFormat="1" ht="26.25" customHeight="1"/>
    <row r="141" s="202" customFormat="1" ht="26.25" customHeight="1"/>
    <row r="142" s="202" customFormat="1" ht="26.25" customHeight="1"/>
    <row r="143" s="202" customFormat="1" ht="26.25" customHeight="1"/>
    <row r="144" s="202" customFormat="1" ht="26.25" customHeight="1"/>
    <row r="145" s="202" customFormat="1" ht="26.25" customHeight="1"/>
    <row r="146" s="202" customFormat="1" ht="26.25" customHeight="1"/>
    <row r="147" s="202" customFormat="1" ht="26.25" customHeight="1"/>
    <row r="148" s="202" customFormat="1" ht="26.25" customHeight="1"/>
    <row r="149" s="202" customFormat="1" ht="19.5" customHeight="1"/>
    <row r="150" s="202" customFormat="1" ht="19.5" customHeight="1"/>
    <row r="151" s="202" customFormat="1" ht="19.5" customHeight="1"/>
    <row r="152" s="202" customFormat="1" ht="19.5" customHeight="1"/>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1" footer="0.51"/>
  <pageSetup orientation="portrait" paperSize="9"/>
</worksheet>
</file>

<file path=xl/worksheets/sheet12.xml><?xml version="1.0" encoding="utf-8"?>
<worksheet xmlns="http://schemas.openxmlformats.org/spreadsheetml/2006/main" xmlns:r="http://schemas.openxmlformats.org/officeDocument/2006/relationships">
  <dimension ref="A1:G18"/>
  <sheetViews>
    <sheetView tabSelected="1" zoomScaleSheetLayoutView="100" workbookViewId="0" topLeftCell="A4">
      <selection activeCell="D4" sqref="D4"/>
    </sheetView>
  </sheetViews>
  <sheetFormatPr defaultColWidth="10.28125" defaultRowHeight="12.75"/>
  <cols>
    <col min="1" max="3" width="23.57421875" style="96" customWidth="1"/>
    <col min="4" max="4" width="68.140625" style="96" customWidth="1"/>
    <col min="5" max="16384" width="10.28125" style="96" customWidth="1"/>
  </cols>
  <sheetData>
    <row r="1" s="96" customFormat="1" ht="13.5">
      <c r="A1" s="96" t="s">
        <v>497</v>
      </c>
    </row>
    <row r="2" spans="1:4" s="96" customFormat="1" ht="29.25" customHeight="1">
      <c r="A2" s="185" t="s">
        <v>498</v>
      </c>
      <c r="B2" s="186"/>
      <c r="C2" s="186"/>
      <c r="D2" s="186"/>
    </row>
    <row r="3" spans="1:7" s="97" customFormat="1" ht="22.5" customHeight="1">
      <c r="A3" s="102" t="s">
        <v>401</v>
      </c>
      <c r="B3" s="102"/>
      <c r="C3" s="103" t="s">
        <v>3</v>
      </c>
      <c r="D3" s="47" t="s">
        <v>499</v>
      </c>
      <c r="E3" s="103"/>
      <c r="F3" s="103"/>
      <c r="G3" s="104"/>
    </row>
    <row r="4" spans="1:4" s="96" customFormat="1" ht="132" customHeight="1">
      <c r="A4" s="187" t="s">
        <v>500</v>
      </c>
      <c r="B4" s="188" t="s">
        <v>501</v>
      </c>
      <c r="C4" s="189"/>
      <c r="D4" s="63" t="s">
        <v>502</v>
      </c>
    </row>
    <row r="5" spans="1:4" s="96" customFormat="1" ht="132" customHeight="1">
      <c r="A5" s="190"/>
      <c r="B5" s="188" t="s">
        <v>503</v>
      </c>
      <c r="C5" s="189"/>
      <c r="D5" s="191" t="s">
        <v>504</v>
      </c>
    </row>
    <row r="6" spans="1:4" s="96" customFormat="1" ht="132" customHeight="1">
      <c r="A6" s="190"/>
      <c r="B6" s="188" t="s">
        <v>505</v>
      </c>
      <c r="C6" s="189"/>
      <c r="D6" s="63" t="s">
        <v>506</v>
      </c>
    </row>
    <row r="7" spans="1:4" s="96" customFormat="1" ht="132" customHeight="1">
      <c r="A7" s="190"/>
      <c r="B7" s="188" t="s">
        <v>507</v>
      </c>
      <c r="C7" s="189"/>
      <c r="D7" s="192" t="s">
        <v>508</v>
      </c>
    </row>
    <row r="8" spans="1:4" s="96" customFormat="1" ht="51" customHeight="1">
      <c r="A8" s="193"/>
      <c r="B8" s="188" t="s">
        <v>509</v>
      </c>
      <c r="C8" s="189"/>
      <c r="D8" s="63" t="s">
        <v>510</v>
      </c>
    </row>
    <row r="9" spans="1:4" s="96" customFormat="1" ht="57" customHeight="1">
      <c r="A9" s="187" t="s">
        <v>511</v>
      </c>
      <c r="B9" s="188" t="s">
        <v>512</v>
      </c>
      <c r="C9" s="189"/>
      <c r="D9" s="192" t="s">
        <v>513</v>
      </c>
    </row>
    <row r="10" spans="1:4" s="96" customFormat="1" ht="57" customHeight="1">
      <c r="A10" s="190"/>
      <c r="B10" s="187" t="s">
        <v>514</v>
      </c>
      <c r="C10" s="194" t="s">
        <v>515</v>
      </c>
      <c r="D10" s="192" t="s">
        <v>516</v>
      </c>
    </row>
    <row r="11" spans="1:4" s="96" customFormat="1" ht="109.5" customHeight="1">
      <c r="A11" s="193"/>
      <c r="B11" s="193"/>
      <c r="C11" s="194" t="s">
        <v>517</v>
      </c>
      <c r="D11" s="192" t="s">
        <v>518</v>
      </c>
    </row>
    <row r="12" spans="1:4" s="96" customFormat="1" ht="123" customHeight="1">
      <c r="A12" s="188" t="s">
        <v>519</v>
      </c>
      <c r="B12" s="195"/>
      <c r="C12" s="189"/>
      <c r="D12" s="192" t="s">
        <v>520</v>
      </c>
    </row>
    <row r="13" spans="1:4" s="96" customFormat="1" ht="60" customHeight="1">
      <c r="A13" s="188" t="s">
        <v>521</v>
      </c>
      <c r="B13" s="195"/>
      <c r="C13" s="189"/>
      <c r="D13" s="192" t="s">
        <v>522</v>
      </c>
    </row>
    <row r="14" spans="1:4" s="96" customFormat="1" ht="60" customHeight="1">
      <c r="A14" s="188" t="s">
        <v>523</v>
      </c>
      <c r="B14" s="195"/>
      <c r="C14" s="189"/>
      <c r="D14" s="192" t="s">
        <v>524</v>
      </c>
    </row>
    <row r="15" spans="1:4" s="96" customFormat="1" ht="60" customHeight="1">
      <c r="A15" s="196" t="s">
        <v>525</v>
      </c>
      <c r="B15" s="197"/>
      <c r="C15" s="198"/>
      <c r="D15" s="192" t="s">
        <v>526</v>
      </c>
    </row>
    <row r="16" spans="1:4" s="96" customFormat="1" ht="60" customHeight="1">
      <c r="A16" s="196" t="s">
        <v>527</v>
      </c>
      <c r="B16" s="197"/>
      <c r="C16" s="198"/>
      <c r="D16" s="199" t="s">
        <v>528</v>
      </c>
    </row>
    <row r="18" spans="1:4" s="96" customFormat="1" ht="27.75" customHeight="1">
      <c r="A18" s="200" t="s">
        <v>529</v>
      </c>
      <c r="B18" s="200"/>
      <c r="C18" s="200"/>
      <c r="D18" s="200"/>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5" right="0.75" top="1" bottom="1" header="0.51" footer="0.51"/>
  <pageSetup orientation="portrait" paperSize="9"/>
</worksheet>
</file>

<file path=xl/worksheets/sheet13.xml><?xml version="1.0" encoding="utf-8"?>
<worksheet xmlns="http://schemas.openxmlformats.org/spreadsheetml/2006/main" xmlns:r="http://schemas.openxmlformats.org/officeDocument/2006/relationships">
  <dimension ref="A1:U39"/>
  <sheetViews>
    <sheetView zoomScaleSheetLayoutView="100" workbookViewId="0" topLeftCell="A1">
      <selection activeCell="H14" sqref="H14:H15"/>
    </sheetView>
  </sheetViews>
  <sheetFormatPr defaultColWidth="10.28125" defaultRowHeight="12.75"/>
  <cols>
    <col min="1" max="1" width="19.57421875" style="96" customWidth="1"/>
    <col min="2" max="2" width="28.7109375" style="96" customWidth="1"/>
    <col min="3" max="3" width="15.421875" style="96" customWidth="1"/>
    <col min="4" max="4" width="13.8515625" style="96" customWidth="1"/>
    <col min="5" max="5" width="14.421875" style="96" customWidth="1"/>
    <col min="6" max="6" width="13.8515625" style="96" customWidth="1"/>
    <col min="7" max="7" width="16.421875" style="96" customWidth="1"/>
    <col min="8" max="8" width="16.140625" style="96" customWidth="1"/>
    <col min="9" max="9" width="15.7109375" style="96" customWidth="1"/>
    <col min="10" max="10" width="21.421875" style="96" customWidth="1"/>
    <col min="11" max="16384" width="10.28125" style="96" customWidth="1"/>
  </cols>
  <sheetData>
    <row r="1" s="96" customFormat="1" ht="13.5">
      <c r="A1" s="96" t="s">
        <v>530</v>
      </c>
    </row>
    <row r="2" spans="1:10" s="96" customFormat="1" ht="33" customHeight="1">
      <c r="A2" s="101" t="s">
        <v>531</v>
      </c>
      <c r="B2" s="101"/>
      <c r="C2" s="101"/>
      <c r="D2" s="101"/>
      <c r="E2" s="101"/>
      <c r="F2" s="101"/>
      <c r="G2" s="101"/>
      <c r="H2" s="101"/>
      <c r="I2" s="101"/>
      <c r="J2" s="101"/>
    </row>
    <row r="3" spans="1:10" s="97" customFormat="1" ht="19.5" customHeight="1">
      <c r="A3" s="102" t="s">
        <v>401</v>
      </c>
      <c r="B3" s="102"/>
      <c r="C3" s="103"/>
      <c r="D3" s="47"/>
      <c r="E3" s="103"/>
      <c r="F3" s="103"/>
      <c r="G3" s="104"/>
      <c r="I3" s="164" t="s">
        <v>3</v>
      </c>
      <c r="J3" s="165" t="s">
        <v>532</v>
      </c>
    </row>
    <row r="4" spans="1:10" s="96" customFormat="1" ht="30" customHeight="1">
      <c r="A4" s="105" t="s">
        <v>533</v>
      </c>
      <c r="B4" s="106" t="s">
        <v>534</v>
      </c>
      <c r="C4" s="107"/>
      <c r="D4" s="107"/>
      <c r="E4" s="107"/>
      <c r="F4" s="107"/>
      <c r="G4" s="107"/>
      <c r="H4" s="107"/>
      <c r="I4" s="107"/>
      <c r="J4" s="107"/>
    </row>
    <row r="5" spans="1:10" s="96" customFormat="1" ht="31.5" customHeight="1">
      <c r="A5" s="105" t="s">
        <v>535</v>
      </c>
      <c r="B5" s="105"/>
      <c r="C5" s="105"/>
      <c r="D5" s="105"/>
      <c r="E5" s="105"/>
      <c r="F5" s="105"/>
      <c r="G5" s="105"/>
      <c r="H5" s="105"/>
      <c r="I5" s="105"/>
      <c r="J5" s="105" t="s">
        <v>536</v>
      </c>
    </row>
    <row r="6" spans="1:10" s="96" customFormat="1" ht="99.75" customHeight="1">
      <c r="A6" s="105" t="s">
        <v>537</v>
      </c>
      <c r="B6" s="108" t="s">
        <v>538</v>
      </c>
      <c r="C6" s="63" t="s">
        <v>539</v>
      </c>
      <c r="D6" s="63"/>
      <c r="E6" s="63"/>
      <c r="F6" s="63"/>
      <c r="G6" s="63"/>
      <c r="H6" s="63"/>
      <c r="I6" s="63"/>
      <c r="J6" s="108"/>
    </row>
    <row r="7" spans="1:10" s="96" customFormat="1" ht="99.75" customHeight="1">
      <c r="A7" s="105"/>
      <c r="B7" s="108" t="s">
        <v>540</v>
      </c>
      <c r="C7" s="63" t="s">
        <v>541</v>
      </c>
      <c r="D7" s="63"/>
      <c r="E7" s="63"/>
      <c r="F7" s="63"/>
      <c r="G7" s="63"/>
      <c r="H7" s="63"/>
      <c r="I7" s="63"/>
      <c r="J7" s="108"/>
    </row>
    <row r="8" spans="1:10" s="96" customFormat="1" ht="31.5" customHeight="1">
      <c r="A8" s="107" t="s">
        <v>542</v>
      </c>
      <c r="B8" s="107"/>
      <c r="C8" s="107"/>
      <c r="D8" s="107"/>
      <c r="E8" s="107"/>
      <c r="F8" s="107"/>
      <c r="G8" s="107"/>
      <c r="H8" s="107"/>
      <c r="I8" s="107"/>
      <c r="J8" s="107"/>
    </row>
    <row r="9" spans="1:10" s="96" customFormat="1" ht="31.5" customHeight="1">
      <c r="A9" s="109" t="s">
        <v>543</v>
      </c>
      <c r="B9" s="110" t="s">
        <v>544</v>
      </c>
      <c r="C9" s="110"/>
      <c r="D9" s="110"/>
      <c r="E9" s="110"/>
      <c r="F9" s="110"/>
      <c r="G9" s="111" t="s">
        <v>545</v>
      </c>
      <c r="H9" s="111"/>
      <c r="I9" s="111"/>
      <c r="J9" s="111"/>
    </row>
    <row r="10" spans="1:10" s="96" customFormat="1" ht="121.5" customHeight="1">
      <c r="A10" s="112" t="s">
        <v>546</v>
      </c>
      <c r="B10" s="113" t="s">
        <v>547</v>
      </c>
      <c r="C10" s="114"/>
      <c r="D10" s="114"/>
      <c r="E10" s="114"/>
      <c r="F10" s="115"/>
      <c r="G10" s="116" t="s">
        <v>548</v>
      </c>
      <c r="H10" s="117"/>
      <c r="I10" s="117"/>
      <c r="J10" s="166"/>
    </row>
    <row r="11" spans="1:10" s="96" customFormat="1" ht="51.75" customHeight="1">
      <c r="A11" s="112" t="s">
        <v>549</v>
      </c>
      <c r="B11" s="113" t="s">
        <v>550</v>
      </c>
      <c r="C11" s="114"/>
      <c r="D11" s="114"/>
      <c r="E11" s="114"/>
      <c r="F11" s="115"/>
      <c r="G11" s="255" t="s">
        <v>551</v>
      </c>
      <c r="H11" s="119"/>
      <c r="I11" s="119"/>
      <c r="J11" s="167"/>
    </row>
    <row r="12" spans="1:10" s="96" customFormat="1" ht="52.5" customHeight="1">
      <c r="A12" s="112" t="s">
        <v>552</v>
      </c>
      <c r="B12" s="113" t="s">
        <v>550</v>
      </c>
      <c r="C12" s="114"/>
      <c r="D12" s="114"/>
      <c r="E12" s="114"/>
      <c r="F12" s="115"/>
      <c r="G12" s="255" t="s">
        <v>551</v>
      </c>
      <c r="H12" s="119"/>
      <c r="I12" s="119"/>
      <c r="J12" s="167"/>
    </row>
    <row r="13" spans="1:10" s="96" customFormat="1" ht="31.5" customHeight="1">
      <c r="A13" s="120" t="s">
        <v>553</v>
      </c>
      <c r="B13" s="120"/>
      <c r="C13" s="120"/>
      <c r="D13" s="120"/>
      <c r="E13" s="120"/>
      <c r="F13" s="120"/>
      <c r="G13" s="120"/>
      <c r="H13" s="120"/>
      <c r="I13" s="120"/>
      <c r="J13" s="120"/>
    </row>
    <row r="14" spans="1:10" s="96" customFormat="1" ht="31.5" customHeight="1">
      <c r="A14" s="109" t="s">
        <v>554</v>
      </c>
      <c r="B14" s="109" t="s">
        <v>555</v>
      </c>
      <c r="C14" s="121" t="s">
        <v>556</v>
      </c>
      <c r="D14" s="122"/>
      <c r="E14" s="123" t="s">
        <v>557</v>
      </c>
      <c r="F14" s="124"/>
      <c r="G14" s="125"/>
      <c r="H14" s="126" t="s">
        <v>558</v>
      </c>
      <c r="I14" s="168" t="s">
        <v>559</v>
      </c>
      <c r="J14" s="126" t="s">
        <v>560</v>
      </c>
    </row>
    <row r="15" spans="1:10" s="96" customFormat="1" ht="31.5" customHeight="1">
      <c r="A15" s="109"/>
      <c r="B15" s="109"/>
      <c r="C15" s="127"/>
      <c r="D15" s="128"/>
      <c r="E15" s="109" t="s">
        <v>561</v>
      </c>
      <c r="F15" s="109" t="s">
        <v>562</v>
      </c>
      <c r="G15" s="109" t="s">
        <v>563</v>
      </c>
      <c r="H15" s="129"/>
      <c r="I15" s="129"/>
      <c r="J15" s="169"/>
    </row>
    <row r="16" spans="1:10" s="96" customFormat="1" ht="54.75" customHeight="1">
      <c r="A16" s="130" t="s">
        <v>564</v>
      </c>
      <c r="B16" s="131" t="s">
        <v>565</v>
      </c>
      <c r="C16" s="132" t="s">
        <v>566</v>
      </c>
      <c r="D16" s="133"/>
      <c r="E16" s="57">
        <v>159150</v>
      </c>
      <c r="F16" s="57">
        <v>159150</v>
      </c>
      <c r="G16" s="57">
        <v>0</v>
      </c>
      <c r="H16" s="57">
        <v>159150</v>
      </c>
      <c r="I16" s="170">
        <f>H16/F16</f>
        <v>1</v>
      </c>
      <c r="J16" s="171"/>
    </row>
    <row r="17" spans="1:10" s="96" customFormat="1" ht="39" customHeight="1">
      <c r="A17" s="130" t="s">
        <v>567</v>
      </c>
      <c r="B17" s="131" t="s">
        <v>568</v>
      </c>
      <c r="C17" s="132" t="s">
        <v>569</v>
      </c>
      <c r="D17" s="133"/>
      <c r="E17" s="57">
        <v>961433.65</v>
      </c>
      <c r="F17" s="57">
        <v>961433.65</v>
      </c>
      <c r="G17" s="57">
        <v>0</v>
      </c>
      <c r="H17" s="57">
        <v>961433.65</v>
      </c>
      <c r="I17" s="170">
        <f aca="true" t="shared" si="0" ref="I17:I22">H17/F17</f>
        <v>1</v>
      </c>
      <c r="J17" s="171"/>
    </row>
    <row r="18" spans="1:10" s="96" customFormat="1" ht="60" customHeight="1">
      <c r="A18" s="134" t="s">
        <v>570</v>
      </c>
      <c r="B18" s="131" t="s">
        <v>571</v>
      </c>
      <c r="C18" s="132" t="s">
        <v>572</v>
      </c>
      <c r="D18" s="133"/>
      <c r="E18" s="57">
        <v>30000</v>
      </c>
      <c r="F18" s="57">
        <v>30000</v>
      </c>
      <c r="G18" s="57">
        <v>0</v>
      </c>
      <c r="H18" s="57">
        <v>30000</v>
      </c>
      <c r="I18" s="170">
        <f t="shared" si="0"/>
        <v>1</v>
      </c>
      <c r="J18" s="172"/>
    </row>
    <row r="19" spans="1:10" s="96" customFormat="1" ht="81.75" customHeight="1">
      <c r="A19" s="135" t="s">
        <v>573</v>
      </c>
      <c r="B19" s="136" t="s">
        <v>574</v>
      </c>
      <c r="C19" s="137" t="s">
        <v>575</v>
      </c>
      <c r="D19" s="138"/>
      <c r="E19" s="57">
        <v>558500</v>
      </c>
      <c r="F19" s="57">
        <v>558500</v>
      </c>
      <c r="G19" s="57">
        <v>0</v>
      </c>
      <c r="H19" s="57">
        <v>558500</v>
      </c>
      <c r="I19" s="170">
        <f t="shared" si="0"/>
        <v>1</v>
      </c>
      <c r="J19" s="173"/>
    </row>
    <row r="20" spans="1:13" s="96" customFormat="1" ht="46.5" customHeight="1">
      <c r="A20" s="134" t="s">
        <v>576</v>
      </c>
      <c r="B20" s="139" t="s">
        <v>568</v>
      </c>
      <c r="C20" s="137" t="s">
        <v>577</v>
      </c>
      <c r="D20" s="138"/>
      <c r="E20" s="57">
        <v>2251051</v>
      </c>
      <c r="F20" s="57">
        <v>2251051</v>
      </c>
      <c r="G20" s="57">
        <v>0</v>
      </c>
      <c r="H20" s="57">
        <v>2251051</v>
      </c>
      <c r="I20" s="170">
        <f t="shared" si="0"/>
        <v>1</v>
      </c>
      <c r="J20" s="173"/>
      <c r="M20" s="174"/>
    </row>
    <row r="21" spans="1:10" s="96" customFormat="1" ht="27.75" customHeight="1">
      <c r="A21" s="140" t="s">
        <v>578</v>
      </c>
      <c r="B21" s="141" t="s">
        <v>571</v>
      </c>
      <c r="C21" s="142" t="s">
        <v>579</v>
      </c>
      <c r="D21" s="142"/>
      <c r="E21" s="57">
        <v>180670.5</v>
      </c>
      <c r="F21" s="57">
        <v>180670.5</v>
      </c>
      <c r="G21" s="57">
        <v>0</v>
      </c>
      <c r="H21" s="57">
        <v>180670.5</v>
      </c>
      <c r="I21" s="170">
        <f t="shared" si="0"/>
        <v>1</v>
      </c>
      <c r="J21" s="175"/>
    </row>
    <row r="22" spans="1:10" s="96" customFormat="1" ht="67.5" customHeight="1">
      <c r="A22" s="140" t="s">
        <v>580</v>
      </c>
      <c r="B22" s="143" t="s">
        <v>565</v>
      </c>
      <c r="C22" s="144" t="s">
        <v>581</v>
      </c>
      <c r="D22" s="144"/>
      <c r="E22" s="57">
        <v>100150</v>
      </c>
      <c r="F22" s="57">
        <v>100150</v>
      </c>
      <c r="G22" s="57">
        <v>0</v>
      </c>
      <c r="H22" s="57">
        <v>47000</v>
      </c>
      <c r="I22" s="170">
        <f t="shared" si="0"/>
        <v>0.46929605591612583</v>
      </c>
      <c r="J22" s="176" t="s">
        <v>582</v>
      </c>
    </row>
    <row r="23" spans="1:10" s="98" customFormat="1" ht="31.5" customHeight="1">
      <c r="A23" s="120" t="s">
        <v>583</v>
      </c>
      <c r="B23" s="120"/>
      <c r="C23" s="120"/>
      <c r="D23" s="120"/>
      <c r="E23" s="120"/>
      <c r="F23" s="120"/>
      <c r="G23" s="120"/>
      <c r="H23" s="120"/>
      <c r="I23" s="120"/>
      <c r="J23" s="120"/>
    </row>
    <row r="24" spans="1:10" s="99" customFormat="1" ht="31.5" customHeight="1">
      <c r="A24" s="145" t="s">
        <v>584</v>
      </c>
      <c r="B24" s="146" t="s">
        <v>585</v>
      </c>
      <c r="C24" s="146" t="s">
        <v>586</v>
      </c>
      <c r="D24" s="145" t="s">
        <v>587</v>
      </c>
      <c r="E24" s="147" t="s">
        <v>588</v>
      </c>
      <c r="F24" s="147" t="s">
        <v>589</v>
      </c>
      <c r="G24" s="147" t="s">
        <v>590</v>
      </c>
      <c r="H24" s="148" t="s">
        <v>591</v>
      </c>
      <c r="I24" s="177"/>
      <c r="J24" s="178"/>
    </row>
    <row r="25" spans="1:10" s="99" customFormat="1" ht="31.5" customHeight="1">
      <c r="A25" s="26" t="s">
        <v>592</v>
      </c>
      <c r="B25" s="35" t="s">
        <v>593</v>
      </c>
      <c r="C25" s="27" t="s">
        <v>594</v>
      </c>
      <c r="D25" s="26" t="s">
        <v>595</v>
      </c>
      <c r="E25" s="147" t="s">
        <v>596</v>
      </c>
      <c r="F25" s="149" t="s">
        <v>597</v>
      </c>
      <c r="G25" s="147" t="s">
        <v>596</v>
      </c>
      <c r="H25" s="150"/>
      <c r="I25" s="179"/>
      <c r="J25" s="180"/>
    </row>
    <row r="26" spans="1:10" s="99" customFormat="1" ht="31.5" customHeight="1">
      <c r="A26" s="26"/>
      <c r="B26" s="35" t="s">
        <v>598</v>
      </c>
      <c r="C26" s="27" t="s">
        <v>599</v>
      </c>
      <c r="D26" s="256" t="s">
        <v>600</v>
      </c>
      <c r="E26" s="151" t="s">
        <v>601</v>
      </c>
      <c r="F26" s="36" t="s">
        <v>602</v>
      </c>
      <c r="G26" s="147" t="s">
        <v>601</v>
      </c>
      <c r="H26" s="150"/>
      <c r="I26" s="179"/>
      <c r="J26" s="180"/>
    </row>
    <row r="27" spans="1:10" s="100" customFormat="1" ht="36.75" customHeight="1">
      <c r="A27" s="26"/>
      <c r="B27" s="35" t="s">
        <v>603</v>
      </c>
      <c r="C27" s="152" t="s">
        <v>604</v>
      </c>
      <c r="D27" s="256" t="s">
        <v>600</v>
      </c>
      <c r="E27" s="151" t="s">
        <v>601</v>
      </c>
      <c r="F27" s="36" t="s">
        <v>602</v>
      </c>
      <c r="G27" s="153">
        <v>100</v>
      </c>
      <c r="H27" s="154"/>
      <c r="I27" s="181"/>
      <c r="J27" s="182"/>
    </row>
    <row r="28" spans="1:10" s="100" customFormat="1" ht="31.5" customHeight="1">
      <c r="A28" s="26"/>
      <c r="B28" s="26" t="s">
        <v>605</v>
      </c>
      <c r="C28" s="152" t="s">
        <v>606</v>
      </c>
      <c r="D28" s="256" t="s">
        <v>600</v>
      </c>
      <c r="E28" s="151" t="s">
        <v>601</v>
      </c>
      <c r="F28" s="36" t="s">
        <v>602</v>
      </c>
      <c r="G28" s="153">
        <v>100</v>
      </c>
      <c r="H28" s="154"/>
      <c r="I28" s="181"/>
      <c r="J28" s="182"/>
    </row>
    <row r="29" spans="1:10" s="100" customFormat="1" ht="31.5" customHeight="1">
      <c r="A29" s="26" t="s">
        <v>607</v>
      </c>
      <c r="B29" s="35" t="s">
        <v>608</v>
      </c>
      <c r="C29" s="155" t="s">
        <v>609</v>
      </c>
      <c r="D29" s="26"/>
      <c r="E29" s="156" t="s">
        <v>610</v>
      </c>
      <c r="F29" s="36"/>
      <c r="G29" s="153" t="s">
        <v>610</v>
      </c>
      <c r="H29" s="154"/>
      <c r="I29" s="181"/>
      <c r="J29" s="182"/>
    </row>
    <row r="30" spans="1:10" s="100" customFormat="1" ht="31.5" customHeight="1">
      <c r="A30" s="26"/>
      <c r="B30" s="37"/>
      <c r="C30" s="155" t="s">
        <v>611</v>
      </c>
      <c r="D30" s="256" t="s">
        <v>600</v>
      </c>
      <c r="E30" s="151" t="s">
        <v>601</v>
      </c>
      <c r="F30" s="36" t="s">
        <v>602</v>
      </c>
      <c r="G30" s="153">
        <v>100</v>
      </c>
      <c r="H30" s="154"/>
      <c r="I30" s="181"/>
      <c r="J30" s="182"/>
    </row>
    <row r="31" spans="1:10" s="100" customFormat="1" ht="31.5" customHeight="1">
      <c r="A31" s="26"/>
      <c r="B31" s="38"/>
      <c r="C31" s="155" t="s">
        <v>612</v>
      </c>
      <c r="D31" s="26"/>
      <c r="E31" s="156" t="s">
        <v>613</v>
      </c>
      <c r="F31" s="36"/>
      <c r="G31" s="153" t="s">
        <v>613</v>
      </c>
      <c r="H31" s="154"/>
      <c r="I31" s="181"/>
      <c r="J31" s="182"/>
    </row>
    <row r="32" spans="1:10" s="100" customFormat="1" ht="42" customHeight="1">
      <c r="A32" s="26"/>
      <c r="B32" s="76" t="s">
        <v>614</v>
      </c>
      <c r="C32" s="155" t="s">
        <v>615</v>
      </c>
      <c r="D32" s="26"/>
      <c r="E32" s="156" t="s">
        <v>616</v>
      </c>
      <c r="F32" s="36"/>
      <c r="G32" s="153" t="s">
        <v>616</v>
      </c>
      <c r="H32" s="154"/>
      <c r="I32" s="181"/>
      <c r="J32" s="182"/>
    </row>
    <row r="33" spans="1:10" s="100" customFormat="1" ht="31.5" customHeight="1">
      <c r="A33" s="39" t="s">
        <v>617</v>
      </c>
      <c r="B33" s="40" t="s">
        <v>618</v>
      </c>
      <c r="C33" s="157" t="s">
        <v>619</v>
      </c>
      <c r="D33" s="158" t="s">
        <v>595</v>
      </c>
      <c r="E33" s="151" t="s">
        <v>620</v>
      </c>
      <c r="F33" s="36" t="s">
        <v>602</v>
      </c>
      <c r="G33" s="153">
        <v>98</v>
      </c>
      <c r="H33" s="154"/>
      <c r="I33" s="181"/>
      <c r="J33" s="182"/>
    </row>
    <row r="34" spans="1:10" s="98" customFormat="1" ht="52.5" customHeight="1">
      <c r="A34" s="159" t="s">
        <v>621</v>
      </c>
      <c r="B34" s="160" t="s">
        <v>528</v>
      </c>
      <c r="C34" s="161"/>
      <c r="D34" s="161"/>
      <c r="E34" s="161"/>
      <c r="F34" s="161"/>
      <c r="G34" s="161"/>
      <c r="H34" s="161"/>
      <c r="I34" s="161"/>
      <c r="J34" s="183"/>
    </row>
    <row r="35" spans="1:21" s="1" customFormat="1" ht="13.5">
      <c r="A35" s="98"/>
      <c r="B35" s="98"/>
      <c r="C35" s="98"/>
      <c r="D35" s="98"/>
      <c r="E35" s="98"/>
      <c r="F35" s="98"/>
      <c r="G35" s="98"/>
      <c r="H35" s="98"/>
      <c r="I35" s="98"/>
      <c r="J35" s="98"/>
      <c r="K35" s="98"/>
      <c r="L35" s="98"/>
      <c r="M35" s="98"/>
      <c r="N35" s="98"/>
      <c r="O35" s="98"/>
      <c r="P35" s="98"/>
      <c r="Q35" s="98"/>
      <c r="R35" s="98"/>
      <c r="S35" s="98"/>
      <c r="T35" s="98"/>
      <c r="U35" s="98"/>
    </row>
    <row r="36" spans="1:10" s="98" customFormat="1" ht="25.5" customHeight="1">
      <c r="A36" s="162" t="s">
        <v>622</v>
      </c>
      <c r="B36" s="163"/>
      <c r="C36" s="163"/>
      <c r="D36" s="163"/>
      <c r="E36" s="163"/>
      <c r="F36" s="163"/>
      <c r="G36" s="163"/>
      <c r="H36" s="163"/>
      <c r="I36" s="163"/>
      <c r="J36" s="184"/>
    </row>
    <row r="37" spans="1:10" s="98" customFormat="1" ht="25.5" customHeight="1">
      <c r="A37" s="162" t="s">
        <v>623</v>
      </c>
      <c r="B37" s="162"/>
      <c r="C37" s="162"/>
      <c r="D37" s="162"/>
      <c r="E37" s="162"/>
      <c r="F37" s="162"/>
      <c r="G37" s="162"/>
      <c r="H37" s="162"/>
      <c r="I37" s="162"/>
      <c r="J37" s="162"/>
    </row>
    <row r="38" spans="1:10" s="98" customFormat="1" ht="25.5" customHeight="1">
      <c r="A38" s="162" t="s">
        <v>624</v>
      </c>
      <c r="B38" s="162"/>
      <c r="C38" s="162"/>
      <c r="D38" s="162"/>
      <c r="E38" s="162"/>
      <c r="F38" s="162"/>
      <c r="G38" s="162"/>
      <c r="H38" s="162"/>
      <c r="I38" s="162"/>
      <c r="J38" s="162"/>
    </row>
    <row r="39" spans="1:10" s="98" customFormat="1" ht="21" customHeight="1">
      <c r="A39" s="162" t="s">
        <v>625</v>
      </c>
      <c r="B39" s="162"/>
      <c r="C39" s="162"/>
      <c r="D39" s="162"/>
      <c r="E39" s="162"/>
      <c r="F39" s="162"/>
      <c r="G39" s="162"/>
      <c r="H39" s="162"/>
      <c r="I39" s="162"/>
      <c r="J39" s="162"/>
    </row>
  </sheetData>
  <sheetProtection/>
  <mergeCells count="45">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C19:D19"/>
    <mergeCell ref="C20:D20"/>
    <mergeCell ref="C21:D21"/>
    <mergeCell ref="C22:D22"/>
    <mergeCell ref="A23:J23"/>
    <mergeCell ref="H24:J24"/>
    <mergeCell ref="H25:J25"/>
    <mergeCell ref="H26:J26"/>
    <mergeCell ref="H27:J27"/>
    <mergeCell ref="H32:J32"/>
    <mergeCell ref="H33:J33"/>
    <mergeCell ref="B34:J34"/>
    <mergeCell ref="A37:J37"/>
    <mergeCell ref="A38:J38"/>
    <mergeCell ref="A39:J39"/>
    <mergeCell ref="A6:A7"/>
    <mergeCell ref="A14:A15"/>
    <mergeCell ref="A25:A28"/>
    <mergeCell ref="A29:A32"/>
    <mergeCell ref="B14:B15"/>
    <mergeCell ref="B29:B31"/>
    <mergeCell ref="H14:H15"/>
    <mergeCell ref="I14:I15"/>
    <mergeCell ref="J14:J15"/>
    <mergeCell ref="C14:D15"/>
  </mergeCells>
  <printOptions/>
  <pageMargins left="0.75" right="0.75" top="1" bottom="1" header="0.51" footer="0.51"/>
  <pageSetup orientation="portrait" paperSize="9"/>
</worksheet>
</file>

<file path=xl/worksheets/sheet14.xml><?xml version="1.0" encoding="utf-8"?>
<worksheet xmlns="http://schemas.openxmlformats.org/spreadsheetml/2006/main" xmlns:r="http://schemas.openxmlformats.org/officeDocument/2006/relationships">
  <dimension ref="A1:IV33"/>
  <sheetViews>
    <sheetView zoomScaleSheetLayoutView="100" workbookViewId="0" topLeftCell="A1">
      <selection activeCell="R18" sqref="R18"/>
    </sheetView>
  </sheetViews>
  <sheetFormatPr defaultColWidth="10.28125" defaultRowHeight="12.75"/>
  <cols>
    <col min="1" max="2" width="12.7109375" style="5" customWidth="1"/>
    <col min="3" max="3" width="16.7109375" style="5" customWidth="1"/>
    <col min="4" max="6" width="12.8515625" style="5" customWidth="1"/>
    <col min="7" max="7" width="11.421875" style="5" customWidth="1"/>
    <col min="8" max="8" width="10.28125" style="5" customWidth="1"/>
    <col min="9" max="9" width="9.8515625" style="5" customWidth="1"/>
    <col min="10" max="10" width="13.140625" style="5" customWidth="1"/>
    <col min="11" max="16384" width="10.28125" style="5" customWidth="1"/>
  </cols>
  <sheetData>
    <row r="1" s="5" customFormat="1" ht="13.5">
      <c r="A1" s="5" t="s">
        <v>626</v>
      </c>
    </row>
    <row r="2" spans="1:10" s="5" customFormat="1" ht="25.5" customHeight="1">
      <c r="A2" s="7" t="s">
        <v>627</v>
      </c>
      <c r="B2" s="7"/>
      <c r="C2" s="7"/>
      <c r="D2" s="7"/>
      <c r="E2" s="7"/>
      <c r="F2" s="7"/>
      <c r="G2" s="7"/>
      <c r="H2" s="7"/>
      <c r="I2" s="7"/>
      <c r="J2" s="7"/>
    </row>
    <row r="3" spans="1:10" s="48" customFormat="1" ht="37.5" customHeight="1">
      <c r="A3" s="79" t="s">
        <v>628</v>
      </c>
      <c r="B3" s="79"/>
      <c r="C3" s="79"/>
      <c r="D3" s="79"/>
      <c r="E3" s="7"/>
      <c r="F3" s="7"/>
      <c r="G3" s="7"/>
      <c r="H3" s="9" t="s">
        <v>3</v>
      </c>
      <c r="I3" s="9"/>
      <c r="J3" s="47" t="s">
        <v>629</v>
      </c>
    </row>
    <row r="4" spans="1:256" s="3" customFormat="1" ht="18" customHeight="1">
      <c r="A4" s="10" t="s">
        <v>630</v>
      </c>
      <c r="B4" s="10"/>
      <c r="C4" s="11" t="s">
        <v>564</v>
      </c>
      <c r="D4" s="11"/>
      <c r="E4" s="11"/>
      <c r="F4" s="11"/>
      <c r="G4" s="11"/>
      <c r="H4" s="11"/>
      <c r="I4" s="11"/>
      <c r="J4" s="11"/>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row>
    <row r="5" spans="1:256" s="54" customFormat="1" ht="18" customHeight="1">
      <c r="A5" s="10" t="s">
        <v>631</v>
      </c>
      <c r="B5" s="10"/>
      <c r="C5" s="12" t="s">
        <v>632</v>
      </c>
      <c r="D5" s="12"/>
      <c r="E5" s="12"/>
      <c r="F5" s="10" t="s">
        <v>633</v>
      </c>
      <c r="G5" s="11" t="s">
        <v>534</v>
      </c>
      <c r="H5" s="11"/>
      <c r="I5" s="11"/>
      <c r="J5" s="11"/>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c r="IV5" s="5"/>
    </row>
    <row r="6" spans="1:256" s="54" customFormat="1" ht="36" customHeight="1">
      <c r="A6" s="10" t="s">
        <v>634</v>
      </c>
      <c r="B6" s="10"/>
      <c r="C6" s="10"/>
      <c r="D6" s="10" t="s">
        <v>635</v>
      </c>
      <c r="E6" s="10" t="s">
        <v>451</v>
      </c>
      <c r="F6" s="10" t="s">
        <v>636</v>
      </c>
      <c r="G6" s="10" t="s">
        <v>637</v>
      </c>
      <c r="H6" s="10" t="s">
        <v>638</v>
      </c>
      <c r="I6" s="10" t="s">
        <v>639</v>
      </c>
      <c r="J6" s="10"/>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row>
    <row r="7" spans="1:256" s="54" customFormat="1" ht="36" customHeight="1">
      <c r="A7" s="10"/>
      <c r="B7" s="10"/>
      <c r="C7" s="13" t="s">
        <v>640</v>
      </c>
      <c r="D7" s="16">
        <v>159150</v>
      </c>
      <c r="E7" s="16">
        <v>159150</v>
      </c>
      <c r="F7" s="16">
        <v>159150</v>
      </c>
      <c r="G7" s="10">
        <v>10</v>
      </c>
      <c r="H7" s="15">
        <f>F7/E7</f>
        <v>1</v>
      </c>
      <c r="I7" s="14">
        <v>10</v>
      </c>
      <c r="J7" s="14"/>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row>
    <row r="8" spans="1:256" s="54" customFormat="1" ht="36" customHeight="1">
      <c r="A8" s="10"/>
      <c r="B8" s="10"/>
      <c r="C8" s="13" t="s">
        <v>641</v>
      </c>
      <c r="D8" s="16">
        <f>D7-D9</f>
        <v>81760</v>
      </c>
      <c r="E8" s="16">
        <f>E7-E9</f>
        <v>81760</v>
      </c>
      <c r="F8" s="16">
        <f>F7-F9</f>
        <v>81760</v>
      </c>
      <c r="G8" s="10" t="s">
        <v>455</v>
      </c>
      <c r="H8" s="15"/>
      <c r="I8" s="14" t="s">
        <v>455</v>
      </c>
      <c r="J8" s="14"/>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c r="IU8" s="5"/>
      <c r="IV8" s="5"/>
    </row>
    <row r="9" spans="1:256" s="54" customFormat="1" ht="36" customHeight="1">
      <c r="A9" s="10"/>
      <c r="B9" s="10"/>
      <c r="C9" s="13" t="s">
        <v>642</v>
      </c>
      <c r="D9" s="16">
        <v>77390</v>
      </c>
      <c r="E9" s="16">
        <v>77390</v>
      </c>
      <c r="F9" s="16">
        <v>77390</v>
      </c>
      <c r="G9" s="10" t="s">
        <v>455</v>
      </c>
      <c r="H9" s="15"/>
      <c r="I9" s="14" t="s">
        <v>455</v>
      </c>
      <c r="J9" s="14"/>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c r="IU9" s="5"/>
      <c r="IV9" s="5"/>
    </row>
    <row r="10" spans="1:10" s="5" customFormat="1" ht="36" customHeight="1">
      <c r="A10" s="10"/>
      <c r="B10" s="10"/>
      <c r="C10" s="13" t="s">
        <v>643</v>
      </c>
      <c r="D10" s="14" t="s">
        <v>455</v>
      </c>
      <c r="E10" s="14" t="s">
        <v>455</v>
      </c>
      <c r="F10" s="14" t="s">
        <v>455</v>
      </c>
      <c r="G10" s="10" t="s">
        <v>455</v>
      </c>
      <c r="H10" s="16"/>
      <c r="I10" s="14" t="s">
        <v>455</v>
      </c>
      <c r="J10" s="14"/>
    </row>
    <row r="11" spans="1:10" s="5" customFormat="1" ht="18" customHeight="1">
      <c r="A11" s="10" t="s">
        <v>644</v>
      </c>
      <c r="B11" s="10" t="s">
        <v>645</v>
      </c>
      <c r="C11" s="10"/>
      <c r="D11" s="10"/>
      <c r="E11" s="10"/>
      <c r="F11" s="14" t="s">
        <v>545</v>
      </c>
      <c r="G11" s="14"/>
      <c r="H11" s="14"/>
      <c r="I11" s="14"/>
      <c r="J11" s="14"/>
    </row>
    <row r="12" spans="1:10" s="5" customFormat="1" ht="51" customHeight="1">
      <c r="A12" s="10"/>
      <c r="B12" s="58" t="s">
        <v>646</v>
      </c>
      <c r="C12" s="59"/>
      <c r="D12" s="59"/>
      <c r="E12" s="61"/>
      <c r="F12" s="62" t="s">
        <v>647</v>
      </c>
      <c r="G12" s="62"/>
      <c r="H12" s="62"/>
      <c r="I12" s="62"/>
      <c r="J12" s="62"/>
    </row>
    <row r="13" spans="1:10" s="5" customFormat="1" ht="36" customHeight="1">
      <c r="A13" s="10" t="s">
        <v>648</v>
      </c>
      <c r="B13" s="10"/>
      <c r="C13" s="10"/>
      <c r="D13" s="10" t="s">
        <v>649</v>
      </c>
      <c r="E13" s="10"/>
      <c r="F13" s="10"/>
      <c r="G13" s="10" t="s">
        <v>590</v>
      </c>
      <c r="H13" s="10" t="s">
        <v>637</v>
      </c>
      <c r="I13" s="10" t="s">
        <v>639</v>
      </c>
      <c r="J13" s="10" t="s">
        <v>591</v>
      </c>
    </row>
    <row r="14" spans="1:10" s="5" customFormat="1" ht="36" customHeight="1">
      <c r="A14" s="10" t="s">
        <v>584</v>
      </c>
      <c r="B14" s="10" t="s">
        <v>585</v>
      </c>
      <c r="C14" s="10" t="s">
        <v>586</v>
      </c>
      <c r="D14" s="10" t="s">
        <v>587</v>
      </c>
      <c r="E14" s="10" t="s">
        <v>588</v>
      </c>
      <c r="F14" s="10" t="s">
        <v>589</v>
      </c>
      <c r="G14" s="10"/>
      <c r="H14" s="10"/>
      <c r="I14" s="10"/>
      <c r="J14" s="10"/>
    </row>
    <row r="15" spans="1:10" s="5" customFormat="1" ht="43.5" customHeight="1">
      <c r="A15" s="26" t="s">
        <v>592</v>
      </c>
      <c r="B15" s="26" t="s">
        <v>593</v>
      </c>
      <c r="C15" s="27" t="s">
        <v>650</v>
      </c>
      <c r="D15" s="26" t="s">
        <v>595</v>
      </c>
      <c r="E15" s="30">
        <f>150+272</f>
        <v>422</v>
      </c>
      <c r="F15" s="10" t="s">
        <v>651</v>
      </c>
      <c r="G15" s="30">
        <f>150+272</f>
        <v>422</v>
      </c>
      <c r="H15" s="10">
        <v>10</v>
      </c>
      <c r="I15" s="57">
        <v>10</v>
      </c>
      <c r="J15" s="10"/>
    </row>
    <row r="16" spans="1:10" s="5" customFormat="1" ht="19.5" customHeight="1">
      <c r="A16" s="26"/>
      <c r="B16" s="35" t="s">
        <v>598</v>
      </c>
      <c r="C16" s="27" t="s">
        <v>652</v>
      </c>
      <c r="D16" s="26" t="s">
        <v>653</v>
      </c>
      <c r="E16" s="30">
        <v>100</v>
      </c>
      <c r="F16" s="10" t="s">
        <v>602</v>
      </c>
      <c r="G16" s="30">
        <v>100</v>
      </c>
      <c r="H16" s="10">
        <v>10</v>
      </c>
      <c r="I16" s="57">
        <v>10</v>
      </c>
      <c r="J16" s="10"/>
    </row>
    <row r="17" spans="1:10" s="5" customFormat="1" ht="19.5" customHeight="1">
      <c r="A17" s="26"/>
      <c r="B17" s="38"/>
      <c r="C17" s="27" t="s">
        <v>599</v>
      </c>
      <c r="D17" s="26" t="s">
        <v>653</v>
      </c>
      <c r="E17" s="30">
        <v>100</v>
      </c>
      <c r="F17" s="10" t="s">
        <v>602</v>
      </c>
      <c r="G17" s="30">
        <v>100</v>
      </c>
      <c r="H17" s="10">
        <v>10</v>
      </c>
      <c r="I17" s="57">
        <v>10</v>
      </c>
      <c r="J17" s="10"/>
    </row>
    <row r="18" spans="1:10" s="5" customFormat="1" ht="18" customHeight="1">
      <c r="A18" s="26"/>
      <c r="B18" s="26" t="s">
        <v>603</v>
      </c>
      <c r="C18" s="27" t="s">
        <v>654</v>
      </c>
      <c r="D18" s="26" t="s">
        <v>653</v>
      </c>
      <c r="E18" s="30">
        <v>100</v>
      </c>
      <c r="F18" s="10" t="s">
        <v>602</v>
      </c>
      <c r="G18" s="30">
        <v>100</v>
      </c>
      <c r="H18" s="10">
        <v>10</v>
      </c>
      <c r="I18" s="57">
        <v>10</v>
      </c>
      <c r="J18" s="10"/>
    </row>
    <row r="19" spans="1:10" s="5" customFormat="1" ht="27.75" customHeight="1">
      <c r="A19" s="26"/>
      <c r="B19" s="26" t="s">
        <v>605</v>
      </c>
      <c r="C19" s="27" t="s">
        <v>655</v>
      </c>
      <c r="D19" s="26" t="s">
        <v>653</v>
      </c>
      <c r="E19" s="32">
        <v>150</v>
      </c>
      <c r="F19" s="93" t="s">
        <v>656</v>
      </c>
      <c r="G19" s="34">
        <v>150</v>
      </c>
      <c r="H19" s="10">
        <v>10</v>
      </c>
      <c r="I19" s="57">
        <v>10</v>
      </c>
      <c r="J19" s="10"/>
    </row>
    <row r="20" spans="1:10" s="1" customFormat="1" ht="30" customHeight="1">
      <c r="A20" s="26" t="s">
        <v>607</v>
      </c>
      <c r="B20" s="35" t="s">
        <v>608</v>
      </c>
      <c r="C20" s="27" t="s">
        <v>657</v>
      </c>
      <c r="D20" s="26"/>
      <c r="E20" s="30" t="s">
        <v>613</v>
      </c>
      <c r="F20" s="10"/>
      <c r="G20" s="30" t="s">
        <v>613</v>
      </c>
      <c r="H20" s="57">
        <v>10</v>
      </c>
      <c r="I20" s="57">
        <v>10</v>
      </c>
      <c r="J20" s="10"/>
    </row>
    <row r="21" spans="1:10" s="1" customFormat="1" ht="30" customHeight="1">
      <c r="A21" s="26"/>
      <c r="B21" s="37"/>
      <c r="C21" s="27" t="s">
        <v>658</v>
      </c>
      <c r="D21" s="26"/>
      <c r="E21" s="30" t="s">
        <v>659</v>
      </c>
      <c r="F21" s="10"/>
      <c r="G21" s="30" t="s">
        <v>659</v>
      </c>
      <c r="H21" s="57">
        <v>10</v>
      </c>
      <c r="I21" s="57">
        <v>10</v>
      </c>
      <c r="J21" s="10"/>
    </row>
    <row r="22" spans="1:10" s="1" customFormat="1" ht="30" customHeight="1">
      <c r="A22" s="26"/>
      <c r="B22" s="38"/>
      <c r="C22" s="27" t="s">
        <v>660</v>
      </c>
      <c r="D22" s="26" t="s">
        <v>653</v>
      </c>
      <c r="E22" s="30">
        <v>100</v>
      </c>
      <c r="F22" s="10" t="s">
        <v>602</v>
      </c>
      <c r="G22" s="30">
        <v>100</v>
      </c>
      <c r="H22" s="57">
        <v>10</v>
      </c>
      <c r="I22" s="57">
        <f>G22/E22*H22</f>
        <v>10</v>
      </c>
      <c r="J22" s="10"/>
    </row>
    <row r="23" spans="1:10" s="1" customFormat="1" ht="30" customHeight="1">
      <c r="A23" s="35" t="s">
        <v>617</v>
      </c>
      <c r="B23" s="76" t="s">
        <v>618</v>
      </c>
      <c r="C23" s="27" t="s">
        <v>661</v>
      </c>
      <c r="D23" s="26" t="s">
        <v>595</v>
      </c>
      <c r="E23" s="94">
        <v>95</v>
      </c>
      <c r="F23" s="10" t="s">
        <v>602</v>
      </c>
      <c r="G23" s="30">
        <v>98</v>
      </c>
      <c r="H23" s="95">
        <v>5</v>
      </c>
      <c r="I23" s="57">
        <v>5</v>
      </c>
      <c r="J23" s="10"/>
    </row>
    <row r="24" spans="1:10" s="1" customFormat="1" ht="30" customHeight="1">
      <c r="A24" s="38"/>
      <c r="B24" s="76" t="s">
        <v>618</v>
      </c>
      <c r="C24" s="27" t="s">
        <v>662</v>
      </c>
      <c r="D24" s="26" t="s">
        <v>595</v>
      </c>
      <c r="E24" s="94">
        <v>95</v>
      </c>
      <c r="F24" s="10" t="s">
        <v>602</v>
      </c>
      <c r="G24" s="30">
        <v>98</v>
      </c>
      <c r="H24" s="57">
        <v>5</v>
      </c>
      <c r="I24" s="57">
        <v>5</v>
      </c>
      <c r="J24" s="49" t="s">
        <v>5</v>
      </c>
    </row>
    <row r="25" spans="1:10" s="1" customFormat="1" ht="54" customHeight="1">
      <c r="A25" s="43" t="s">
        <v>663</v>
      </c>
      <c r="B25" s="43"/>
      <c r="C25" s="43"/>
      <c r="D25" s="78" t="s">
        <v>528</v>
      </c>
      <c r="E25" s="78"/>
      <c r="F25" s="78"/>
      <c r="G25" s="78"/>
      <c r="H25" s="78"/>
      <c r="I25" s="78"/>
      <c r="J25" s="78"/>
    </row>
    <row r="26" spans="1:10" s="1" customFormat="1" ht="25.5" customHeight="1">
      <c r="A26" s="43" t="s">
        <v>664</v>
      </c>
      <c r="B26" s="43"/>
      <c r="C26" s="43"/>
      <c r="D26" s="43"/>
      <c r="E26" s="43"/>
      <c r="F26" s="43"/>
      <c r="G26" s="43"/>
      <c r="H26" s="43">
        <v>100</v>
      </c>
      <c r="I26" s="43">
        <f>I7+I15+I16+I17+I18+I19+I20+I22+I21+I23+I24</f>
        <v>100</v>
      </c>
      <c r="J26" s="51" t="s">
        <v>665</v>
      </c>
    </row>
    <row r="27" spans="1:10" s="5" customFormat="1" ht="28.5" customHeight="1">
      <c r="A27" s="45" t="s">
        <v>622</v>
      </c>
      <c r="B27" s="46"/>
      <c r="C27" s="46"/>
      <c r="D27" s="46"/>
      <c r="E27" s="46"/>
      <c r="F27" s="46"/>
      <c r="G27" s="46"/>
      <c r="H27" s="46"/>
      <c r="I27" s="46"/>
      <c r="J27" s="52"/>
    </row>
    <row r="28" spans="1:10" s="5" customFormat="1" ht="27" customHeight="1">
      <c r="A28" s="45" t="s">
        <v>623</v>
      </c>
      <c r="B28" s="45"/>
      <c r="C28" s="45"/>
      <c r="D28" s="45"/>
      <c r="E28" s="45"/>
      <c r="F28" s="45"/>
      <c r="G28" s="45"/>
      <c r="H28" s="45"/>
      <c r="I28" s="45"/>
      <c r="J28" s="45"/>
    </row>
    <row r="29" spans="1:10" s="5" customFormat="1" ht="18.75" customHeight="1">
      <c r="A29" s="45" t="s">
        <v>624</v>
      </c>
      <c r="B29" s="45"/>
      <c r="C29" s="45"/>
      <c r="D29" s="45"/>
      <c r="E29" s="45"/>
      <c r="F29" s="45"/>
      <c r="G29" s="45"/>
      <c r="H29" s="45"/>
      <c r="I29" s="45"/>
      <c r="J29" s="45"/>
    </row>
    <row r="30" spans="1:10" s="5" customFormat="1" ht="18" customHeight="1">
      <c r="A30" s="45" t="s">
        <v>666</v>
      </c>
      <c r="B30" s="45"/>
      <c r="C30" s="45"/>
      <c r="D30" s="45"/>
      <c r="E30" s="45"/>
      <c r="F30" s="45"/>
      <c r="G30" s="45"/>
      <c r="H30" s="45"/>
      <c r="I30" s="45"/>
      <c r="J30" s="45"/>
    </row>
    <row r="31" spans="1:10" s="5" customFormat="1" ht="18" customHeight="1">
      <c r="A31" s="45" t="s">
        <v>667</v>
      </c>
      <c r="B31" s="45"/>
      <c r="C31" s="45"/>
      <c r="D31" s="45"/>
      <c r="E31" s="45"/>
      <c r="F31" s="45"/>
      <c r="G31" s="45"/>
      <c r="H31" s="45"/>
      <c r="I31" s="45"/>
      <c r="J31" s="45"/>
    </row>
    <row r="32" spans="1:10" s="5" customFormat="1" ht="18" customHeight="1">
      <c r="A32" s="45" t="s">
        <v>668</v>
      </c>
      <c r="B32" s="45"/>
      <c r="C32" s="45"/>
      <c r="D32" s="45"/>
      <c r="E32" s="45"/>
      <c r="F32" s="45"/>
      <c r="G32" s="45"/>
      <c r="H32" s="45"/>
      <c r="I32" s="45"/>
      <c r="J32" s="45"/>
    </row>
    <row r="33" spans="1:10" s="5" customFormat="1" ht="24" customHeight="1">
      <c r="A33" s="45" t="s">
        <v>669</v>
      </c>
      <c r="B33" s="45"/>
      <c r="C33" s="45"/>
      <c r="D33" s="45"/>
      <c r="E33" s="45"/>
      <c r="F33" s="45"/>
      <c r="G33" s="45"/>
      <c r="H33" s="45"/>
      <c r="I33" s="45"/>
      <c r="J33" s="45"/>
    </row>
  </sheetData>
  <sheetProtection/>
  <mergeCells count="40">
    <mergeCell ref="A2:J2"/>
    <mergeCell ref="A3:D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5:C25"/>
    <mergeCell ref="D25:J25"/>
    <mergeCell ref="A26:G26"/>
    <mergeCell ref="A28:J28"/>
    <mergeCell ref="A29:J29"/>
    <mergeCell ref="A30:J30"/>
    <mergeCell ref="A31:J31"/>
    <mergeCell ref="A32:J32"/>
    <mergeCell ref="A33:J33"/>
    <mergeCell ref="A11:A12"/>
    <mergeCell ref="A15:A19"/>
    <mergeCell ref="A20:A22"/>
    <mergeCell ref="A23:A24"/>
    <mergeCell ref="B16:B17"/>
    <mergeCell ref="B20:B22"/>
    <mergeCell ref="G13:G14"/>
    <mergeCell ref="H13:H14"/>
    <mergeCell ref="I13:I14"/>
    <mergeCell ref="J13:J14"/>
    <mergeCell ref="A6:B10"/>
  </mergeCells>
  <printOptions/>
  <pageMargins left="0.75" right="0.75" top="1" bottom="1" header="0.51" footer="0.51"/>
  <pageSetup orientation="portrait" paperSize="9"/>
</worksheet>
</file>

<file path=xl/worksheets/sheet15.xml><?xml version="1.0" encoding="utf-8"?>
<worksheet xmlns="http://schemas.openxmlformats.org/spreadsheetml/2006/main" xmlns:r="http://schemas.openxmlformats.org/officeDocument/2006/relationships">
  <dimension ref="A1:IV34"/>
  <sheetViews>
    <sheetView zoomScaleSheetLayoutView="100" workbookViewId="0" topLeftCell="A10">
      <selection activeCell="N11" sqref="N11"/>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pans="1:10" s="1" customFormat="1" ht="13.5">
      <c r="A1" s="5" t="s">
        <v>626</v>
      </c>
      <c r="B1" s="5"/>
      <c r="C1" s="5"/>
      <c r="D1" s="5"/>
      <c r="E1" s="5"/>
      <c r="F1" s="5"/>
      <c r="G1" s="5"/>
      <c r="H1" s="5"/>
      <c r="I1" s="5"/>
      <c r="J1" s="5"/>
    </row>
    <row r="2" spans="1:10" s="1" customFormat="1" ht="25.5" customHeight="1">
      <c r="A2" s="7" t="s">
        <v>627</v>
      </c>
      <c r="B2" s="7"/>
      <c r="C2" s="7"/>
      <c r="D2" s="7"/>
      <c r="E2" s="7"/>
      <c r="F2" s="7"/>
      <c r="G2" s="7"/>
      <c r="H2" s="7"/>
      <c r="I2" s="7"/>
      <c r="J2" s="7"/>
    </row>
    <row r="3" spans="1:10" s="2" customFormat="1" ht="37.5" customHeight="1">
      <c r="A3" s="79" t="s">
        <v>628</v>
      </c>
      <c r="B3" s="79"/>
      <c r="C3" s="79"/>
      <c r="D3" s="79"/>
      <c r="E3" s="7"/>
      <c r="F3" s="7"/>
      <c r="G3" s="7"/>
      <c r="H3" s="9" t="s">
        <v>3</v>
      </c>
      <c r="I3" s="9"/>
      <c r="J3" s="47" t="s">
        <v>629</v>
      </c>
    </row>
    <row r="4" spans="1:256" s="3" customFormat="1" ht="18" customHeight="1">
      <c r="A4" s="10" t="s">
        <v>630</v>
      </c>
      <c r="B4" s="10"/>
      <c r="C4" s="11" t="s">
        <v>670</v>
      </c>
      <c r="D4" s="11"/>
      <c r="E4" s="11"/>
      <c r="F4" s="11"/>
      <c r="G4" s="11"/>
      <c r="H4" s="11"/>
      <c r="I4" s="11"/>
      <c r="J4" s="1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10" t="s">
        <v>631</v>
      </c>
      <c r="B5" s="10"/>
      <c r="C5" s="12" t="s">
        <v>632</v>
      </c>
      <c r="D5" s="12"/>
      <c r="E5" s="12"/>
      <c r="F5" s="10" t="s">
        <v>633</v>
      </c>
      <c r="G5" s="11" t="s">
        <v>534</v>
      </c>
      <c r="H5" s="11"/>
      <c r="I5" s="11"/>
      <c r="J5" s="1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10" t="s">
        <v>634</v>
      </c>
      <c r="B6" s="10"/>
      <c r="C6" s="10"/>
      <c r="D6" s="10" t="s">
        <v>635</v>
      </c>
      <c r="E6" s="10" t="s">
        <v>451</v>
      </c>
      <c r="F6" s="10" t="s">
        <v>636</v>
      </c>
      <c r="G6" s="10" t="s">
        <v>637</v>
      </c>
      <c r="H6" s="10" t="s">
        <v>638</v>
      </c>
      <c r="I6" s="10" t="s">
        <v>639</v>
      </c>
      <c r="J6" s="10"/>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10"/>
      <c r="B7" s="10"/>
      <c r="C7" s="13" t="s">
        <v>640</v>
      </c>
      <c r="D7" s="16">
        <v>2251051</v>
      </c>
      <c r="E7" s="16">
        <v>2251051</v>
      </c>
      <c r="F7" s="16">
        <v>2251051</v>
      </c>
      <c r="G7" s="10">
        <v>10</v>
      </c>
      <c r="H7" s="15">
        <v>1</v>
      </c>
      <c r="I7" s="14">
        <v>10</v>
      </c>
      <c r="J7" s="14"/>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10"/>
      <c r="B8" s="10"/>
      <c r="C8" s="13" t="s">
        <v>641</v>
      </c>
      <c r="D8" s="16">
        <f>D7-D9</f>
        <v>1056961</v>
      </c>
      <c r="E8" s="16">
        <f>E7-E9</f>
        <v>1056961</v>
      </c>
      <c r="F8" s="16">
        <f>F7-F9</f>
        <v>1056961</v>
      </c>
      <c r="G8" s="10" t="s">
        <v>455</v>
      </c>
      <c r="H8" s="16"/>
      <c r="I8" s="14" t="s">
        <v>455</v>
      </c>
      <c r="J8" s="14"/>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10"/>
      <c r="B9" s="10"/>
      <c r="C9" s="13" t="s">
        <v>642</v>
      </c>
      <c r="D9" s="16">
        <v>1194090</v>
      </c>
      <c r="E9" s="16">
        <v>1194090</v>
      </c>
      <c r="F9" s="16">
        <v>1194090</v>
      </c>
      <c r="G9" s="10" t="s">
        <v>455</v>
      </c>
      <c r="H9" s="16"/>
      <c r="I9" s="14" t="s">
        <v>455</v>
      </c>
      <c r="J9" s="14"/>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10"/>
      <c r="B10" s="10"/>
      <c r="C10" s="13" t="s">
        <v>643</v>
      </c>
      <c r="D10" s="14" t="s">
        <v>455</v>
      </c>
      <c r="E10" s="14" t="s">
        <v>455</v>
      </c>
      <c r="F10" s="14" t="s">
        <v>455</v>
      </c>
      <c r="G10" s="10" t="s">
        <v>455</v>
      </c>
      <c r="H10" s="16"/>
      <c r="I10" s="14" t="s">
        <v>455</v>
      </c>
      <c r="J10" s="14"/>
    </row>
    <row r="11" spans="1:10" s="1" customFormat="1" ht="18" customHeight="1">
      <c r="A11" s="10" t="s">
        <v>644</v>
      </c>
      <c r="B11" s="10" t="s">
        <v>645</v>
      </c>
      <c r="C11" s="10"/>
      <c r="D11" s="10"/>
      <c r="E11" s="10"/>
      <c r="F11" s="14" t="s">
        <v>545</v>
      </c>
      <c r="G11" s="14"/>
      <c r="H11" s="14"/>
      <c r="I11" s="14"/>
      <c r="J11" s="14"/>
    </row>
    <row r="12" spans="1:10" s="1" customFormat="1" ht="45.75" customHeight="1">
      <c r="A12" s="10"/>
      <c r="B12" s="17" t="s">
        <v>577</v>
      </c>
      <c r="C12" s="18"/>
      <c r="D12" s="18"/>
      <c r="E12" s="19"/>
      <c r="F12" s="20" t="s">
        <v>671</v>
      </c>
      <c r="G12" s="20"/>
      <c r="H12" s="20"/>
      <c r="I12" s="20"/>
      <c r="J12" s="20"/>
    </row>
    <row r="13" spans="1:10" s="1" customFormat="1" ht="36" customHeight="1">
      <c r="A13" s="21" t="s">
        <v>648</v>
      </c>
      <c r="B13" s="22"/>
      <c r="C13" s="23"/>
      <c r="D13" s="21" t="s">
        <v>649</v>
      </c>
      <c r="E13" s="22"/>
      <c r="F13" s="23"/>
      <c r="G13" s="24" t="s">
        <v>590</v>
      </c>
      <c r="H13" s="24" t="s">
        <v>637</v>
      </c>
      <c r="I13" s="24" t="s">
        <v>639</v>
      </c>
      <c r="J13" s="24" t="s">
        <v>591</v>
      </c>
    </row>
    <row r="14" spans="1:10" s="1" customFormat="1" ht="36" customHeight="1">
      <c r="A14" s="21" t="s">
        <v>584</v>
      </c>
      <c r="B14" s="10" t="s">
        <v>585</v>
      </c>
      <c r="C14" s="10" t="s">
        <v>586</v>
      </c>
      <c r="D14" s="10" t="s">
        <v>587</v>
      </c>
      <c r="E14" s="10" t="s">
        <v>588</v>
      </c>
      <c r="F14" s="10" t="s">
        <v>589</v>
      </c>
      <c r="G14" s="25"/>
      <c r="H14" s="25"/>
      <c r="I14" s="25"/>
      <c r="J14" s="25"/>
    </row>
    <row r="15" spans="1:10" s="1" customFormat="1" ht="37.5" customHeight="1">
      <c r="A15" s="35" t="s">
        <v>592</v>
      </c>
      <c r="B15" s="35" t="s">
        <v>593</v>
      </c>
      <c r="C15" s="27" t="s">
        <v>672</v>
      </c>
      <c r="D15" s="26" t="s">
        <v>673</v>
      </c>
      <c r="E15" s="30">
        <f>1268+1244</f>
        <v>2512</v>
      </c>
      <c r="F15" s="30" t="s">
        <v>651</v>
      </c>
      <c r="G15" s="30">
        <f>1268+1244</f>
        <v>2512</v>
      </c>
      <c r="H15" s="30">
        <v>10</v>
      </c>
      <c r="I15" s="89">
        <v>10</v>
      </c>
      <c r="J15" s="30"/>
    </row>
    <row r="16" spans="1:10" s="1" customFormat="1" ht="18" customHeight="1">
      <c r="A16" s="37"/>
      <c r="B16" s="35" t="s">
        <v>598</v>
      </c>
      <c r="C16" s="27" t="s">
        <v>674</v>
      </c>
      <c r="D16" s="26" t="s">
        <v>653</v>
      </c>
      <c r="E16" s="30">
        <v>100</v>
      </c>
      <c r="F16" s="30" t="s">
        <v>602</v>
      </c>
      <c r="G16" s="30">
        <v>100</v>
      </c>
      <c r="H16" s="30">
        <v>10</v>
      </c>
      <c r="I16" s="89">
        <v>10</v>
      </c>
      <c r="J16" s="30"/>
    </row>
    <row r="17" spans="1:10" s="1" customFormat="1" ht="18" customHeight="1">
      <c r="A17" s="37"/>
      <c r="B17" s="37"/>
      <c r="C17" s="27" t="s">
        <v>599</v>
      </c>
      <c r="D17" s="26" t="s">
        <v>653</v>
      </c>
      <c r="E17" s="30">
        <v>100</v>
      </c>
      <c r="F17" s="30" t="s">
        <v>602</v>
      </c>
      <c r="G17" s="30">
        <v>100</v>
      </c>
      <c r="H17" s="30">
        <v>10</v>
      </c>
      <c r="I17" s="89">
        <v>10</v>
      </c>
      <c r="J17" s="30"/>
    </row>
    <row r="18" spans="1:10" s="1" customFormat="1" ht="22.5" customHeight="1">
      <c r="A18" s="37"/>
      <c r="B18" s="35" t="s">
        <v>603</v>
      </c>
      <c r="C18" s="27" t="s">
        <v>675</v>
      </c>
      <c r="D18" s="26" t="s">
        <v>653</v>
      </c>
      <c r="E18" s="30">
        <v>100</v>
      </c>
      <c r="F18" s="30" t="s">
        <v>602</v>
      </c>
      <c r="G18" s="30">
        <v>100</v>
      </c>
      <c r="H18" s="30">
        <v>10</v>
      </c>
      <c r="I18" s="89">
        <v>10</v>
      </c>
      <c r="J18" s="30"/>
    </row>
    <row r="19" spans="1:10" s="1" customFormat="1" ht="24.75" customHeight="1">
      <c r="A19" s="37"/>
      <c r="B19" s="35" t="s">
        <v>605</v>
      </c>
      <c r="C19" s="27" t="s">
        <v>676</v>
      </c>
      <c r="D19" s="26" t="s">
        <v>653</v>
      </c>
      <c r="E19" s="30">
        <v>5</v>
      </c>
      <c r="F19" s="30" t="s">
        <v>677</v>
      </c>
      <c r="G19" s="30">
        <v>5</v>
      </c>
      <c r="H19" s="30">
        <v>10</v>
      </c>
      <c r="I19" s="89">
        <v>10</v>
      </c>
      <c r="J19" s="30"/>
    </row>
    <row r="20" spans="1:10" s="6" customFormat="1" ht="30" customHeight="1">
      <c r="A20" s="39" t="s">
        <v>607</v>
      </c>
      <c r="B20" s="26" t="s">
        <v>608</v>
      </c>
      <c r="C20" s="27" t="s">
        <v>678</v>
      </c>
      <c r="D20" s="26"/>
      <c r="E20" s="91" t="s">
        <v>613</v>
      </c>
      <c r="F20" s="30"/>
      <c r="G20" s="30" t="s">
        <v>613</v>
      </c>
      <c r="H20" s="30">
        <v>5</v>
      </c>
      <c r="I20" s="89">
        <v>5</v>
      </c>
      <c r="J20" s="30"/>
    </row>
    <row r="21" spans="1:10" s="5" customFormat="1" ht="30" customHeight="1">
      <c r="A21" s="41"/>
      <c r="B21" s="26"/>
      <c r="C21" s="27" t="s">
        <v>660</v>
      </c>
      <c r="D21" s="26" t="s">
        <v>653</v>
      </c>
      <c r="E21" s="30">
        <v>100</v>
      </c>
      <c r="F21" s="30" t="s">
        <v>602</v>
      </c>
      <c r="G21" s="30">
        <v>100</v>
      </c>
      <c r="H21" s="30">
        <v>5</v>
      </c>
      <c r="I21" s="89">
        <v>5</v>
      </c>
      <c r="J21" s="30"/>
    </row>
    <row r="22" spans="1:10" s="5" customFormat="1" ht="30" customHeight="1">
      <c r="A22" s="41"/>
      <c r="B22" s="26"/>
      <c r="C22" s="27" t="s">
        <v>679</v>
      </c>
      <c r="D22" s="26"/>
      <c r="E22" s="91" t="s">
        <v>613</v>
      </c>
      <c r="F22" s="30"/>
      <c r="G22" s="30" t="s">
        <v>613</v>
      </c>
      <c r="H22" s="30">
        <v>10</v>
      </c>
      <c r="I22" s="89">
        <v>10</v>
      </c>
      <c r="J22" s="30"/>
    </row>
    <row r="23" spans="1:10" s="5" customFormat="1" ht="30" customHeight="1">
      <c r="A23" s="41"/>
      <c r="B23" s="76" t="s">
        <v>614</v>
      </c>
      <c r="C23" s="27" t="s">
        <v>680</v>
      </c>
      <c r="D23" s="26"/>
      <c r="E23" s="91" t="s">
        <v>681</v>
      </c>
      <c r="F23" s="91"/>
      <c r="G23" s="91" t="s">
        <v>681</v>
      </c>
      <c r="H23" s="91">
        <v>10</v>
      </c>
      <c r="I23" s="89">
        <v>10</v>
      </c>
      <c r="J23" s="30"/>
    </row>
    <row r="24" spans="1:10" s="5" customFormat="1" ht="30" customHeight="1">
      <c r="A24" s="39" t="s">
        <v>617</v>
      </c>
      <c r="B24" s="40" t="s">
        <v>618</v>
      </c>
      <c r="C24" s="27" t="s">
        <v>661</v>
      </c>
      <c r="D24" s="26" t="s">
        <v>673</v>
      </c>
      <c r="E24" s="91">
        <v>95</v>
      </c>
      <c r="F24" s="30" t="s">
        <v>602</v>
      </c>
      <c r="G24" s="30">
        <v>100</v>
      </c>
      <c r="H24" s="30">
        <v>5</v>
      </c>
      <c r="I24" s="89">
        <v>5</v>
      </c>
      <c r="J24" s="30"/>
    </row>
    <row r="25" spans="1:10" s="5" customFormat="1" ht="30" customHeight="1">
      <c r="A25" s="41"/>
      <c r="B25" s="42"/>
      <c r="C25" s="27" t="s">
        <v>662</v>
      </c>
      <c r="D25" s="26" t="s">
        <v>673</v>
      </c>
      <c r="E25" s="91">
        <v>95</v>
      </c>
      <c r="F25" s="30" t="s">
        <v>602</v>
      </c>
      <c r="G25" s="30">
        <v>100</v>
      </c>
      <c r="H25" s="30">
        <v>5</v>
      </c>
      <c r="I25" s="89">
        <v>5</v>
      </c>
      <c r="J25" s="30" t="s">
        <v>5</v>
      </c>
    </row>
    <row r="26" spans="1:10" s="5" customFormat="1" ht="54" customHeight="1">
      <c r="A26" s="87" t="s">
        <v>663</v>
      </c>
      <c r="B26" s="87"/>
      <c r="C26" s="87"/>
      <c r="D26" s="88" t="s">
        <v>528</v>
      </c>
      <c r="E26" s="88"/>
      <c r="F26" s="88"/>
      <c r="G26" s="88"/>
      <c r="H26" s="88"/>
      <c r="I26" s="88"/>
      <c r="J26" s="88"/>
    </row>
    <row r="27" spans="1:10" s="5" customFormat="1" ht="25.5" customHeight="1">
      <c r="A27" s="87" t="s">
        <v>664</v>
      </c>
      <c r="B27" s="87"/>
      <c r="C27" s="87"/>
      <c r="D27" s="87"/>
      <c r="E27" s="87"/>
      <c r="F27" s="87"/>
      <c r="G27" s="87"/>
      <c r="H27" s="87">
        <v>100</v>
      </c>
      <c r="I27" s="92">
        <f>I25+I24+I22+I21+I20+I19+I18+I17+I16+I15+I7+I23</f>
        <v>100</v>
      </c>
      <c r="J27" s="90" t="s">
        <v>665</v>
      </c>
    </row>
    <row r="28" spans="1:10" s="5" customFormat="1" ht="28.5" customHeight="1">
      <c r="A28" s="45" t="s">
        <v>622</v>
      </c>
      <c r="B28" s="46"/>
      <c r="C28" s="46"/>
      <c r="D28" s="46"/>
      <c r="E28" s="46"/>
      <c r="F28" s="46"/>
      <c r="G28" s="46"/>
      <c r="H28" s="46"/>
      <c r="I28" s="46"/>
      <c r="J28" s="52"/>
    </row>
    <row r="29" spans="1:10" s="5" customFormat="1" ht="27" customHeight="1">
      <c r="A29" s="45" t="s">
        <v>623</v>
      </c>
      <c r="B29" s="45"/>
      <c r="C29" s="45"/>
      <c r="D29" s="45"/>
      <c r="E29" s="45"/>
      <c r="F29" s="45"/>
      <c r="G29" s="45"/>
      <c r="H29" s="45"/>
      <c r="I29" s="45"/>
      <c r="J29" s="45"/>
    </row>
    <row r="30" spans="1:10" s="5" customFormat="1" ht="18.75" customHeight="1">
      <c r="A30" s="45" t="s">
        <v>624</v>
      </c>
      <c r="B30" s="45"/>
      <c r="C30" s="45"/>
      <c r="D30" s="45"/>
      <c r="E30" s="45"/>
      <c r="F30" s="45"/>
      <c r="G30" s="45"/>
      <c r="H30" s="45"/>
      <c r="I30" s="45"/>
      <c r="J30" s="45"/>
    </row>
    <row r="31" spans="1:10" s="5" customFormat="1" ht="18" customHeight="1">
      <c r="A31" s="45" t="s">
        <v>666</v>
      </c>
      <c r="B31" s="45"/>
      <c r="C31" s="45"/>
      <c r="D31" s="45"/>
      <c r="E31" s="45"/>
      <c r="F31" s="45"/>
      <c r="G31" s="45"/>
      <c r="H31" s="45"/>
      <c r="I31" s="45"/>
      <c r="J31" s="45"/>
    </row>
    <row r="32" spans="1:10" s="5" customFormat="1" ht="18" customHeight="1">
      <c r="A32" s="45" t="s">
        <v>667</v>
      </c>
      <c r="B32" s="45"/>
      <c r="C32" s="45"/>
      <c r="D32" s="45"/>
      <c r="E32" s="45"/>
      <c r="F32" s="45"/>
      <c r="G32" s="45"/>
      <c r="H32" s="45"/>
      <c r="I32" s="45"/>
      <c r="J32" s="45"/>
    </row>
    <row r="33" spans="1:10" s="5" customFormat="1" ht="18" customHeight="1">
      <c r="A33" s="45" t="s">
        <v>668</v>
      </c>
      <c r="B33" s="45"/>
      <c r="C33" s="45"/>
      <c r="D33" s="45"/>
      <c r="E33" s="45"/>
      <c r="F33" s="45"/>
      <c r="G33" s="45"/>
      <c r="H33" s="45"/>
      <c r="I33" s="45"/>
      <c r="J33" s="45"/>
    </row>
    <row r="34" spans="1:10" s="5" customFormat="1" ht="24" customHeight="1">
      <c r="A34" s="45" t="s">
        <v>669</v>
      </c>
      <c r="B34" s="45"/>
      <c r="C34" s="45"/>
      <c r="D34" s="45"/>
      <c r="E34" s="45"/>
      <c r="F34" s="45"/>
      <c r="G34" s="45"/>
      <c r="H34" s="45"/>
      <c r="I34" s="45"/>
      <c r="J34" s="45"/>
    </row>
  </sheetData>
  <sheetProtection/>
  <mergeCells count="41">
    <mergeCell ref="A2:J2"/>
    <mergeCell ref="A3:D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6:C26"/>
    <mergeCell ref="D26:J26"/>
    <mergeCell ref="A27:G27"/>
    <mergeCell ref="A29:J29"/>
    <mergeCell ref="A30:J30"/>
    <mergeCell ref="A31:J31"/>
    <mergeCell ref="A32:J32"/>
    <mergeCell ref="A33:J33"/>
    <mergeCell ref="A34:J34"/>
    <mergeCell ref="A11:A12"/>
    <mergeCell ref="A15:A19"/>
    <mergeCell ref="A20:A23"/>
    <mergeCell ref="A24:A25"/>
    <mergeCell ref="B16:B17"/>
    <mergeCell ref="B20:B22"/>
    <mergeCell ref="B24:B25"/>
    <mergeCell ref="G13:G14"/>
    <mergeCell ref="H13:H14"/>
    <mergeCell ref="I13:I14"/>
    <mergeCell ref="J13:J14"/>
    <mergeCell ref="A6:B10"/>
  </mergeCells>
  <printOptions/>
  <pageMargins left="0.75" right="0.75" top="1" bottom="1" header="0.51" footer="0.51"/>
  <pageSetup orientation="portrait" paperSize="9"/>
</worksheet>
</file>

<file path=xl/worksheets/sheet16.xml><?xml version="1.0" encoding="utf-8"?>
<worksheet xmlns="http://schemas.openxmlformats.org/spreadsheetml/2006/main" xmlns:r="http://schemas.openxmlformats.org/officeDocument/2006/relationships">
  <dimension ref="A1:IV35"/>
  <sheetViews>
    <sheetView zoomScaleSheetLayoutView="100" workbookViewId="0" topLeftCell="A12">
      <selection activeCell="R23" sqref="R23"/>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57421875" style="1" bestFit="1" customWidth="1"/>
    <col min="9" max="9" width="9.8515625" style="1" customWidth="1"/>
    <col min="10" max="10" width="13.140625" style="1" customWidth="1"/>
    <col min="11" max="16384" width="10.28125" style="1" customWidth="1"/>
  </cols>
  <sheetData>
    <row r="1" spans="1:11" s="1" customFormat="1" ht="13.5">
      <c r="A1" s="5" t="s">
        <v>626</v>
      </c>
      <c r="B1" s="5"/>
      <c r="C1" s="5"/>
      <c r="D1" s="5"/>
      <c r="E1" s="5"/>
      <c r="F1" s="5"/>
      <c r="G1" s="5"/>
      <c r="H1" s="5"/>
      <c r="I1" s="5"/>
      <c r="J1" s="5"/>
      <c r="K1" s="5"/>
    </row>
    <row r="2" spans="1:11" s="1" customFormat="1" ht="25.5" customHeight="1">
      <c r="A2" s="7" t="s">
        <v>627</v>
      </c>
      <c r="B2" s="7"/>
      <c r="C2" s="7"/>
      <c r="D2" s="7"/>
      <c r="E2" s="7"/>
      <c r="F2" s="7"/>
      <c r="G2" s="7"/>
      <c r="H2" s="7"/>
      <c r="I2" s="7"/>
      <c r="J2" s="7"/>
      <c r="K2" s="5"/>
    </row>
    <row r="3" spans="1:11" s="2" customFormat="1" ht="37.5" customHeight="1">
      <c r="A3" s="79" t="s">
        <v>628</v>
      </c>
      <c r="B3" s="79"/>
      <c r="C3" s="79"/>
      <c r="D3" s="79"/>
      <c r="E3" s="7"/>
      <c r="F3" s="7"/>
      <c r="G3" s="7"/>
      <c r="H3" s="9" t="s">
        <v>3</v>
      </c>
      <c r="I3" s="9"/>
      <c r="J3" s="47" t="s">
        <v>629</v>
      </c>
      <c r="K3" s="48"/>
    </row>
    <row r="4" spans="1:256" s="3" customFormat="1" ht="18" customHeight="1">
      <c r="A4" s="10" t="s">
        <v>630</v>
      </c>
      <c r="B4" s="10"/>
      <c r="C4" s="11" t="s">
        <v>682</v>
      </c>
      <c r="D4" s="11"/>
      <c r="E4" s="11"/>
      <c r="F4" s="11"/>
      <c r="G4" s="11"/>
      <c r="H4" s="11"/>
      <c r="I4" s="11"/>
      <c r="J4" s="11"/>
      <c r="K4" s="5"/>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10" t="s">
        <v>631</v>
      </c>
      <c r="B5" s="10"/>
      <c r="C5" s="12" t="s">
        <v>632</v>
      </c>
      <c r="D5" s="12"/>
      <c r="E5" s="12"/>
      <c r="F5" s="10" t="s">
        <v>633</v>
      </c>
      <c r="G5" s="11" t="s">
        <v>534</v>
      </c>
      <c r="H5" s="11"/>
      <c r="I5" s="11"/>
      <c r="J5" s="11"/>
      <c r="K5" s="5"/>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10" t="s">
        <v>634</v>
      </c>
      <c r="B6" s="10"/>
      <c r="C6" s="10"/>
      <c r="D6" s="10" t="s">
        <v>635</v>
      </c>
      <c r="E6" s="10" t="s">
        <v>451</v>
      </c>
      <c r="F6" s="10" t="s">
        <v>636</v>
      </c>
      <c r="G6" s="10" t="s">
        <v>637</v>
      </c>
      <c r="H6" s="10" t="s">
        <v>638</v>
      </c>
      <c r="I6" s="10" t="s">
        <v>639</v>
      </c>
      <c r="J6" s="10"/>
      <c r="K6" s="5"/>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10"/>
      <c r="B7" s="10"/>
      <c r="C7" s="13" t="s">
        <v>640</v>
      </c>
      <c r="D7" s="16">
        <v>558500</v>
      </c>
      <c r="E7" s="16">
        <v>558500</v>
      </c>
      <c r="F7" s="16">
        <v>558500</v>
      </c>
      <c r="G7" s="10">
        <v>10</v>
      </c>
      <c r="H7" s="80">
        <v>1</v>
      </c>
      <c r="I7" s="14">
        <v>10</v>
      </c>
      <c r="J7" s="14"/>
      <c r="K7" s="5"/>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10"/>
      <c r="B8" s="10"/>
      <c r="C8" s="13" t="s">
        <v>641</v>
      </c>
      <c r="D8" s="16">
        <v>558500</v>
      </c>
      <c r="E8" s="16">
        <v>558500</v>
      </c>
      <c r="F8" s="16">
        <v>558500</v>
      </c>
      <c r="G8" s="10" t="s">
        <v>455</v>
      </c>
      <c r="H8" s="16"/>
      <c r="I8" s="14" t="s">
        <v>455</v>
      </c>
      <c r="J8" s="14"/>
      <c r="K8" s="5"/>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10"/>
      <c r="B9" s="10"/>
      <c r="C9" s="13" t="s">
        <v>642</v>
      </c>
      <c r="D9" s="16">
        <v>0</v>
      </c>
      <c r="E9" s="16">
        <v>0</v>
      </c>
      <c r="F9" s="16">
        <v>0</v>
      </c>
      <c r="G9" s="10" t="s">
        <v>455</v>
      </c>
      <c r="H9" s="16"/>
      <c r="I9" s="14" t="s">
        <v>455</v>
      </c>
      <c r="J9" s="14"/>
      <c r="K9" s="5"/>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1" s="1" customFormat="1" ht="36" customHeight="1">
      <c r="A10" s="10"/>
      <c r="B10" s="10"/>
      <c r="C10" s="13" t="s">
        <v>643</v>
      </c>
      <c r="D10" s="14" t="s">
        <v>455</v>
      </c>
      <c r="E10" s="14" t="s">
        <v>455</v>
      </c>
      <c r="F10" s="14" t="s">
        <v>455</v>
      </c>
      <c r="G10" s="10" t="s">
        <v>455</v>
      </c>
      <c r="H10" s="16"/>
      <c r="I10" s="14" t="s">
        <v>455</v>
      </c>
      <c r="J10" s="14"/>
      <c r="K10" s="5"/>
    </row>
    <row r="11" spans="1:11" s="1" customFormat="1" ht="18" customHeight="1">
      <c r="A11" s="10" t="s">
        <v>644</v>
      </c>
      <c r="B11" s="10" t="s">
        <v>645</v>
      </c>
      <c r="C11" s="10"/>
      <c r="D11" s="10"/>
      <c r="E11" s="10"/>
      <c r="F11" s="14" t="s">
        <v>545</v>
      </c>
      <c r="G11" s="14"/>
      <c r="H11" s="14"/>
      <c r="I11" s="14"/>
      <c r="J11" s="14"/>
      <c r="K11" s="5"/>
    </row>
    <row r="12" spans="1:11" s="1" customFormat="1" ht="45.75" customHeight="1">
      <c r="A12" s="10"/>
      <c r="B12" s="17" t="s">
        <v>683</v>
      </c>
      <c r="C12" s="18"/>
      <c r="D12" s="71"/>
      <c r="E12" s="19"/>
      <c r="F12" s="81" t="s">
        <v>684</v>
      </c>
      <c r="G12" s="81"/>
      <c r="H12" s="81"/>
      <c r="I12" s="81"/>
      <c r="J12" s="81"/>
      <c r="K12" s="5"/>
    </row>
    <row r="13" spans="1:11" s="1" customFormat="1" ht="36" customHeight="1">
      <c r="A13" s="82" t="s">
        <v>648</v>
      </c>
      <c r="B13" s="83"/>
      <c r="C13" s="84"/>
      <c r="D13" s="82" t="s">
        <v>649</v>
      </c>
      <c r="E13" s="83"/>
      <c r="F13" s="84"/>
      <c r="G13" s="85" t="s">
        <v>590</v>
      </c>
      <c r="H13" s="85" t="s">
        <v>637</v>
      </c>
      <c r="I13" s="85" t="s">
        <v>639</v>
      </c>
      <c r="J13" s="85" t="s">
        <v>591</v>
      </c>
      <c r="K13" s="5"/>
    </row>
    <row r="14" spans="1:11" s="1" customFormat="1" ht="36" customHeight="1">
      <c r="A14" s="30" t="s">
        <v>584</v>
      </c>
      <c r="B14" s="30" t="s">
        <v>585</v>
      </c>
      <c r="C14" s="30" t="s">
        <v>586</v>
      </c>
      <c r="D14" s="30" t="s">
        <v>587</v>
      </c>
      <c r="E14" s="30" t="s">
        <v>588</v>
      </c>
      <c r="F14" s="30" t="s">
        <v>589</v>
      </c>
      <c r="G14" s="86"/>
      <c r="H14" s="86"/>
      <c r="I14" s="86"/>
      <c r="J14" s="86"/>
      <c r="K14" s="5"/>
    </row>
    <row r="15" spans="1:11" s="1" customFormat="1" ht="28.5" customHeight="1">
      <c r="A15" s="26" t="s">
        <v>592</v>
      </c>
      <c r="B15" s="26" t="s">
        <v>593</v>
      </c>
      <c r="C15" s="27" t="s">
        <v>685</v>
      </c>
      <c r="D15" s="30" t="s">
        <v>600</v>
      </c>
      <c r="E15" s="30">
        <f>981+897</f>
        <v>1878</v>
      </c>
      <c r="F15" s="30" t="s">
        <v>651</v>
      </c>
      <c r="G15" s="30">
        <f>981+897</f>
        <v>1878</v>
      </c>
      <c r="H15" s="30">
        <v>5</v>
      </c>
      <c r="I15" s="89">
        <v>5</v>
      </c>
      <c r="J15" s="30"/>
      <c r="K15" s="5"/>
    </row>
    <row r="16" spans="1:11" s="1" customFormat="1" ht="33.75" customHeight="1">
      <c r="A16" s="26"/>
      <c r="B16" s="26"/>
      <c r="C16" s="27" t="s">
        <v>686</v>
      </c>
      <c r="D16" s="30" t="s">
        <v>600</v>
      </c>
      <c r="E16" s="30">
        <f>86+100</f>
        <v>186</v>
      </c>
      <c r="F16" s="30" t="s">
        <v>651</v>
      </c>
      <c r="G16" s="30">
        <f>86+100</f>
        <v>186</v>
      </c>
      <c r="H16" s="30">
        <v>5</v>
      </c>
      <c r="I16" s="89">
        <v>5</v>
      </c>
      <c r="J16" s="30"/>
      <c r="K16" s="5"/>
    </row>
    <row r="17" spans="1:11" s="1" customFormat="1" ht="21" customHeight="1">
      <c r="A17" s="26"/>
      <c r="B17" s="37" t="s">
        <v>598</v>
      </c>
      <c r="C17" s="27" t="s">
        <v>652</v>
      </c>
      <c r="D17" s="30" t="s">
        <v>600</v>
      </c>
      <c r="E17" s="30">
        <v>100</v>
      </c>
      <c r="F17" s="30" t="s">
        <v>602</v>
      </c>
      <c r="G17" s="30">
        <v>100</v>
      </c>
      <c r="H17" s="30">
        <v>10</v>
      </c>
      <c r="I17" s="89">
        <v>10</v>
      </c>
      <c r="J17" s="30"/>
      <c r="K17" s="5"/>
    </row>
    <row r="18" spans="1:11" s="1" customFormat="1" ht="18" customHeight="1">
      <c r="A18" s="26"/>
      <c r="B18" s="37"/>
      <c r="C18" s="27" t="s">
        <v>599</v>
      </c>
      <c r="D18" s="30" t="s">
        <v>600</v>
      </c>
      <c r="E18" s="30">
        <v>100</v>
      </c>
      <c r="F18" s="30" t="s">
        <v>602</v>
      </c>
      <c r="G18" s="30">
        <v>100</v>
      </c>
      <c r="H18" s="30">
        <v>10</v>
      </c>
      <c r="I18" s="89">
        <v>10</v>
      </c>
      <c r="J18" s="30"/>
      <c r="K18" s="5"/>
    </row>
    <row r="19" spans="1:11" s="1" customFormat="1" ht="18" customHeight="1">
      <c r="A19" s="26"/>
      <c r="B19" s="35" t="s">
        <v>603</v>
      </c>
      <c r="C19" s="27" t="s">
        <v>654</v>
      </c>
      <c r="D19" s="30" t="s">
        <v>600</v>
      </c>
      <c r="E19" s="30">
        <v>100</v>
      </c>
      <c r="F19" s="30" t="s">
        <v>602</v>
      </c>
      <c r="G19" s="30">
        <v>100</v>
      </c>
      <c r="H19" s="30">
        <v>10</v>
      </c>
      <c r="I19" s="89">
        <v>10</v>
      </c>
      <c r="J19" s="30"/>
      <c r="K19" s="5"/>
    </row>
    <row r="20" spans="1:11" s="1" customFormat="1" ht="27" customHeight="1">
      <c r="A20" s="26"/>
      <c r="B20" s="35" t="s">
        <v>605</v>
      </c>
      <c r="C20" s="27" t="s">
        <v>687</v>
      </c>
      <c r="D20" s="30" t="s">
        <v>600</v>
      </c>
      <c r="E20" s="30">
        <v>500</v>
      </c>
      <c r="F20" s="30" t="s">
        <v>656</v>
      </c>
      <c r="G20" s="30">
        <v>500</v>
      </c>
      <c r="H20" s="30">
        <v>5</v>
      </c>
      <c r="I20" s="89">
        <v>5</v>
      </c>
      <c r="J20" s="30"/>
      <c r="K20" s="5"/>
    </row>
    <row r="21" spans="1:11" s="1" customFormat="1" ht="45" customHeight="1">
      <c r="A21" s="26"/>
      <c r="B21" s="38"/>
      <c r="C21" s="27" t="s">
        <v>688</v>
      </c>
      <c r="D21" s="30" t="s">
        <v>600</v>
      </c>
      <c r="E21" s="30">
        <v>250</v>
      </c>
      <c r="F21" s="30" t="s">
        <v>656</v>
      </c>
      <c r="G21" s="30">
        <v>250</v>
      </c>
      <c r="H21" s="30">
        <v>5</v>
      </c>
      <c r="I21" s="89">
        <v>5</v>
      </c>
      <c r="J21" s="30"/>
      <c r="K21" s="5"/>
    </row>
    <row r="22" spans="1:10" s="5" customFormat="1" ht="30" customHeight="1">
      <c r="A22" s="26" t="s">
        <v>607</v>
      </c>
      <c r="B22" s="35" t="s">
        <v>608</v>
      </c>
      <c r="C22" s="27" t="s">
        <v>689</v>
      </c>
      <c r="D22" s="30"/>
      <c r="E22" s="30" t="s">
        <v>613</v>
      </c>
      <c r="F22" s="30"/>
      <c r="G22" s="30" t="s">
        <v>613</v>
      </c>
      <c r="H22" s="30">
        <v>10</v>
      </c>
      <c r="I22" s="14">
        <v>10</v>
      </c>
      <c r="J22" s="30"/>
    </row>
    <row r="23" spans="1:10" s="5" customFormat="1" ht="30" customHeight="1">
      <c r="A23" s="26"/>
      <c r="B23" s="37"/>
      <c r="C23" s="27" t="s">
        <v>690</v>
      </c>
      <c r="D23" s="30"/>
      <c r="E23" s="30" t="s">
        <v>610</v>
      </c>
      <c r="F23" s="30"/>
      <c r="G23" s="30" t="s">
        <v>610</v>
      </c>
      <c r="H23" s="30">
        <v>10</v>
      </c>
      <c r="I23" s="14">
        <v>10</v>
      </c>
      <c r="J23" s="30"/>
    </row>
    <row r="24" spans="1:10" s="5" customFormat="1" ht="30" customHeight="1">
      <c r="A24" s="26"/>
      <c r="B24" s="38"/>
      <c r="C24" s="27" t="s">
        <v>660</v>
      </c>
      <c r="D24" s="30" t="s">
        <v>600</v>
      </c>
      <c r="E24" s="30">
        <v>100</v>
      </c>
      <c r="F24" s="30" t="s">
        <v>602</v>
      </c>
      <c r="G24" s="30">
        <v>100</v>
      </c>
      <c r="H24" s="30">
        <v>10</v>
      </c>
      <c r="I24" s="14">
        <v>10</v>
      </c>
      <c r="J24" s="30"/>
    </row>
    <row r="25" spans="1:10" s="5" customFormat="1" ht="30" customHeight="1">
      <c r="A25" s="39" t="s">
        <v>617</v>
      </c>
      <c r="B25" s="40" t="s">
        <v>618</v>
      </c>
      <c r="C25" s="27" t="s">
        <v>661</v>
      </c>
      <c r="D25" s="30" t="s">
        <v>595</v>
      </c>
      <c r="E25" s="30">
        <v>95</v>
      </c>
      <c r="F25" s="30" t="s">
        <v>602</v>
      </c>
      <c r="G25" s="30">
        <v>95</v>
      </c>
      <c r="H25" s="30">
        <v>5</v>
      </c>
      <c r="I25" s="14">
        <v>5</v>
      </c>
      <c r="J25" s="30"/>
    </row>
    <row r="26" spans="1:10" s="5" customFormat="1" ht="30" customHeight="1">
      <c r="A26" s="41"/>
      <c r="B26" s="42"/>
      <c r="C26" s="27" t="s">
        <v>662</v>
      </c>
      <c r="D26" s="30" t="s">
        <v>595</v>
      </c>
      <c r="E26" s="30">
        <v>95</v>
      </c>
      <c r="F26" s="30" t="s">
        <v>602</v>
      </c>
      <c r="G26" s="30">
        <v>95</v>
      </c>
      <c r="H26" s="30">
        <v>5</v>
      </c>
      <c r="I26" s="14">
        <v>5</v>
      </c>
      <c r="J26" s="30" t="s">
        <v>5</v>
      </c>
    </row>
    <row r="27" spans="1:10" s="5" customFormat="1" ht="54" customHeight="1">
      <c r="A27" s="87" t="s">
        <v>663</v>
      </c>
      <c r="B27" s="87"/>
      <c r="C27" s="87"/>
      <c r="D27" s="88" t="s">
        <v>528</v>
      </c>
      <c r="E27" s="88"/>
      <c r="F27" s="88"/>
      <c r="G27" s="88"/>
      <c r="H27" s="88"/>
      <c r="I27" s="88"/>
      <c r="J27" s="88"/>
    </row>
    <row r="28" spans="1:10" s="5" customFormat="1" ht="25.5" customHeight="1">
      <c r="A28" s="87" t="s">
        <v>664</v>
      </c>
      <c r="B28" s="87"/>
      <c r="C28" s="87"/>
      <c r="D28" s="87"/>
      <c r="E28" s="87"/>
      <c r="F28" s="87"/>
      <c r="G28" s="87"/>
      <c r="H28" s="87">
        <v>100</v>
      </c>
      <c r="I28" s="14">
        <f>I7+I15+I16+I17+I19+I20+I21+I22+I24+I23+I25+I26+I18</f>
        <v>100</v>
      </c>
      <c r="J28" s="90" t="s">
        <v>665</v>
      </c>
    </row>
    <row r="29" spans="1:10" s="5" customFormat="1" ht="28.5" customHeight="1">
      <c r="A29" s="45" t="s">
        <v>622</v>
      </c>
      <c r="B29" s="46"/>
      <c r="C29" s="46"/>
      <c r="D29" s="46"/>
      <c r="E29" s="46"/>
      <c r="F29" s="46"/>
      <c r="G29" s="46"/>
      <c r="H29" s="46"/>
      <c r="I29" s="46"/>
      <c r="J29" s="52"/>
    </row>
    <row r="30" spans="1:10" s="5" customFormat="1" ht="27" customHeight="1">
      <c r="A30" s="45" t="s">
        <v>623</v>
      </c>
      <c r="B30" s="45"/>
      <c r="C30" s="45"/>
      <c r="D30" s="45"/>
      <c r="E30" s="45"/>
      <c r="F30" s="45"/>
      <c r="G30" s="45"/>
      <c r="H30" s="45"/>
      <c r="I30" s="45"/>
      <c r="J30" s="45"/>
    </row>
    <row r="31" spans="1:10" s="5" customFormat="1" ht="18.75" customHeight="1">
      <c r="A31" s="45" t="s">
        <v>624</v>
      </c>
      <c r="B31" s="45"/>
      <c r="C31" s="45"/>
      <c r="D31" s="45"/>
      <c r="E31" s="45"/>
      <c r="F31" s="45"/>
      <c r="G31" s="45"/>
      <c r="H31" s="45"/>
      <c r="I31" s="45"/>
      <c r="J31" s="45"/>
    </row>
    <row r="32" spans="1:10" s="5" customFormat="1" ht="18" customHeight="1">
      <c r="A32" s="45" t="s">
        <v>666</v>
      </c>
      <c r="B32" s="45"/>
      <c r="C32" s="45"/>
      <c r="D32" s="45"/>
      <c r="E32" s="45"/>
      <c r="F32" s="45"/>
      <c r="G32" s="45"/>
      <c r="H32" s="45"/>
      <c r="I32" s="45"/>
      <c r="J32" s="45"/>
    </row>
    <row r="33" spans="1:10" s="5" customFormat="1" ht="18" customHeight="1">
      <c r="A33" s="45" t="s">
        <v>667</v>
      </c>
      <c r="B33" s="45"/>
      <c r="C33" s="45"/>
      <c r="D33" s="45"/>
      <c r="E33" s="45"/>
      <c r="F33" s="45"/>
      <c r="G33" s="45"/>
      <c r="H33" s="45"/>
      <c r="I33" s="45"/>
      <c r="J33" s="45"/>
    </row>
    <row r="34" spans="1:10" s="5" customFormat="1" ht="18" customHeight="1">
      <c r="A34" s="45" t="s">
        <v>668</v>
      </c>
      <c r="B34" s="45"/>
      <c r="C34" s="45"/>
      <c r="D34" s="45"/>
      <c r="E34" s="45"/>
      <c r="F34" s="45"/>
      <c r="G34" s="45"/>
      <c r="H34" s="45"/>
      <c r="I34" s="45"/>
      <c r="J34" s="45"/>
    </row>
    <row r="35" spans="1:10" s="5" customFormat="1" ht="24" customHeight="1">
      <c r="A35" s="45" t="s">
        <v>669</v>
      </c>
      <c r="B35" s="45"/>
      <c r="C35" s="45"/>
      <c r="D35" s="45"/>
      <c r="E35" s="45"/>
      <c r="F35" s="45"/>
      <c r="G35" s="45"/>
      <c r="H35" s="45"/>
      <c r="I35" s="45"/>
      <c r="J35" s="45"/>
    </row>
  </sheetData>
  <sheetProtection/>
  <mergeCells count="43">
    <mergeCell ref="A2:J2"/>
    <mergeCell ref="A3:D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7:C27"/>
    <mergeCell ref="D27:J27"/>
    <mergeCell ref="A28:G28"/>
    <mergeCell ref="A30:J30"/>
    <mergeCell ref="A31:J31"/>
    <mergeCell ref="A32:J32"/>
    <mergeCell ref="A33:J33"/>
    <mergeCell ref="A34:J34"/>
    <mergeCell ref="A35:J35"/>
    <mergeCell ref="A11:A12"/>
    <mergeCell ref="A15:A21"/>
    <mergeCell ref="A22:A24"/>
    <mergeCell ref="A25:A26"/>
    <mergeCell ref="B15:B16"/>
    <mergeCell ref="B17:B18"/>
    <mergeCell ref="B20:B21"/>
    <mergeCell ref="B22:B24"/>
    <mergeCell ref="B25:B26"/>
    <mergeCell ref="G13:G14"/>
    <mergeCell ref="H13:H14"/>
    <mergeCell ref="I13:I14"/>
    <mergeCell ref="J13:J14"/>
    <mergeCell ref="A6:B10"/>
  </mergeCells>
  <printOptions/>
  <pageMargins left="0.75" right="0.75" top="1" bottom="1" header="0.51" footer="0.51"/>
  <pageSetup orientation="portrait" paperSize="9"/>
</worksheet>
</file>

<file path=xl/worksheets/sheet17.xml><?xml version="1.0" encoding="utf-8"?>
<worksheet xmlns="http://schemas.openxmlformats.org/spreadsheetml/2006/main" xmlns:r="http://schemas.openxmlformats.org/officeDocument/2006/relationships">
  <dimension ref="A1:IU31"/>
  <sheetViews>
    <sheetView zoomScaleSheetLayoutView="100" workbookViewId="0" topLeftCell="A2">
      <selection activeCell="L9" sqref="L9"/>
    </sheetView>
  </sheetViews>
  <sheetFormatPr defaultColWidth="10.28125" defaultRowHeight="12.75"/>
  <cols>
    <col min="1" max="2" width="12.7109375" style="5" customWidth="1"/>
    <col min="3" max="3" width="16.7109375" style="5" customWidth="1"/>
    <col min="4" max="6" width="12.8515625" style="5" customWidth="1"/>
    <col min="7" max="7" width="11.421875" style="5" customWidth="1"/>
    <col min="8" max="8" width="10.28125" style="5" customWidth="1"/>
    <col min="9" max="9" width="9.8515625" style="5" customWidth="1"/>
    <col min="10" max="10" width="13.140625" style="5" customWidth="1"/>
    <col min="11" max="16384" width="10.28125" style="5" customWidth="1"/>
  </cols>
  <sheetData>
    <row r="1" spans="1:11" s="5" customFormat="1" ht="13.5">
      <c r="A1" s="6" t="s">
        <v>626</v>
      </c>
      <c r="B1" s="6"/>
      <c r="C1" s="6"/>
      <c r="D1" s="6"/>
      <c r="E1" s="6"/>
      <c r="F1" s="6"/>
      <c r="G1" s="6"/>
      <c r="H1" s="6"/>
      <c r="I1" s="6"/>
      <c r="J1" s="6"/>
      <c r="K1" s="6"/>
    </row>
    <row r="2" spans="1:11" s="5" customFormat="1" ht="25.5" customHeight="1">
      <c r="A2" s="7" t="s">
        <v>627</v>
      </c>
      <c r="B2" s="7"/>
      <c r="C2" s="7"/>
      <c r="D2" s="7"/>
      <c r="E2" s="7"/>
      <c r="F2" s="7"/>
      <c r="G2" s="7"/>
      <c r="H2" s="7"/>
      <c r="I2" s="7"/>
      <c r="J2" s="7"/>
      <c r="K2" s="6"/>
    </row>
    <row r="3" spans="1:11" s="48" customFormat="1" ht="27.75" customHeight="1">
      <c r="A3" s="8" t="s">
        <v>691</v>
      </c>
      <c r="B3" s="8"/>
      <c r="C3" s="8"/>
      <c r="D3" s="8"/>
      <c r="E3" s="7"/>
      <c r="F3" s="7"/>
      <c r="G3" s="7"/>
      <c r="H3" s="9" t="s">
        <v>3</v>
      </c>
      <c r="I3" s="9"/>
      <c r="J3" s="47" t="s">
        <v>629</v>
      </c>
      <c r="K3" s="53"/>
    </row>
    <row r="4" spans="1:255" s="3" customFormat="1" ht="18" customHeight="1">
      <c r="A4" s="10" t="s">
        <v>630</v>
      </c>
      <c r="B4" s="10"/>
      <c r="C4" s="11" t="s">
        <v>570</v>
      </c>
      <c r="D4" s="11"/>
      <c r="E4" s="11"/>
      <c r="F4" s="11"/>
      <c r="G4" s="11"/>
      <c r="H4" s="11"/>
      <c r="I4" s="11"/>
      <c r="J4" s="11"/>
      <c r="K4" s="6"/>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row>
    <row r="5" spans="1:255" s="54" customFormat="1" ht="16.5" customHeight="1">
      <c r="A5" s="10" t="s">
        <v>631</v>
      </c>
      <c r="B5" s="10"/>
      <c r="C5" s="12" t="s">
        <v>632</v>
      </c>
      <c r="D5" s="12"/>
      <c r="E5" s="12"/>
      <c r="F5" s="10" t="s">
        <v>633</v>
      </c>
      <c r="G5" s="11" t="s">
        <v>534</v>
      </c>
      <c r="H5" s="11"/>
      <c r="I5" s="11"/>
      <c r="J5" s="11"/>
      <c r="K5" s="6"/>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row>
    <row r="6" spans="1:255" s="54" customFormat="1" ht="36" customHeight="1">
      <c r="A6" s="10" t="s">
        <v>692</v>
      </c>
      <c r="B6" s="10"/>
      <c r="C6" s="10"/>
      <c r="D6" s="10" t="s">
        <v>635</v>
      </c>
      <c r="E6" s="10" t="s">
        <v>451</v>
      </c>
      <c r="F6" s="10" t="s">
        <v>636</v>
      </c>
      <c r="G6" s="10" t="s">
        <v>637</v>
      </c>
      <c r="H6" s="10" t="s">
        <v>638</v>
      </c>
      <c r="I6" s="10" t="s">
        <v>639</v>
      </c>
      <c r="J6" s="10"/>
      <c r="K6" s="6"/>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row>
    <row r="7" spans="1:255" s="54" customFormat="1" ht="36" customHeight="1">
      <c r="A7" s="10"/>
      <c r="B7" s="10"/>
      <c r="C7" s="13" t="s">
        <v>640</v>
      </c>
      <c r="D7" s="14">
        <v>30000</v>
      </c>
      <c r="E7" s="14">
        <v>30000</v>
      </c>
      <c r="F7" s="14">
        <v>30000</v>
      </c>
      <c r="G7" s="10">
        <v>10</v>
      </c>
      <c r="H7" s="15">
        <v>1</v>
      </c>
      <c r="I7" s="14">
        <v>10</v>
      </c>
      <c r="J7" s="14"/>
      <c r="K7" s="6"/>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row>
    <row r="8" spans="1:255" s="54" customFormat="1" ht="36" customHeight="1">
      <c r="A8" s="10"/>
      <c r="B8" s="10"/>
      <c r="C8" s="13" t="s">
        <v>641</v>
      </c>
      <c r="D8" s="14">
        <v>10000</v>
      </c>
      <c r="E8" s="14">
        <v>10000</v>
      </c>
      <c r="F8" s="14">
        <v>10000</v>
      </c>
      <c r="G8" s="10" t="s">
        <v>455</v>
      </c>
      <c r="H8" s="16"/>
      <c r="I8" s="14" t="s">
        <v>455</v>
      </c>
      <c r="J8" s="14"/>
      <c r="K8" s="6"/>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c r="IU8" s="5"/>
    </row>
    <row r="9" spans="1:255" s="54" customFormat="1" ht="36" customHeight="1">
      <c r="A9" s="10"/>
      <c r="B9" s="10"/>
      <c r="C9" s="13" t="s">
        <v>642</v>
      </c>
      <c r="D9" s="14">
        <v>20000</v>
      </c>
      <c r="E9" s="14">
        <v>20000</v>
      </c>
      <c r="F9" s="14">
        <v>20000</v>
      </c>
      <c r="G9" s="10" t="s">
        <v>455</v>
      </c>
      <c r="H9" s="16"/>
      <c r="I9" s="14" t="s">
        <v>455</v>
      </c>
      <c r="J9" s="14"/>
      <c r="K9" s="6"/>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c r="IU9" s="5"/>
    </row>
    <row r="10" spans="1:11" s="5" customFormat="1" ht="36" customHeight="1">
      <c r="A10" s="10"/>
      <c r="B10" s="10"/>
      <c r="C10" s="13" t="s">
        <v>643</v>
      </c>
      <c r="D10" s="14" t="s">
        <v>455</v>
      </c>
      <c r="E10" s="14" t="s">
        <v>455</v>
      </c>
      <c r="F10" s="14" t="s">
        <v>455</v>
      </c>
      <c r="G10" s="10" t="s">
        <v>455</v>
      </c>
      <c r="H10" s="16"/>
      <c r="I10" s="14" t="s">
        <v>455</v>
      </c>
      <c r="J10" s="14"/>
      <c r="K10" s="6"/>
    </row>
    <row r="11" spans="1:11" s="5" customFormat="1" ht="18" customHeight="1">
      <c r="A11" s="10" t="s">
        <v>644</v>
      </c>
      <c r="B11" s="10" t="s">
        <v>645</v>
      </c>
      <c r="C11" s="10"/>
      <c r="D11" s="10"/>
      <c r="E11" s="10"/>
      <c r="F11" s="14" t="s">
        <v>545</v>
      </c>
      <c r="G11" s="14"/>
      <c r="H11" s="14"/>
      <c r="I11" s="14"/>
      <c r="J11" s="14"/>
      <c r="K11" s="6"/>
    </row>
    <row r="12" spans="1:11" s="5" customFormat="1" ht="45.75" customHeight="1">
      <c r="A12" s="10"/>
      <c r="B12" s="58" t="s">
        <v>693</v>
      </c>
      <c r="C12" s="59"/>
      <c r="D12" s="60"/>
      <c r="E12" s="61"/>
      <c r="F12" s="20" t="s">
        <v>694</v>
      </c>
      <c r="G12" s="20"/>
      <c r="H12" s="20"/>
      <c r="I12" s="20"/>
      <c r="J12" s="20"/>
      <c r="K12" s="6"/>
    </row>
    <row r="13" spans="1:10" s="69" customFormat="1" ht="36" customHeight="1">
      <c r="A13" s="21" t="s">
        <v>648</v>
      </c>
      <c r="B13" s="22"/>
      <c r="C13" s="23"/>
      <c r="D13" s="21" t="s">
        <v>649</v>
      </c>
      <c r="E13" s="22"/>
      <c r="F13" s="23"/>
      <c r="G13" s="24" t="s">
        <v>590</v>
      </c>
      <c r="H13" s="24" t="s">
        <v>637</v>
      </c>
      <c r="I13" s="24" t="s">
        <v>639</v>
      </c>
      <c r="J13" s="24" t="s">
        <v>591</v>
      </c>
    </row>
    <row r="14" spans="1:10" s="69" customFormat="1" ht="36" customHeight="1">
      <c r="A14" s="21" t="s">
        <v>584</v>
      </c>
      <c r="B14" s="10" t="s">
        <v>585</v>
      </c>
      <c r="C14" s="10" t="s">
        <v>586</v>
      </c>
      <c r="D14" s="10" t="s">
        <v>587</v>
      </c>
      <c r="E14" s="10" t="s">
        <v>588</v>
      </c>
      <c r="F14" s="10" t="s">
        <v>589</v>
      </c>
      <c r="G14" s="25"/>
      <c r="H14" s="25"/>
      <c r="I14" s="25"/>
      <c r="J14" s="25"/>
    </row>
    <row r="15" spans="1:10" s="69" customFormat="1" ht="37.5" customHeight="1">
      <c r="A15" s="26" t="s">
        <v>592</v>
      </c>
      <c r="B15" s="35" t="s">
        <v>593</v>
      </c>
      <c r="C15" s="27" t="s">
        <v>695</v>
      </c>
      <c r="D15" s="26" t="s">
        <v>653</v>
      </c>
      <c r="E15" s="10">
        <v>3</v>
      </c>
      <c r="F15" s="10" t="s">
        <v>651</v>
      </c>
      <c r="G15" s="28">
        <v>3</v>
      </c>
      <c r="H15" s="28">
        <v>10</v>
      </c>
      <c r="I15" s="28">
        <f aca="true" t="shared" si="0" ref="I15:I18">G15/E15*H15</f>
        <v>10</v>
      </c>
      <c r="J15" s="28"/>
    </row>
    <row r="16" spans="1:10" s="69" customFormat="1" ht="18" customHeight="1">
      <c r="A16" s="26"/>
      <c r="B16" s="35" t="s">
        <v>598</v>
      </c>
      <c r="C16" s="27" t="s">
        <v>652</v>
      </c>
      <c r="D16" s="26" t="s">
        <v>653</v>
      </c>
      <c r="E16" s="30">
        <v>100</v>
      </c>
      <c r="F16" s="10" t="s">
        <v>602</v>
      </c>
      <c r="G16" s="31">
        <v>100</v>
      </c>
      <c r="H16" s="28">
        <v>10</v>
      </c>
      <c r="I16" s="28">
        <f t="shared" si="0"/>
        <v>10</v>
      </c>
      <c r="J16" s="28"/>
    </row>
    <row r="17" spans="1:10" s="69" customFormat="1" ht="18" customHeight="1">
      <c r="A17" s="26"/>
      <c r="B17" s="35" t="s">
        <v>603</v>
      </c>
      <c r="C17" s="27" t="s">
        <v>654</v>
      </c>
      <c r="D17" s="26" t="s">
        <v>653</v>
      </c>
      <c r="E17" s="30">
        <v>100</v>
      </c>
      <c r="F17" s="10" t="s">
        <v>602</v>
      </c>
      <c r="G17" s="31">
        <v>100</v>
      </c>
      <c r="H17" s="28">
        <v>10</v>
      </c>
      <c r="I17" s="28">
        <f t="shared" si="0"/>
        <v>10</v>
      </c>
      <c r="J17" s="28"/>
    </row>
    <row r="18" spans="1:10" s="69" customFormat="1" ht="18" customHeight="1">
      <c r="A18" s="26"/>
      <c r="B18" s="26" t="s">
        <v>605</v>
      </c>
      <c r="C18" s="27" t="s">
        <v>696</v>
      </c>
      <c r="D18" s="26" t="s">
        <v>653</v>
      </c>
      <c r="E18" s="32">
        <v>10000</v>
      </c>
      <c r="F18" s="33" t="s">
        <v>697</v>
      </c>
      <c r="G18" s="34">
        <v>10000</v>
      </c>
      <c r="H18" s="33">
        <v>20</v>
      </c>
      <c r="I18" s="28">
        <f t="shared" si="0"/>
        <v>20</v>
      </c>
      <c r="J18" s="28"/>
    </row>
    <row r="19" spans="1:10" s="69" customFormat="1" ht="30" customHeight="1">
      <c r="A19" s="26" t="s">
        <v>607</v>
      </c>
      <c r="B19" s="35" t="s">
        <v>608</v>
      </c>
      <c r="C19" s="27" t="s">
        <v>698</v>
      </c>
      <c r="D19" s="26"/>
      <c r="E19" s="30" t="s">
        <v>610</v>
      </c>
      <c r="F19" s="10"/>
      <c r="G19" s="67" t="s">
        <v>610</v>
      </c>
      <c r="H19" s="36">
        <v>10</v>
      </c>
      <c r="I19" s="36">
        <v>10</v>
      </c>
      <c r="J19" s="28"/>
    </row>
    <row r="20" spans="1:10" s="69" customFormat="1" ht="30" customHeight="1">
      <c r="A20" s="26"/>
      <c r="B20" s="38"/>
      <c r="C20" s="27" t="s">
        <v>699</v>
      </c>
      <c r="D20" s="26"/>
      <c r="E20" s="30" t="s">
        <v>610</v>
      </c>
      <c r="F20" s="10"/>
      <c r="G20" s="67" t="s">
        <v>610</v>
      </c>
      <c r="H20" s="36">
        <v>10</v>
      </c>
      <c r="I20" s="36">
        <v>10</v>
      </c>
      <c r="J20" s="28"/>
    </row>
    <row r="21" spans="1:10" s="69" customFormat="1" ht="30" customHeight="1">
      <c r="A21" s="26"/>
      <c r="B21" s="76" t="s">
        <v>614</v>
      </c>
      <c r="C21" s="27" t="s">
        <v>700</v>
      </c>
      <c r="D21" s="26" t="s">
        <v>595</v>
      </c>
      <c r="E21" s="77">
        <v>10</v>
      </c>
      <c r="F21" s="36" t="s">
        <v>701</v>
      </c>
      <c r="G21" s="77">
        <v>15</v>
      </c>
      <c r="H21" s="36">
        <v>10</v>
      </c>
      <c r="I21" s="28">
        <v>10</v>
      </c>
      <c r="J21" s="28"/>
    </row>
    <row r="22" spans="1:10" s="69" customFormat="1" ht="30" customHeight="1">
      <c r="A22" s="39" t="s">
        <v>617</v>
      </c>
      <c r="B22" s="40" t="s">
        <v>618</v>
      </c>
      <c r="C22" s="27" t="s">
        <v>702</v>
      </c>
      <c r="D22" s="26" t="s">
        <v>595</v>
      </c>
      <c r="E22" s="36">
        <v>95</v>
      </c>
      <c r="F22" s="10" t="s">
        <v>602</v>
      </c>
      <c r="G22" s="31">
        <v>100</v>
      </c>
      <c r="H22" s="28">
        <v>10</v>
      </c>
      <c r="I22" s="28">
        <v>10</v>
      </c>
      <c r="J22" s="49" t="s">
        <v>5</v>
      </c>
    </row>
    <row r="23" spans="1:10" s="69" customFormat="1" ht="54" customHeight="1">
      <c r="A23" s="43" t="s">
        <v>663</v>
      </c>
      <c r="B23" s="43"/>
      <c r="C23" s="43"/>
      <c r="D23" s="78" t="s">
        <v>528</v>
      </c>
      <c r="E23" s="78"/>
      <c r="F23" s="78"/>
      <c r="G23" s="78"/>
      <c r="H23" s="78"/>
      <c r="I23" s="78"/>
      <c r="J23" s="78"/>
    </row>
    <row r="24" spans="1:10" s="69" customFormat="1" ht="25.5" customHeight="1">
      <c r="A24" s="43" t="s">
        <v>664</v>
      </c>
      <c r="B24" s="43"/>
      <c r="C24" s="43"/>
      <c r="D24" s="43"/>
      <c r="E24" s="43"/>
      <c r="F24" s="43"/>
      <c r="G24" s="43"/>
      <c r="H24" s="43">
        <v>100</v>
      </c>
      <c r="I24" s="43">
        <f>I7+I20+I15+I16+I17+I18+I19+I21+I22</f>
        <v>100</v>
      </c>
      <c r="J24" s="51" t="s">
        <v>665</v>
      </c>
    </row>
    <row r="25" spans="1:10" s="5" customFormat="1" ht="28.5" customHeight="1">
      <c r="A25" s="45" t="s">
        <v>622</v>
      </c>
      <c r="B25" s="46"/>
      <c r="C25" s="46"/>
      <c r="D25" s="46"/>
      <c r="E25" s="46"/>
      <c r="F25" s="46"/>
      <c r="G25" s="46"/>
      <c r="H25" s="46"/>
      <c r="I25" s="46"/>
      <c r="J25" s="52"/>
    </row>
    <row r="26" spans="1:10" s="5" customFormat="1" ht="27" customHeight="1">
      <c r="A26" s="45" t="s">
        <v>623</v>
      </c>
      <c r="B26" s="45"/>
      <c r="C26" s="45"/>
      <c r="D26" s="45"/>
      <c r="E26" s="45"/>
      <c r="F26" s="45"/>
      <c r="G26" s="45"/>
      <c r="H26" s="45"/>
      <c r="I26" s="45"/>
      <c r="J26" s="45"/>
    </row>
    <row r="27" spans="1:10" s="5" customFormat="1" ht="18.75" customHeight="1">
      <c r="A27" s="45" t="s">
        <v>624</v>
      </c>
      <c r="B27" s="45"/>
      <c r="C27" s="45"/>
      <c r="D27" s="45"/>
      <c r="E27" s="45"/>
      <c r="F27" s="45"/>
      <c r="G27" s="45"/>
      <c r="H27" s="45"/>
      <c r="I27" s="45"/>
      <c r="J27" s="45"/>
    </row>
    <row r="28" spans="1:10" s="5" customFormat="1" ht="18" customHeight="1">
      <c r="A28" s="45" t="s">
        <v>666</v>
      </c>
      <c r="B28" s="45"/>
      <c r="C28" s="45"/>
      <c r="D28" s="45"/>
      <c r="E28" s="45"/>
      <c r="F28" s="45"/>
      <c r="G28" s="45"/>
      <c r="H28" s="45"/>
      <c r="I28" s="45"/>
      <c r="J28" s="45"/>
    </row>
    <row r="29" spans="1:10" s="5" customFormat="1" ht="18" customHeight="1">
      <c r="A29" s="45" t="s">
        <v>667</v>
      </c>
      <c r="B29" s="45"/>
      <c r="C29" s="45"/>
      <c r="D29" s="45"/>
      <c r="E29" s="45"/>
      <c r="F29" s="45"/>
      <c r="G29" s="45"/>
      <c r="H29" s="45"/>
      <c r="I29" s="45"/>
      <c r="J29" s="45"/>
    </row>
    <row r="30" spans="1:10" s="5" customFormat="1" ht="18" customHeight="1">
      <c r="A30" s="45" t="s">
        <v>668</v>
      </c>
      <c r="B30" s="45"/>
      <c r="C30" s="45"/>
      <c r="D30" s="45"/>
      <c r="E30" s="45"/>
      <c r="F30" s="45"/>
      <c r="G30" s="45"/>
      <c r="H30" s="45"/>
      <c r="I30" s="45"/>
      <c r="J30" s="45"/>
    </row>
    <row r="31" spans="1:10" s="5" customFormat="1" ht="24" customHeight="1">
      <c r="A31" s="45" t="s">
        <v>669</v>
      </c>
      <c r="B31" s="45"/>
      <c r="C31" s="45"/>
      <c r="D31" s="45"/>
      <c r="E31" s="45"/>
      <c r="F31" s="45"/>
      <c r="G31" s="45"/>
      <c r="H31" s="45"/>
      <c r="I31" s="45"/>
      <c r="J31" s="45"/>
    </row>
  </sheetData>
  <sheetProtection/>
  <mergeCells count="38">
    <mergeCell ref="A2:J2"/>
    <mergeCell ref="A3:D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3:C23"/>
    <mergeCell ref="D23:J23"/>
    <mergeCell ref="A24:G24"/>
    <mergeCell ref="A26:J26"/>
    <mergeCell ref="A27:J27"/>
    <mergeCell ref="A28:J28"/>
    <mergeCell ref="A29:J29"/>
    <mergeCell ref="A30:J30"/>
    <mergeCell ref="A31:J31"/>
    <mergeCell ref="A11:A12"/>
    <mergeCell ref="A15:A18"/>
    <mergeCell ref="A19:A21"/>
    <mergeCell ref="B19:B20"/>
    <mergeCell ref="G13:G14"/>
    <mergeCell ref="H13:H14"/>
    <mergeCell ref="I13:I14"/>
    <mergeCell ref="J13:J14"/>
    <mergeCell ref="A6:B10"/>
  </mergeCells>
  <printOptions/>
  <pageMargins left="0.75" right="0.75" top="1" bottom="1" header="0.51" footer="0.51"/>
  <pageSetup orientation="portrait" paperSize="9"/>
</worksheet>
</file>

<file path=xl/worksheets/sheet18.xml><?xml version="1.0" encoding="utf-8"?>
<worksheet xmlns="http://schemas.openxmlformats.org/spreadsheetml/2006/main" xmlns:r="http://schemas.openxmlformats.org/officeDocument/2006/relationships">
  <dimension ref="A1:IU31"/>
  <sheetViews>
    <sheetView zoomScaleSheetLayoutView="100" workbookViewId="0" topLeftCell="A2">
      <selection activeCell="M10" sqref="M10"/>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pans="1:11" s="1" customFormat="1" ht="13.5">
      <c r="A1" s="6" t="s">
        <v>626</v>
      </c>
      <c r="B1" s="6"/>
      <c r="C1" s="6"/>
      <c r="D1" s="6"/>
      <c r="E1" s="6"/>
      <c r="F1" s="6"/>
      <c r="G1" s="6"/>
      <c r="H1" s="6"/>
      <c r="I1" s="6"/>
      <c r="J1" s="6"/>
      <c r="K1" s="5"/>
    </row>
    <row r="2" spans="1:11" s="1" customFormat="1" ht="25.5" customHeight="1">
      <c r="A2" s="7" t="s">
        <v>627</v>
      </c>
      <c r="B2" s="7"/>
      <c r="C2" s="7"/>
      <c r="D2" s="7"/>
      <c r="E2" s="7"/>
      <c r="F2" s="7"/>
      <c r="G2" s="7"/>
      <c r="H2" s="7"/>
      <c r="I2" s="7"/>
      <c r="J2" s="7"/>
      <c r="K2" s="5"/>
    </row>
    <row r="3" spans="1:11" s="2" customFormat="1" ht="27.75" customHeight="1">
      <c r="A3" s="56" t="s">
        <v>691</v>
      </c>
      <c r="B3" s="56"/>
      <c r="C3" s="56"/>
      <c r="D3" s="56"/>
      <c r="E3" s="7"/>
      <c r="F3" s="7"/>
      <c r="G3" s="7"/>
      <c r="H3" s="9" t="s">
        <v>3</v>
      </c>
      <c r="I3" s="9"/>
      <c r="J3" s="47" t="s">
        <v>629</v>
      </c>
      <c r="K3" s="48"/>
    </row>
    <row r="4" spans="1:255" s="3" customFormat="1" ht="18" customHeight="1">
      <c r="A4" s="10" t="s">
        <v>630</v>
      </c>
      <c r="B4" s="10"/>
      <c r="C4" s="11" t="s">
        <v>578</v>
      </c>
      <c r="D4" s="11"/>
      <c r="E4" s="11"/>
      <c r="F4" s="11"/>
      <c r="G4" s="11"/>
      <c r="H4" s="11"/>
      <c r="I4" s="11"/>
      <c r="J4" s="11"/>
      <c r="K4" s="5"/>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s="4" customFormat="1" ht="16.5" customHeight="1">
      <c r="A5" s="10" t="s">
        <v>631</v>
      </c>
      <c r="B5" s="10"/>
      <c r="C5" s="12" t="s">
        <v>632</v>
      </c>
      <c r="D5" s="12"/>
      <c r="E5" s="12"/>
      <c r="F5" s="10" t="s">
        <v>633</v>
      </c>
      <c r="G5" s="11" t="s">
        <v>534</v>
      </c>
      <c r="H5" s="11"/>
      <c r="I5" s="11"/>
      <c r="J5" s="11"/>
      <c r="K5" s="5"/>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row r="6" spans="1:255" s="4" customFormat="1" ht="36" customHeight="1">
      <c r="A6" s="10" t="s">
        <v>692</v>
      </c>
      <c r="B6" s="10"/>
      <c r="C6" s="10"/>
      <c r="D6" s="10" t="s">
        <v>635</v>
      </c>
      <c r="E6" s="10" t="s">
        <v>451</v>
      </c>
      <c r="F6" s="10" t="s">
        <v>636</v>
      </c>
      <c r="G6" s="10" t="s">
        <v>637</v>
      </c>
      <c r="H6" s="10" t="s">
        <v>638</v>
      </c>
      <c r="I6" s="10" t="s">
        <v>639</v>
      </c>
      <c r="J6" s="10"/>
      <c r="K6" s="5"/>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row>
    <row r="7" spans="1:255" s="4" customFormat="1" ht="36" customHeight="1">
      <c r="A7" s="10"/>
      <c r="B7" s="10"/>
      <c r="C7" s="13" t="s">
        <v>640</v>
      </c>
      <c r="D7" s="14">
        <v>180670.5</v>
      </c>
      <c r="E7" s="14">
        <v>180670.5</v>
      </c>
      <c r="F7" s="14">
        <v>180670.5</v>
      </c>
      <c r="G7" s="10">
        <v>10</v>
      </c>
      <c r="H7" s="15">
        <f>F7/E7*10/100</f>
        <v>0.1</v>
      </c>
      <c r="I7" s="14">
        <v>6.86</v>
      </c>
      <c r="J7" s="14"/>
      <c r="K7" s="5"/>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row>
    <row r="8" spans="1:255" s="4" customFormat="1" ht="36" customHeight="1">
      <c r="A8" s="10"/>
      <c r="B8" s="10"/>
      <c r="C8" s="13" t="s">
        <v>641</v>
      </c>
      <c r="D8" s="14">
        <v>180670.5</v>
      </c>
      <c r="E8" s="14">
        <v>180670.5</v>
      </c>
      <c r="F8" s="14">
        <v>180670.5</v>
      </c>
      <c r="G8" s="10" t="s">
        <v>455</v>
      </c>
      <c r="H8" s="16"/>
      <c r="I8" s="14" t="s">
        <v>455</v>
      </c>
      <c r="J8" s="14"/>
      <c r="K8" s="5"/>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row>
    <row r="9" spans="1:255" s="4" customFormat="1" ht="36" customHeight="1">
      <c r="A9" s="10"/>
      <c r="B9" s="10"/>
      <c r="C9" s="13" t="s">
        <v>642</v>
      </c>
      <c r="D9" s="14">
        <v>0</v>
      </c>
      <c r="E9" s="14">
        <v>0</v>
      </c>
      <c r="F9" s="14">
        <v>0</v>
      </c>
      <c r="G9" s="10" t="s">
        <v>455</v>
      </c>
      <c r="H9" s="16"/>
      <c r="I9" s="14" t="s">
        <v>455</v>
      </c>
      <c r="J9" s="14"/>
      <c r="K9" s="5"/>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row>
    <row r="10" spans="1:11" s="1" customFormat="1" ht="36" customHeight="1">
      <c r="A10" s="10"/>
      <c r="B10" s="10"/>
      <c r="C10" s="13" t="s">
        <v>643</v>
      </c>
      <c r="D10" s="14" t="s">
        <v>455</v>
      </c>
      <c r="E10" s="14" t="s">
        <v>455</v>
      </c>
      <c r="F10" s="14" t="s">
        <v>455</v>
      </c>
      <c r="G10" s="10" t="s">
        <v>455</v>
      </c>
      <c r="H10" s="16"/>
      <c r="I10" s="14" t="s">
        <v>455</v>
      </c>
      <c r="J10" s="14"/>
      <c r="K10" s="5"/>
    </row>
    <row r="11" spans="1:11" s="1" customFormat="1" ht="18" customHeight="1">
      <c r="A11" s="10" t="s">
        <v>644</v>
      </c>
      <c r="B11" s="10" t="s">
        <v>645</v>
      </c>
      <c r="C11" s="10"/>
      <c r="D11" s="10"/>
      <c r="E11" s="10"/>
      <c r="F11" s="14" t="s">
        <v>545</v>
      </c>
      <c r="G11" s="14"/>
      <c r="H11" s="14"/>
      <c r="I11" s="14"/>
      <c r="J11" s="14"/>
      <c r="K11" s="5"/>
    </row>
    <row r="12" spans="1:11" s="1" customFormat="1" ht="45.75" customHeight="1">
      <c r="A12" s="10"/>
      <c r="B12" s="70" t="s">
        <v>703</v>
      </c>
      <c r="C12" s="71"/>
      <c r="D12" s="71"/>
      <c r="E12" s="72"/>
      <c r="F12" s="20" t="s">
        <v>704</v>
      </c>
      <c r="G12" s="20"/>
      <c r="H12" s="20"/>
      <c r="I12" s="20"/>
      <c r="J12" s="20"/>
      <c r="K12" s="5"/>
    </row>
    <row r="13" spans="1:11" s="1" customFormat="1" ht="36" customHeight="1">
      <c r="A13" s="21" t="s">
        <v>648</v>
      </c>
      <c r="B13" s="22"/>
      <c r="C13" s="23"/>
      <c r="D13" s="21" t="s">
        <v>649</v>
      </c>
      <c r="E13" s="22"/>
      <c r="F13" s="23"/>
      <c r="G13" s="24" t="s">
        <v>590</v>
      </c>
      <c r="H13" s="24" t="s">
        <v>637</v>
      </c>
      <c r="I13" s="24" t="s">
        <v>639</v>
      </c>
      <c r="J13" s="24" t="s">
        <v>591</v>
      </c>
      <c r="K13" s="5"/>
    </row>
    <row r="14" spans="1:11" s="1" customFormat="1" ht="36" customHeight="1">
      <c r="A14" s="21" t="s">
        <v>584</v>
      </c>
      <c r="B14" s="10" t="s">
        <v>585</v>
      </c>
      <c r="C14" s="10" t="s">
        <v>586</v>
      </c>
      <c r="D14" s="10" t="s">
        <v>587</v>
      </c>
      <c r="E14" s="10" t="s">
        <v>588</v>
      </c>
      <c r="F14" s="10" t="s">
        <v>589</v>
      </c>
      <c r="G14" s="25"/>
      <c r="H14" s="25"/>
      <c r="I14" s="25"/>
      <c r="J14" s="25"/>
      <c r="K14" s="5"/>
    </row>
    <row r="15" spans="1:11" s="1" customFormat="1" ht="37.5" customHeight="1">
      <c r="A15" s="35" t="s">
        <v>592</v>
      </c>
      <c r="B15" s="35" t="s">
        <v>593</v>
      </c>
      <c r="C15" s="27" t="s">
        <v>705</v>
      </c>
      <c r="D15" s="26" t="s">
        <v>673</v>
      </c>
      <c r="E15" s="10">
        <v>200</v>
      </c>
      <c r="F15" s="10" t="s">
        <v>706</v>
      </c>
      <c r="G15" s="28">
        <v>203</v>
      </c>
      <c r="H15" s="28">
        <v>20</v>
      </c>
      <c r="I15" s="73">
        <v>20</v>
      </c>
      <c r="J15" s="28"/>
      <c r="K15" s="5"/>
    </row>
    <row r="16" spans="1:11" s="1" customFormat="1" ht="24.75" customHeight="1">
      <c r="A16" s="37"/>
      <c r="B16" s="35" t="s">
        <v>598</v>
      </c>
      <c r="C16" s="27" t="s">
        <v>707</v>
      </c>
      <c r="D16" s="26" t="s">
        <v>653</v>
      </c>
      <c r="E16" s="30">
        <v>100</v>
      </c>
      <c r="F16" s="10" t="s">
        <v>602</v>
      </c>
      <c r="G16" s="31">
        <v>100</v>
      </c>
      <c r="H16" s="28">
        <v>15</v>
      </c>
      <c r="I16" s="73">
        <v>15</v>
      </c>
      <c r="J16" s="28"/>
      <c r="K16" s="5"/>
    </row>
    <row r="17" spans="1:11" s="1" customFormat="1" ht="22.5" customHeight="1">
      <c r="A17" s="37"/>
      <c r="B17" s="35" t="s">
        <v>603</v>
      </c>
      <c r="C17" s="27" t="s">
        <v>708</v>
      </c>
      <c r="D17" s="26"/>
      <c r="E17" s="30" t="s">
        <v>709</v>
      </c>
      <c r="F17" s="10"/>
      <c r="G17" s="31" t="s">
        <v>709</v>
      </c>
      <c r="H17" s="28">
        <v>15</v>
      </c>
      <c r="I17" s="73">
        <v>15</v>
      </c>
      <c r="J17" s="28"/>
      <c r="K17" s="5"/>
    </row>
    <row r="18" spans="1:17" s="69" customFormat="1" ht="30" customHeight="1">
      <c r="A18" s="26" t="s">
        <v>607</v>
      </c>
      <c r="B18" s="35" t="s">
        <v>608</v>
      </c>
      <c r="C18" s="27" t="s">
        <v>710</v>
      </c>
      <c r="D18" s="26"/>
      <c r="E18" s="30" t="s">
        <v>613</v>
      </c>
      <c r="F18" s="10"/>
      <c r="G18" s="30" t="s">
        <v>613</v>
      </c>
      <c r="H18" s="28">
        <v>10</v>
      </c>
      <c r="I18" s="14">
        <v>10</v>
      </c>
      <c r="J18" s="28"/>
      <c r="K18" s="6"/>
      <c r="Q18" s="75"/>
    </row>
    <row r="19" spans="1:17" s="69" customFormat="1" ht="30" customHeight="1">
      <c r="A19" s="26"/>
      <c r="B19" s="37"/>
      <c r="C19" s="27" t="s">
        <v>711</v>
      </c>
      <c r="D19" s="26" t="s">
        <v>600</v>
      </c>
      <c r="E19" s="30">
        <v>100</v>
      </c>
      <c r="F19" s="10" t="s">
        <v>602</v>
      </c>
      <c r="G19" s="31">
        <v>100</v>
      </c>
      <c r="H19" s="29">
        <v>10</v>
      </c>
      <c r="I19" s="14">
        <v>10</v>
      </c>
      <c r="J19" s="28"/>
      <c r="K19" s="6"/>
      <c r="Q19" s="75"/>
    </row>
    <row r="20" spans="1:11" s="1" customFormat="1" ht="30" customHeight="1">
      <c r="A20" s="26"/>
      <c r="B20" s="38"/>
      <c r="C20" s="27" t="s">
        <v>712</v>
      </c>
      <c r="D20" s="26"/>
      <c r="E20" s="36" t="s">
        <v>713</v>
      </c>
      <c r="F20" s="36"/>
      <c r="G20" s="36" t="s">
        <v>713</v>
      </c>
      <c r="H20" s="36">
        <v>10</v>
      </c>
      <c r="I20" s="14">
        <v>10</v>
      </c>
      <c r="J20" s="28"/>
      <c r="K20" s="5"/>
    </row>
    <row r="21" spans="1:11" s="1" customFormat="1" ht="30" customHeight="1">
      <c r="A21" s="39" t="s">
        <v>617</v>
      </c>
      <c r="B21" s="40" t="s">
        <v>618</v>
      </c>
      <c r="C21" s="27" t="s">
        <v>661</v>
      </c>
      <c r="D21" s="26" t="s">
        <v>673</v>
      </c>
      <c r="E21" s="36">
        <v>95</v>
      </c>
      <c r="F21" s="10" t="s">
        <v>602</v>
      </c>
      <c r="G21" s="31">
        <v>100</v>
      </c>
      <c r="H21" s="29">
        <v>5</v>
      </c>
      <c r="I21" s="74">
        <v>5</v>
      </c>
      <c r="J21" s="28"/>
      <c r="K21" s="5"/>
    </row>
    <row r="22" spans="1:11" s="1" customFormat="1" ht="30" customHeight="1">
      <c r="A22" s="41"/>
      <c r="B22" s="42"/>
      <c r="C22" s="27" t="s">
        <v>662</v>
      </c>
      <c r="D22" s="26" t="s">
        <v>673</v>
      </c>
      <c r="E22" s="36">
        <v>95</v>
      </c>
      <c r="F22" s="10" t="s">
        <v>602</v>
      </c>
      <c r="G22" s="31">
        <v>100</v>
      </c>
      <c r="H22" s="28">
        <v>5</v>
      </c>
      <c r="I22" s="73">
        <v>5</v>
      </c>
      <c r="J22" s="49" t="s">
        <v>5</v>
      </c>
      <c r="K22" s="5"/>
    </row>
    <row r="23" spans="1:11" s="1" customFormat="1" ht="54" customHeight="1">
      <c r="A23" s="43" t="s">
        <v>663</v>
      </c>
      <c r="B23" s="43"/>
      <c r="C23" s="43"/>
      <c r="D23" s="44" t="s">
        <v>528</v>
      </c>
      <c r="E23" s="44"/>
      <c r="F23" s="44"/>
      <c r="G23" s="44"/>
      <c r="H23" s="44"/>
      <c r="I23" s="44"/>
      <c r="J23" s="44"/>
      <c r="K23" s="5"/>
    </row>
    <row r="24" spans="1:11" s="1" customFormat="1" ht="25.5" customHeight="1">
      <c r="A24" s="43" t="s">
        <v>664</v>
      </c>
      <c r="B24" s="43"/>
      <c r="C24" s="43"/>
      <c r="D24" s="43"/>
      <c r="E24" s="43"/>
      <c r="F24" s="43"/>
      <c r="G24" s="43"/>
      <c r="H24" s="43">
        <v>100</v>
      </c>
      <c r="I24" s="50">
        <f>I22+I21+I20+I18+I17+I16+I15+I7+I19</f>
        <v>96.86</v>
      </c>
      <c r="J24" s="51" t="s">
        <v>665</v>
      </c>
      <c r="K24" s="5"/>
    </row>
    <row r="25" spans="1:10" s="5" customFormat="1" ht="28.5" customHeight="1">
      <c r="A25" s="45" t="s">
        <v>622</v>
      </c>
      <c r="B25" s="46"/>
      <c r="C25" s="46"/>
      <c r="D25" s="46"/>
      <c r="E25" s="46"/>
      <c r="F25" s="46"/>
      <c r="G25" s="46"/>
      <c r="H25" s="46"/>
      <c r="I25" s="46"/>
      <c r="J25" s="52"/>
    </row>
    <row r="26" spans="1:10" s="5" customFormat="1" ht="27" customHeight="1">
      <c r="A26" s="45" t="s">
        <v>623</v>
      </c>
      <c r="B26" s="45"/>
      <c r="C26" s="45"/>
      <c r="D26" s="45"/>
      <c r="E26" s="45"/>
      <c r="F26" s="45"/>
      <c r="G26" s="45"/>
      <c r="H26" s="45"/>
      <c r="I26" s="45"/>
      <c r="J26" s="45"/>
    </row>
    <row r="27" spans="1:10" s="5" customFormat="1" ht="18.75" customHeight="1">
      <c r="A27" s="45" t="s">
        <v>624</v>
      </c>
      <c r="B27" s="45"/>
      <c r="C27" s="45"/>
      <c r="D27" s="45"/>
      <c r="E27" s="45"/>
      <c r="F27" s="45"/>
      <c r="G27" s="45"/>
      <c r="H27" s="45"/>
      <c r="I27" s="45"/>
      <c r="J27" s="45"/>
    </row>
    <row r="28" spans="1:10" s="5" customFormat="1" ht="18" customHeight="1">
      <c r="A28" s="45" t="s">
        <v>666</v>
      </c>
      <c r="B28" s="45"/>
      <c r="C28" s="45"/>
      <c r="D28" s="45"/>
      <c r="E28" s="45"/>
      <c r="F28" s="45"/>
      <c r="G28" s="45"/>
      <c r="H28" s="45"/>
      <c r="I28" s="45"/>
      <c r="J28" s="45"/>
    </row>
    <row r="29" spans="1:10" s="5" customFormat="1" ht="18" customHeight="1">
      <c r="A29" s="45" t="s">
        <v>667</v>
      </c>
      <c r="B29" s="45"/>
      <c r="C29" s="45"/>
      <c r="D29" s="45"/>
      <c r="E29" s="45"/>
      <c r="F29" s="45"/>
      <c r="G29" s="45"/>
      <c r="H29" s="45"/>
      <c r="I29" s="45"/>
      <c r="J29" s="45"/>
    </row>
    <row r="30" spans="1:10" s="5" customFormat="1" ht="18" customHeight="1">
      <c r="A30" s="45" t="s">
        <v>668</v>
      </c>
      <c r="B30" s="45"/>
      <c r="C30" s="45"/>
      <c r="D30" s="45"/>
      <c r="E30" s="45"/>
      <c r="F30" s="45"/>
      <c r="G30" s="45"/>
      <c r="H30" s="45"/>
      <c r="I30" s="45"/>
      <c r="J30" s="45"/>
    </row>
    <row r="31" spans="1:10" s="5" customFormat="1" ht="24" customHeight="1">
      <c r="A31" s="45" t="s">
        <v>669</v>
      </c>
      <c r="B31" s="45"/>
      <c r="C31" s="45"/>
      <c r="D31" s="45"/>
      <c r="E31" s="45"/>
      <c r="F31" s="45"/>
      <c r="G31" s="45"/>
      <c r="H31" s="45"/>
      <c r="I31" s="45"/>
      <c r="J31" s="45"/>
    </row>
  </sheetData>
  <sheetProtection/>
  <mergeCells count="40">
    <mergeCell ref="A2:J2"/>
    <mergeCell ref="A3:D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3:C23"/>
    <mergeCell ref="D23:J23"/>
    <mergeCell ref="A24:G24"/>
    <mergeCell ref="A26:J26"/>
    <mergeCell ref="A27:J27"/>
    <mergeCell ref="A28:J28"/>
    <mergeCell ref="A29:J29"/>
    <mergeCell ref="A30:J30"/>
    <mergeCell ref="A31:J31"/>
    <mergeCell ref="A11:A12"/>
    <mergeCell ref="A15:A17"/>
    <mergeCell ref="A18:A20"/>
    <mergeCell ref="A21:A22"/>
    <mergeCell ref="B18:B20"/>
    <mergeCell ref="B21:B22"/>
    <mergeCell ref="G13:G14"/>
    <mergeCell ref="H13:H14"/>
    <mergeCell ref="I13:I14"/>
    <mergeCell ref="J13:J14"/>
    <mergeCell ref="A6:B10"/>
  </mergeCells>
  <printOptions/>
  <pageMargins left="0.75" right="0.75" top="1" bottom="1" header="0.51" footer="0.51"/>
  <pageSetup orientation="portrait" paperSize="9"/>
</worksheet>
</file>

<file path=xl/worksheets/sheet19.xml><?xml version="1.0" encoding="utf-8"?>
<worksheet xmlns="http://schemas.openxmlformats.org/spreadsheetml/2006/main" xmlns:r="http://schemas.openxmlformats.org/officeDocument/2006/relationships">
  <dimension ref="A1:IU46"/>
  <sheetViews>
    <sheetView zoomScaleSheetLayoutView="100" workbookViewId="0" topLeftCell="A1">
      <selection activeCell="N28" sqref="N28"/>
    </sheetView>
  </sheetViews>
  <sheetFormatPr defaultColWidth="10.28125" defaultRowHeight="12.75"/>
  <cols>
    <col min="1" max="2" width="12.7109375" style="6" customWidth="1"/>
    <col min="3" max="3" width="16.7109375" style="6" customWidth="1"/>
    <col min="4" max="6" width="12.8515625" style="6" customWidth="1"/>
    <col min="7" max="7" width="11.421875" style="6" customWidth="1"/>
    <col min="8" max="8" width="10.28125" style="6" customWidth="1"/>
    <col min="9" max="9" width="9.8515625" style="6" customWidth="1"/>
    <col min="10" max="10" width="13.140625" style="6" customWidth="1"/>
    <col min="11" max="16384" width="10.28125" style="6" customWidth="1"/>
  </cols>
  <sheetData>
    <row r="1" s="6" customFormat="1" ht="13.5">
      <c r="A1" s="6" t="s">
        <v>626</v>
      </c>
    </row>
    <row r="2" spans="1:10" s="6" customFormat="1" ht="25.5" customHeight="1">
      <c r="A2" s="7" t="s">
        <v>627</v>
      </c>
      <c r="B2" s="7"/>
      <c r="C2" s="7"/>
      <c r="D2" s="7"/>
      <c r="E2" s="7"/>
      <c r="F2" s="7"/>
      <c r="G2" s="7"/>
      <c r="H2" s="7"/>
      <c r="I2" s="7"/>
      <c r="J2" s="7"/>
    </row>
    <row r="3" spans="1:10" s="53" customFormat="1" ht="27.75" customHeight="1">
      <c r="A3" s="56" t="s">
        <v>691</v>
      </c>
      <c r="B3" s="56"/>
      <c r="C3" s="56"/>
      <c r="D3" s="56"/>
      <c r="E3" s="7"/>
      <c r="F3" s="7"/>
      <c r="G3" s="7"/>
      <c r="H3" s="9" t="s">
        <v>3</v>
      </c>
      <c r="I3" s="9"/>
      <c r="J3" s="47" t="s">
        <v>629</v>
      </c>
    </row>
    <row r="4" spans="1:255" s="3" customFormat="1" ht="18" customHeight="1">
      <c r="A4" s="10" t="s">
        <v>630</v>
      </c>
      <c r="B4" s="10"/>
      <c r="C4" s="11" t="s">
        <v>567</v>
      </c>
      <c r="D4" s="11"/>
      <c r="E4" s="11"/>
      <c r="F4" s="11"/>
      <c r="G4" s="11"/>
      <c r="H4" s="11"/>
      <c r="I4" s="11"/>
      <c r="J4" s="11"/>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row>
    <row r="5" spans="1:255" s="54" customFormat="1" ht="16.5" customHeight="1">
      <c r="A5" s="10" t="s">
        <v>631</v>
      </c>
      <c r="B5" s="10"/>
      <c r="C5" s="12" t="s">
        <v>632</v>
      </c>
      <c r="D5" s="12"/>
      <c r="E5" s="12"/>
      <c r="F5" s="10" t="s">
        <v>633</v>
      </c>
      <c r="G5" s="11" t="s">
        <v>534</v>
      </c>
      <c r="H5" s="11"/>
      <c r="I5" s="11"/>
      <c r="J5" s="11"/>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c r="IR5" s="6"/>
      <c r="IS5" s="6"/>
      <c r="IT5" s="6"/>
      <c r="IU5" s="6"/>
    </row>
    <row r="6" spans="1:255" s="54" customFormat="1" ht="36" customHeight="1">
      <c r="A6" s="10" t="s">
        <v>692</v>
      </c>
      <c r="B6" s="10"/>
      <c r="C6" s="10"/>
      <c r="D6" s="10" t="s">
        <v>635</v>
      </c>
      <c r="E6" s="10" t="s">
        <v>451</v>
      </c>
      <c r="F6" s="10" t="s">
        <v>636</v>
      </c>
      <c r="G6" s="10" t="s">
        <v>637</v>
      </c>
      <c r="H6" s="10" t="s">
        <v>638</v>
      </c>
      <c r="I6" s="10" t="s">
        <v>639</v>
      </c>
      <c r="J6" s="10"/>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row>
    <row r="7" spans="1:255" s="54" customFormat="1" ht="36" customHeight="1">
      <c r="A7" s="10"/>
      <c r="B7" s="10"/>
      <c r="C7" s="13" t="s">
        <v>640</v>
      </c>
      <c r="D7" s="57">
        <v>961433.65</v>
      </c>
      <c r="E7" s="57">
        <v>961433.65</v>
      </c>
      <c r="F7" s="57">
        <v>961433.65</v>
      </c>
      <c r="G7" s="10">
        <v>10</v>
      </c>
      <c r="H7" s="15">
        <v>1</v>
      </c>
      <c r="I7" s="14">
        <v>10</v>
      </c>
      <c r="J7" s="14"/>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row>
    <row r="8" spans="1:255" s="54" customFormat="1" ht="36" customHeight="1">
      <c r="A8" s="10"/>
      <c r="B8" s="10"/>
      <c r="C8" s="13" t="s">
        <v>641</v>
      </c>
      <c r="D8" s="57">
        <f>D7-D9</f>
        <v>564982.5</v>
      </c>
      <c r="E8" s="57">
        <f>E7-E9</f>
        <v>564982.5</v>
      </c>
      <c r="F8" s="57">
        <f>F7-F9</f>
        <v>564982.5</v>
      </c>
      <c r="G8" s="10" t="s">
        <v>455</v>
      </c>
      <c r="H8" s="16"/>
      <c r="I8" s="14" t="s">
        <v>455</v>
      </c>
      <c r="J8" s="14"/>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row>
    <row r="9" spans="1:255" s="54" customFormat="1" ht="36" customHeight="1">
      <c r="A9" s="10"/>
      <c r="B9" s="10"/>
      <c r="C9" s="13" t="s">
        <v>642</v>
      </c>
      <c r="D9" s="57">
        <v>396451.15</v>
      </c>
      <c r="E9" s="57">
        <v>396451.15</v>
      </c>
      <c r="F9" s="57">
        <v>396451.15</v>
      </c>
      <c r="G9" s="10" t="s">
        <v>455</v>
      </c>
      <c r="H9" s="16"/>
      <c r="I9" s="14" t="s">
        <v>455</v>
      </c>
      <c r="J9" s="14"/>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row>
    <row r="10" spans="1:10" s="6" customFormat="1" ht="36" customHeight="1">
      <c r="A10" s="10"/>
      <c r="B10" s="10"/>
      <c r="C10" s="13" t="s">
        <v>643</v>
      </c>
      <c r="D10" s="14" t="s">
        <v>455</v>
      </c>
      <c r="E10" s="14" t="s">
        <v>455</v>
      </c>
      <c r="F10" s="14" t="s">
        <v>455</v>
      </c>
      <c r="G10" s="10" t="s">
        <v>455</v>
      </c>
      <c r="H10" s="16"/>
      <c r="I10" s="14" t="s">
        <v>455</v>
      </c>
      <c r="J10" s="14"/>
    </row>
    <row r="11" spans="1:10" s="6" customFormat="1" ht="18" customHeight="1">
      <c r="A11" s="10" t="s">
        <v>644</v>
      </c>
      <c r="B11" s="10" t="s">
        <v>645</v>
      </c>
      <c r="C11" s="10"/>
      <c r="D11" s="10"/>
      <c r="E11" s="10"/>
      <c r="F11" s="14" t="s">
        <v>545</v>
      </c>
      <c r="G11" s="14"/>
      <c r="H11" s="14"/>
      <c r="I11" s="14"/>
      <c r="J11" s="14"/>
    </row>
    <row r="12" spans="1:10" s="6" customFormat="1" ht="51" customHeight="1">
      <c r="A12" s="10"/>
      <c r="B12" s="58" t="s">
        <v>714</v>
      </c>
      <c r="C12" s="59"/>
      <c r="D12" s="60"/>
      <c r="E12" s="61"/>
      <c r="F12" s="62" t="s">
        <v>715</v>
      </c>
      <c r="G12" s="62"/>
      <c r="H12" s="62"/>
      <c r="I12" s="62"/>
      <c r="J12" s="62"/>
    </row>
    <row r="13" spans="1:10" s="6" customFormat="1" ht="36" customHeight="1">
      <c r="A13" s="21" t="s">
        <v>648</v>
      </c>
      <c r="B13" s="22"/>
      <c r="C13" s="23"/>
      <c r="D13" s="21" t="s">
        <v>649</v>
      </c>
      <c r="E13" s="22"/>
      <c r="F13" s="23"/>
      <c r="G13" s="24" t="s">
        <v>590</v>
      </c>
      <c r="H13" s="24" t="s">
        <v>637</v>
      </c>
      <c r="I13" s="24" t="s">
        <v>639</v>
      </c>
      <c r="J13" s="24" t="s">
        <v>591</v>
      </c>
    </row>
    <row r="14" spans="1:10" s="6" customFormat="1" ht="36" customHeight="1">
      <c r="A14" s="21" t="s">
        <v>584</v>
      </c>
      <c r="B14" s="10" t="s">
        <v>585</v>
      </c>
      <c r="C14" s="10" t="s">
        <v>586</v>
      </c>
      <c r="D14" s="10" t="s">
        <v>587</v>
      </c>
      <c r="E14" s="10" t="s">
        <v>588</v>
      </c>
      <c r="F14" s="10" t="s">
        <v>589</v>
      </c>
      <c r="G14" s="25"/>
      <c r="H14" s="25"/>
      <c r="I14" s="25"/>
      <c r="J14" s="25"/>
    </row>
    <row r="15" spans="1:10" s="6" customFormat="1" ht="36" customHeight="1">
      <c r="A15" s="35" t="s">
        <v>592</v>
      </c>
      <c r="B15" s="26" t="s">
        <v>593</v>
      </c>
      <c r="C15" s="63" t="s">
        <v>716</v>
      </c>
      <c r="D15" s="26" t="s">
        <v>673</v>
      </c>
      <c r="E15" s="64">
        <v>8</v>
      </c>
      <c r="F15" s="64" t="s">
        <v>717</v>
      </c>
      <c r="G15" s="64">
        <v>11</v>
      </c>
      <c r="H15" s="65">
        <v>5</v>
      </c>
      <c r="I15" s="65">
        <v>5</v>
      </c>
      <c r="J15" s="28"/>
    </row>
    <row r="16" spans="1:10" s="6" customFormat="1" ht="36" customHeight="1">
      <c r="A16" s="37"/>
      <c r="B16" s="26"/>
      <c r="C16" s="63" t="s">
        <v>718</v>
      </c>
      <c r="D16" s="26" t="s">
        <v>673</v>
      </c>
      <c r="E16" s="10">
        <v>15</v>
      </c>
      <c r="F16" s="64" t="s">
        <v>719</v>
      </c>
      <c r="G16" s="28">
        <v>23</v>
      </c>
      <c r="H16" s="65">
        <v>5</v>
      </c>
      <c r="I16" s="65">
        <v>5</v>
      </c>
      <c r="J16" s="28"/>
    </row>
    <row r="17" spans="1:10" s="6" customFormat="1" ht="36" customHeight="1">
      <c r="A17" s="37"/>
      <c r="B17" s="26"/>
      <c r="C17" s="63" t="s">
        <v>720</v>
      </c>
      <c r="D17" s="26" t="s">
        <v>673</v>
      </c>
      <c r="E17" s="10">
        <v>1</v>
      </c>
      <c r="F17" s="64" t="s">
        <v>719</v>
      </c>
      <c r="G17" s="28">
        <v>1</v>
      </c>
      <c r="H17" s="65">
        <v>5</v>
      </c>
      <c r="I17" s="65">
        <v>5</v>
      </c>
      <c r="J17" s="28"/>
    </row>
    <row r="18" spans="1:10" s="6" customFormat="1" ht="36" customHeight="1">
      <c r="A18" s="37"/>
      <c r="B18" s="26"/>
      <c r="C18" s="63" t="s">
        <v>721</v>
      </c>
      <c r="D18" s="26" t="s">
        <v>595</v>
      </c>
      <c r="E18" s="10">
        <v>45</v>
      </c>
      <c r="F18" s="64" t="s">
        <v>719</v>
      </c>
      <c r="G18" s="28">
        <v>48</v>
      </c>
      <c r="H18" s="65">
        <v>5</v>
      </c>
      <c r="I18" s="65">
        <v>5</v>
      </c>
      <c r="J18" s="28"/>
    </row>
    <row r="19" spans="1:10" s="6" customFormat="1" ht="39" customHeight="1">
      <c r="A19" s="37"/>
      <c r="B19" s="26"/>
      <c r="C19" s="27" t="s">
        <v>722</v>
      </c>
      <c r="D19" s="26" t="s">
        <v>673</v>
      </c>
      <c r="E19" s="10">
        <v>5</v>
      </c>
      <c r="F19" s="64" t="s">
        <v>719</v>
      </c>
      <c r="G19" s="10">
        <v>14</v>
      </c>
      <c r="H19" s="65">
        <v>5</v>
      </c>
      <c r="I19" s="65">
        <v>5</v>
      </c>
      <c r="J19" s="28"/>
    </row>
    <row r="20" spans="1:10" s="6" customFormat="1" ht="27" customHeight="1">
      <c r="A20" s="37"/>
      <c r="B20" s="35" t="s">
        <v>598</v>
      </c>
      <c r="C20" s="27" t="s">
        <v>723</v>
      </c>
      <c r="D20" s="26" t="s">
        <v>600</v>
      </c>
      <c r="E20" s="65">
        <v>100</v>
      </c>
      <c r="F20" s="65" t="s">
        <v>602</v>
      </c>
      <c r="G20" s="65">
        <v>100</v>
      </c>
      <c r="H20" s="65">
        <v>5</v>
      </c>
      <c r="I20" s="65">
        <v>5</v>
      </c>
      <c r="J20" s="28"/>
    </row>
    <row r="21" spans="1:10" s="6" customFormat="1" ht="27" customHeight="1">
      <c r="A21" s="37"/>
      <c r="B21" s="37"/>
      <c r="C21" s="27" t="s">
        <v>724</v>
      </c>
      <c r="D21" s="26" t="s">
        <v>600</v>
      </c>
      <c r="E21" s="65">
        <v>100</v>
      </c>
      <c r="F21" s="65" t="s">
        <v>602</v>
      </c>
      <c r="G21" s="65">
        <v>100</v>
      </c>
      <c r="H21" s="65">
        <v>5</v>
      </c>
      <c r="I21" s="65">
        <v>5</v>
      </c>
      <c r="J21" s="28"/>
    </row>
    <row r="22" spans="1:10" s="6" customFormat="1" ht="25.5" customHeight="1">
      <c r="A22" s="37"/>
      <c r="B22" s="38"/>
      <c r="C22" s="27" t="s">
        <v>725</v>
      </c>
      <c r="D22" s="26" t="s">
        <v>600</v>
      </c>
      <c r="E22" s="65">
        <v>100</v>
      </c>
      <c r="F22" s="65" t="s">
        <v>602</v>
      </c>
      <c r="G22" s="65">
        <v>100</v>
      </c>
      <c r="H22" s="65">
        <v>5</v>
      </c>
      <c r="I22" s="65">
        <v>5</v>
      </c>
      <c r="J22" s="28"/>
    </row>
    <row r="23" spans="1:10" s="6" customFormat="1" ht="25.5" customHeight="1">
      <c r="A23" s="37"/>
      <c r="B23" s="26" t="s">
        <v>603</v>
      </c>
      <c r="C23" s="27" t="s">
        <v>726</v>
      </c>
      <c r="D23" s="26" t="s">
        <v>653</v>
      </c>
      <c r="E23" s="65">
        <v>100</v>
      </c>
      <c r="F23" s="65" t="s">
        <v>602</v>
      </c>
      <c r="G23" s="65">
        <v>100</v>
      </c>
      <c r="H23" s="65">
        <v>4</v>
      </c>
      <c r="I23" s="65">
        <v>4</v>
      </c>
      <c r="J23" s="28"/>
    </row>
    <row r="24" spans="1:10" s="6" customFormat="1" ht="31.5" customHeight="1">
      <c r="A24" s="37"/>
      <c r="B24" s="35" t="s">
        <v>605</v>
      </c>
      <c r="C24" s="63" t="s">
        <v>727</v>
      </c>
      <c r="D24" s="26" t="s">
        <v>728</v>
      </c>
      <c r="E24" s="65">
        <v>40</v>
      </c>
      <c r="F24" s="66" t="s">
        <v>729</v>
      </c>
      <c r="G24" s="65">
        <v>40</v>
      </c>
      <c r="H24" s="65">
        <v>1</v>
      </c>
      <c r="I24" s="65">
        <v>1</v>
      </c>
      <c r="J24" s="28"/>
    </row>
    <row r="25" spans="1:10" s="6" customFormat="1" ht="31.5" customHeight="1">
      <c r="A25" s="37"/>
      <c r="B25" s="37"/>
      <c r="C25" s="63" t="s">
        <v>730</v>
      </c>
      <c r="D25" s="26" t="s">
        <v>728</v>
      </c>
      <c r="E25" s="65">
        <v>80</v>
      </c>
      <c r="F25" s="66" t="s">
        <v>729</v>
      </c>
      <c r="G25" s="65">
        <v>80</v>
      </c>
      <c r="H25" s="65">
        <v>1</v>
      </c>
      <c r="I25" s="65">
        <v>1</v>
      </c>
      <c r="J25" s="28"/>
    </row>
    <row r="26" spans="1:10" s="6" customFormat="1" ht="30" customHeight="1">
      <c r="A26" s="37"/>
      <c r="B26" s="37"/>
      <c r="C26" s="63" t="s">
        <v>731</v>
      </c>
      <c r="D26" s="26" t="s">
        <v>728</v>
      </c>
      <c r="E26" s="65">
        <v>50</v>
      </c>
      <c r="F26" s="66" t="s">
        <v>729</v>
      </c>
      <c r="G26" s="65">
        <v>50</v>
      </c>
      <c r="H26" s="65">
        <v>1</v>
      </c>
      <c r="I26" s="65">
        <v>1</v>
      </c>
      <c r="J26" s="28"/>
    </row>
    <row r="27" spans="1:10" s="55" customFormat="1" ht="46.5" customHeight="1">
      <c r="A27" s="37"/>
      <c r="B27" s="37"/>
      <c r="C27" s="63" t="s">
        <v>732</v>
      </c>
      <c r="D27" s="26" t="s">
        <v>728</v>
      </c>
      <c r="E27" s="65">
        <v>100</v>
      </c>
      <c r="F27" s="66" t="s">
        <v>729</v>
      </c>
      <c r="G27" s="65">
        <v>100</v>
      </c>
      <c r="H27" s="65">
        <v>1</v>
      </c>
      <c r="I27" s="65">
        <v>1</v>
      </c>
      <c r="J27" s="28"/>
    </row>
    <row r="28" spans="1:10" s="55" customFormat="1" ht="55.5" customHeight="1">
      <c r="A28" s="37"/>
      <c r="B28" s="37"/>
      <c r="C28" s="63" t="s">
        <v>733</v>
      </c>
      <c r="D28" s="26" t="s">
        <v>653</v>
      </c>
      <c r="E28" s="65">
        <v>100</v>
      </c>
      <c r="F28" s="65" t="s">
        <v>602</v>
      </c>
      <c r="G28" s="65">
        <v>100</v>
      </c>
      <c r="H28" s="65">
        <v>1</v>
      </c>
      <c r="I28" s="65">
        <v>1</v>
      </c>
      <c r="J28" s="28"/>
    </row>
    <row r="29" spans="1:10" s="6" customFormat="1" ht="30" customHeight="1">
      <c r="A29" s="38"/>
      <c r="B29" s="37"/>
      <c r="C29" s="27" t="s">
        <v>734</v>
      </c>
      <c r="D29" s="26" t="s">
        <v>728</v>
      </c>
      <c r="E29" s="65">
        <v>200</v>
      </c>
      <c r="F29" s="66" t="s">
        <v>729</v>
      </c>
      <c r="G29" s="65">
        <v>200</v>
      </c>
      <c r="H29" s="65">
        <v>1</v>
      </c>
      <c r="I29" s="65">
        <v>1</v>
      </c>
      <c r="J29" s="28"/>
    </row>
    <row r="30" spans="1:10" s="6" customFormat="1" ht="30" customHeight="1">
      <c r="A30" s="26" t="s">
        <v>607</v>
      </c>
      <c r="B30" s="35" t="s">
        <v>608</v>
      </c>
      <c r="C30" s="27" t="s">
        <v>735</v>
      </c>
      <c r="D30" s="26"/>
      <c r="E30" s="30" t="s">
        <v>610</v>
      </c>
      <c r="F30" s="10"/>
      <c r="G30" s="67" t="s">
        <v>610</v>
      </c>
      <c r="H30" s="28">
        <v>6</v>
      </c>
      <c r="I30" s="65">
        <v>6</v>
      </c>
      <c r="J30" s="28"/>
    </row>
    <row r="31" spans="1:10" s="6" customFormat="1" ht="30" customHeight="1">
      <c r="A31" s="26"/>
      <c r="B31" s="37"/>
      <c r="C31" s="27" t="s">
        <v>736</v>
      </c>
      <c r="D31" s="26"/>
      <c r="E31" s="30" t="s">
        <v>610</v>
      </c>
      <c r="F31" s="10"/>
      <c r="G31" s="67" t="s">
        <v>610</v>
      </c>
      <c r="H31" s="28">
        <v>6</v>
      </c>
      <c r="I31" s="65">
        <v>6</v>
      </c>
      <c r="J31" s="28"/>
    </row>
    <row r="32" spans="1:10" s="6" customFormat="1" ht="30" customHeight="1">
      <c r="A32" s="26"/>
      <c r="B32" s="37"/>
      <c r="C32" s="27" t="s">
        <v>737</v>
      </c>
      <c r="D32" s="26"/>
      <c r="E32" s="30" t="s">
        <v>613</v>
      </c>
      <c r="F32" s="10"/>
      <c r="G32" s="67" t="s">
        <v>613</v>
      </c>
      <c r="H32" s="28">
        <v>6</v>
      </c>
      <c r="I32" s="65">
        <v>6</v>
      </c>
      <c r="J32" s="28"/>
    </row>
    <row r="33" spans="1:10" s="6" customFormat="1" ht="30" customHeight="1">
      <c r="A33" s="26"/>
      <c r="B33" s="37"/>
      <c r="C33" s="27" t="s">
        <v>611</v>
      </c>
      <c r="D33" s="26" t="s">
        <v>600</v>
      </c>
      <c r="E33" s="30">
        <v>100</v>
      </c>
      <c r="F33" s="10" t="s">
        <v>602</v>
      </c>
      <c r="G33" s="31">
        <v>100</v>
      </c>
      <c r="H33" s="28">
        <v>6</v>
      </c>
      <c r="I33" s="65">
        <v>6</v>
      </c>
      <c r="J33" s="28"/>
    </row>
    <row r="34" spans="1:10" s="6" customFormat="1" ht="30" customHeight="1">
      <c r="A34" s="26"/>
      <c r="B34" s="38"/>
      <c r="C34" s="27" t="s">
        <v>738</v>
      </c>
      <c r="D34" s="26"/>
      <c r="E34" s="36" t="s">
        <v>739</v>
      </c>
      <c r="F34" s="36"/>
      <c r="G34" s="36" t="s">
        <v>739</v>
      </c>
      <c r="H34" s="36">
        <v>6</v>
      </c>
      <c r="I34" s="65">
        <v>6</v>
      </c>
      <c r="J34" s="28"/>
    </row>
    <row r="35" spans="1:10" s="6" customFormat="1" ht="30" customHeight="1">
      <c r="A35" s="39" t="s">
        <v>617</v>
      </c>
      <c r="B35" s="40" t="s">
        <v>618</v>
      </c>
      <c r="C35" s="27" t="s">
        <v>661</v>
      </c>
      <c r="D35" s="26" t="s">
        <v>673</v>
      </c>
      <c r="E35" s="36">
        <v>95</v>
      </c>
      <c r="F35" s="10" t="s">
        <v>602</v>
      </c>
      <c r="G35" s="31">
        <v>96</v>
      </c>
      <c r="H35" s="28">
        <v>4</v>
      </c>
      <c r="I35" s="65">
        <v>4</v>
      </c>
      <c r="J35" s="28"/>
    </row>
    <row r="36" spans="1:10" s="6" customFormat="1" ht="30" customHeight="1">
      <c r="A36" s="41"/>
      <c r="B36" s="42"/>
      <c r="C36" s="27" t="s">
        <v>702</v>
      </c>
      <c r="D36" s="26" t="s">
        <v>673</v>
      </c>
      <c r="E36" s="36">
        <v>95</v>
      </c>
      <c r="F36" s="10" t="s">
        <v>602</v>
      </c>
      <c r="G36" s="31">
        <v>96</v>
      </c>
      <c r="H36" s="28">
        <v>2</v>
      </c>
      <c r="I36" s="65">
        <v>2</v>
      </c>
      <c r="J36" s="28"/>
    </row>
    <row r="37" spans="1:10" s="6" customFormat="1" ht="30" customHeight="1">
      <c r="A37" s="41"/>
      <c r="B37" s="42"/>
      <c r="C37" s="27" t="s">
        <v>662</v>
      </c>
      <c r="D37" s="26" t="s">
        <v>673</v>
      </c>
      <c r="E37" s="36">
        <v>95</v>
      </c>
      <c r="F37" s="10" t="s">
        <v>602</v>
      </c>
      <c r="G37" s="31">
        <v>96</v>
      </c>
      <c r="H37" s="28">
        <v>4</v>
      </c>
      <c r="I37" s="65">
        <v>4</v>
      </c>
      <c r="J37" s="68" t="s">
        <v>5</v>
      </c>
    </row>
    <row r="38" spans="1:10" s="6" customFormat="1" ht="54" customHeight="1">
      <c r="A38" s="43" t="s">
        <v>663</v>
      </c>
      <c r="B38" s="43"/>
      <c r="C38" s="43"/>
      <c r="D38" s="44" t="s">
        <v>528</v>
      </c>
      <c r="E38" s="44"/>
      <c r="F38" s="44"/>
      <c r="G38" s="44"/>
      <c r="H38" s="44"/>
      <c r="I38" s="44"/>
      <c r="J38" s="44"/>
    </row>
    <row r="39" spans="1:10" s="6" customFormat="1" ht="25.5" customHeight="1">
      <c r="A39" s="43" t="s">
        <v>664</v>
      </c>
      <c r="B39" s="43"/>
      <c r="C39" s="43"/>
      <c r="D39" s="43"/>
      <c r="E39" s="43"/>
      <c r="F39" s="43"/>
      <c r="G39" s="43"/>
      <c r="H39" s="43">
        <v>100</v>
      </c>
      <c r="I39" s="43">
        <f>I7+I29+I36+I31+I28+I25+I22+I21+I19+I18+I17++I16+I15+I32+I20+I23+I24+I26+I27+I30+I33+I34+I35+I37</f>
        <v>100</v>
      </c>
      <c r="J39" s="51" t="s">
        <v>665</v>
      </c>
    </row>
    <row r="40" spans="1:10" s="5" customFormat="1" ht="28.5" customHeight="1">
      <c r="A40" s="45" t="s">
        <v>622</v>
      </c>
      <c r="B40" s="46"/>
      <c r="C40" s="46"/>
      <c r="D40" s="46"/>
      <c r="E40" s="46"/>
      <c r="F40" s="46"/>
      <c r="G40" s="46"/>
      <c r="H40" s="46"/>
      <c r="I40" s="46"/>
      <c r="J40" s="52"/>
    </row>
    <row r="41" spans="1:10" s="5" customFormat="1" ht="27" customHeight="1">
      <c r="A41" s="45" t="s">
        <v>623</v>
      </c>
      <c r="B41" s="45"/>
      <c r="C41" s="45"/>
      <c r="D41" s="45"/>
      <c r="E41" s="45"/>
      <c r="F41" s="45"/>
      <c r="G41" s="45"/>
      <c r="H41" s="45"/>
      <c r="I41" s="45"/>
      <c r="J41" s="45"/>
    </row>
    <row r="42" spans="1:10" s="5" customFormat="1" ht="18.75" customHeight="1">
      <c r="A42" s="45" t="s">
        <v>624</v>
      </c>
      <c r="B42" s="45"/>
      <c r="C42" s="45"/>
      <c r="D42" s="45"/>
      <c r="E42" s="45"/>
      <c r="F42" s="45"/>
      <c r="G42" s="45"/>
      <c r="H42" s="45"/>
      <c r="I42" s="45"/>
      <c r="J42" s="45"/>
    </row>
    <row r="43" spans="1:10" s="5" customFormat="1" ht="18" customHeight="1">
      <c r="A43" s="45" t="s">
        <v>666</v>
      </c>
      <c r="B43" s="45"/>
      <c r="C43" s="45"/>
      <c r="D43" s="45"/>
      <c r="E43" s="45"/>
      <c r="F43" s="45"/>
      <c r="G43" s="45"/>
      <c r="H43" s="45"/>
      <c r="I43" s="45"/>
      <c r="J43" s="45"/>
    </row>
    <row r="44" spans="1:10" s="5" customFormat="1" ht="18" customHeight="1">
      <c r="A44" s="45" t="s">
        <v>667</v>
      </c>
      <c r="B44" s="45"/>
      <c r="C44" s="45"/>
      <c r="D44" s="45"/>
      <c r="E44" s="45"/>
      <c r="F44" s="45"/>
      <c r="G44" s="45"/>
      <c r="H44" s="45"/>
      <c r="I44" s="45"/>
      <c r="J44" s="45"/>
    </row>
    <row r="45" spans="1:10" s="5" customFormat="1" ht="18" customHeight="1">
      <c r="A45" s="45" t="s">
        <v>668</v>
      </c>
      <c r="B45" s="45"/>
      <c r="C45" s="45"/>
      <c r="D45" s="45"/>
      <c r="E45" s="45"/>
      <c r="F45" s="45"/>
      <c r="G45" s="45"/>
      <c r="H45" s="45"/>
      <c r="I45" s="45"/>
      <c r="J45" s="45"/>
    </row>
    <row r="46" spans="1:10" s="5" customFormat="1" ht="24" customHeight="1">
      <c r="A46" s="45" t="s">
        <v>669</v>
      </c>
      <c r="B46" s="45"/>
      <c r="C46" s="45"/>
      <c r="D46" s="45"/>
      <c r="E46" s="45"/>
      <c r="F46" s="45"/>
      <c r="G46" s="45"/>
      <c r="H46" s="45"/>
      <c r="I46" s="45"/>
      <c r="J46" s="45"/>
    </row>
  </sheetData>
  <sheetProtection/>
  <mergeCells count="43">
    <mergeCell ref="A2:J2"/>
    <mergeCell ref="A3:D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38:C38"/>
    <mergeCell ref="D38:J38"/>
    <mergeCell ref="A39:G39"/>
    <mergeCell ref="A41:J41"/>
    <mergeCell ref="A42:J42"/>
    <mergeCell ref="A43:J43"/>
    <mergeCell ref="A44:J44"/>
    <mergeCell ref="A45:J45"/>
    <mergeCell ref="A46:J46"/>
    <mergeCell ref="A11:A12"/>
    <mergeCell ref="A15:A29"/>
    <mergeCell ref="A30:A34"/>
    <mergeCell ref="A35:A37"/>
    <mergeCell ref="B15:B19"/>
    <mergeCell ref="B20:B22"/>
    <mergeCell ref="B24:B29"/>
    <mergeCell ref="B30:B34"/>
    <mergeCell ref="B35:B37"/>
    <mergeCell ref="G13:G14"/>
    <mergeCell ref="H13:H14"/>
    <mergeCell ref="I13:I14"/>
    <mergeCell ref="J13:J14"/>
    <mergeCell ref="A6:B10"/>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L32"/>
  <sheetViews>
    <sheetView workbookViewId="0" topLeftCell="A1">
      <selection activeCell="B2" sqref="B2"/>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218" t="s">
        <v>114</v>
      </c>
      <c r="G1" s="218" t="s">
        <v>114</v>
      </c>
    </row>
    <row r="2" ht="14.25">
      <c r="L2" s="243" t="s">
        <v>115</v>
      </c>
    </row>
    <row r="3" spans="1:12" ht="14.25">
      <c r="A3" s="234" t="s">
        <v>2</v>
      </c>
      <c r="L3" s="243" t="s">
        <v>3</v>
      </c>
    </row>
    <row r="4" spans="1:12" ht="19.5" customHeight="1">
      <c r="A4" s="253" t="s">
        <v>7</v>
      </c>
      <c r="B4" s="254" t="s">
        <v>5</v>
      </c>
      <c r="C4" s="254" t="s">
        <v>5</v>
      </c>
      <c r="D4" s="254" t="s">
        <v>5</v>
      </c>
      <c r="E4" s="236" t="s">
        <v>98</v>
      </c>
      <c r="F4" s="236" t="s">
        <v>116</v>
      </c>
      <c r="G4" s="236" t="s">
        <v>117</v>
      </c>
      <c r="H4" s="236" t="s">
        <v>118</v>
      </c>
      <c r="I4" s="236" t="s">
        <v>5</v>
      </c>
      <c r="J4" s="236" t="s">
        <v>119</v>
      </c>
      <c r="K4" s="236" t="s">
        <v>120</v>
      </c>
      <c r="L4" s="236" t="s">
        <v>121</v>
      </c>
    </row>
    <row r="5" spans="1:12" ht="19.5" customHeight="1">
      <c r="A5" s="237" t="s">
        <v>122</v>
      </c>
      <c r="B5" s="238" t="s">
        <v>5</v>
      </c>
      <c r="C5" s="238" t="s">
        <v>5</v>
      </c>
      <c r="D5" s="227" t="s">
        <v>123</v>
      </c>
      <c r="E5" s="238" t="s">
        <v>5</v>
      </c>
      <c r="F5" s="238" t="s">
        <v>5</v>
      </c>
      <c r="G5" s="238" t="s">
        <v>5</v>
      </c>
      <c r="H5" s="238" t="s">
        <v>124</v>
      </c>
      <c r="I5" s="238" t="s">
        <v>125</v>
      </c>
      <c r="J5" s="238" t="s">
        <v>5</v>
      </c>
      <c r="K5" s="238" t="s">
        <v>5</v>
      </c>
      <c r="L5" s="238" t="s">
        <v>124</v>
      </c>
    </row>
    <row r="6" spans="1:12" ht="19.5" customHeight="1">
      <c r="A6" s="237" t="s">
        <v>5</v>
      </c>
      <c r="B6" s="238" t="s">
        <v>5</v>
      </c>
      <c r="C6" s="238" t="s">
        <v>5</v>
      </c>
      <c r="D6" s="227" t="s">
        <v>5</v>
      </c>
      <c r="E6" s="238" t="s">
        <v>5</v>
      </c>
      <c r="F6" s="238" t="s">
        <v>5</v>
      </c>
      <c r="G6" s="238" t="s">
        <v>5</v>
      </c>
      <c r="H6" s="238" t="s">
        <v>5</v>
      </c>
      <c r="I6" s="238" t="s">
        <v>5</v>
      </c>
      <c r="J6" s="238" t="s">
        <v>5</v>
      </c>
      <c r="K6" s="238" t="s">
        <v>5</v>
      </c>
      <c r="L6" s="238" t="s">
        <v>5</v>
      </c>
    </row>
    <row r="7" spans="1:12" ht="19.5" customHeight="1">
      <c r="A7" s="237" t="s">
        <v>5</v>
      </c>
      <c r="B7" s="238" t="s">
        <v>5</v>
      </c>
      <c r="C7" s="238" t="s">
        <v>5</v>
      </c>
      <c r="D7" s="227" t="s">
        <v>5</v>
      </c>
      <c r="E7" s="238" t="s">
        <v>5</v>
      </c>
      <c r="F7" s="238" t="s">
        <v>5</v>
      </c>
      <c r="G7" s="238" t="s">
        <v>5</v>
      </c>
      <c r="H7" s="238" t="s">
        <v>5</v>
      </c>
      <c r="I7" s="238" t="s">
        <v>5</v>
      </c>
      <c r="J7" s="238" t="s">
        <v>5</v>
      </c>
      <c r="K7" s="238" t="s">
        <v>5</v>
      </c>
      <c r="L7" s="238" t="s">
        <v>5</v>
      </c>
    </row>
    <row r="8" spans="1:12" ht="19.5" customHeight="1">
      <c r="A8" s="250" t="s">
        <v>126</v>
      </c>
      <c r="B8" s="227" t="s">
        <v>127</v>
      </c>
      <c r="C8" s="227" t="s">
        <v>128</v>
      </c>
      <c r="D8" s="227" t="s">
        <v>11</v>
      </c>
      <c r="E8" s="238" t="s">
        <v>12</v>
      </c>
      <c r="F8" s="238" t="s">
        <v>13</v>
      </c>
      <c r="G8" s="238" t="s">
        <v>21</v>
      </c>
      <c r="H8" s="238" t="s">
        <v>25</v>
      </c>
      <c r="I8" s="238" t="s">
        <v>29</v>
      </c>
      <c r="J8" s="238" t="s">
        <v>33</v>
      </c>
      <c r="K8" s="238" t="s">
        <v>37</v>
      </c>
      <c r="L8" s="238" t="s">
        <v>41</v>
      </c>
    </row>
    <row r="9" spans="1:12" ht="19.5" customHeight="1">
      <c r="A9" s="250" t="s">
        <v>5</v>
      </c>
      <c r="B9" s="227" t="s">
        <v>5</v>
      </c>
      <c r="C9" s="227" t="s">
        <v>5</v>
      </c>
      <c r="D9" s="227" t="s">
        <v>129</v>
      </c>
      <c r="E9" s="249">
        <v>20957887.49</v>
      </c>
      <c r="F9" s="249">
        <v>20649568.63</v>
      </c>
      <c r="G9" s="239" t="s">
        <v>5</v>
      </c>
      <c r="H9" s="239" t="s">
        <v>5</v>
      </c>
      <c r="I9" s="239" t="s">
        <v>5</v>
      </c>
      <c r="J9" s="239" t="s">
        <v>5</v>
      </c>
      <c r="K9" s="239" t="s">
        <v>5</v>
      </c>
      <c r="L9" s="249">
        <v>308318.86</v>
      </c>
    </row>
    <row r="10" spans="1:12" ht="19.5" customHeight="1">
      <c r="A10" s="240" t="s">
        <v>130</v>
      </c>
      <c r="B10" s="241" t="s">
        <v>5</v>
      </c>
      <c r="C10" s="241" t="s">
        <v>5</v>
      </c>
      <c r="D10" s="241" t="s">
        <v>131</v>
      </c>
      <c r="E10" s="249">
        <v>16301670.17</v>
      </c>
      <c r="F10" s="249">
        <v>15993351.31</v>
      </c>
      <c r="G10" s="239" t="s">
        <v>5</v>
      </c>
      <c r="H10" s="239" t="s">
        <v>5</v>
      </c>
      <c r="I10" s="239" t="s">
        <v>5</v>
      </c>
      <c r="J10" s="239" t="s">
        <v>5</v>
      </c>
      <c r="K10" s="239" t="s">
        <v>5</v>
      </c>
      <c r="L10" s="249">
        <v>308318.86</v>
      </c>
    </row>
    <row r="11" spans="1:12" ht="19.5" customHeight="1">
      <c r="A11" s="240" t="s">
        <v>132</v>
      </c>
      <c r="B11" s="241" t="s">
        <v>5</v>
      </c>
      <c r="C11" s="241" t="s">
        <v>5</v>
      </c>
      <c r="D11" s="241" t="s">
        <v>133</v>
      </c>
      <c r="E11" s="249">
        <v>16168795.17</v>
      </c>
      <c r="F11" s="249">
        <v>15860476.31</v>
      </c>
      <c r="G11" s="239" t="s">
        <v>5</v>
      </c>
      <c r="H11" s="239" t="s">
        <v>5</v>
      </c>
      <c r="I11" s="239" t="s">
        <v>5</v>
      </c>
      <c r="J11" s="239" t="s">
        <v>5</v>
      </c>
      <c r="K11" s="239" t="s">
        <v>5</v>
      </c>
      <c r="L11" s="249">
        <v>308318.86</v>
      </c>
    </row>
    <row r="12" spans="1:12" ht="19.5" customHeight="1">
      <c r="A12" s="240" t="s">
        <v>134</v>
      </c>
      <c r="B12" s="241" t="s">
        <v>5</v>
      </c>
      <c r="C12" s="241" t="s">
        <v>5</v>
      </c>
      <c r="D12" s="241" t="s">
        <v>135</v>
      </c>
      <c r="E12" s="249">
        <v>118795</v>
      </c>
      <c r="F12" s="249">
        <v>118795</v>
      </c>
      <c r="G12" s="239" t="s">
        <v>5</v>
      </c>
      <c r="H12" s="239" t="s">
        <v>5</v>
      </c>
      <c r="I12" s="239" t="s">
        <v>5</v>
      </c>
      <c r="J12" s="239" t="s">
        <v>5</v>
      </c>
      <c r="K12" s="239" t="s">
        <v>5</v>
      </c>
      <c r="L12" s="239" t="s">
        <v>5</v>
      </c>
    </row>
    <row r="13" spans="1:12" ht="19.5" customHeight="1">
      <c r="A13" s="240" t="s">
        <v>136</v>
      </c>
      <c r="B13" s="241" t="s">
        <v>5</v>
      </c>
      <c r="C13" s="241" t="s">
        <v>5</v>
      </c>
      <c r="D13" s="241" t="s">
        <v>137</v>
      </c>
      <c r="E13" s="249">
        <v>15395150.17</v>
      </c>
      <c r="F13" s="249">
        <v>15086831.31</v>
      </c>
      <c r="G13" s="239" t="s">
        <v>5</v>
      </c>
      <c r="H13" s="239" t="s">
        <v>5</v>
      </c>
      <c r="I13" s="239" t="s">
        <v>5</v>
      </c>
      <c r="J13" s="239" t="s">
        <v>5</v>
      </c>
      <c r="K13" s="239" t="s">
        <v>5</v>
      </c>
      <c r="L13" s="249">
        <v>308318.86</v>
      </c>
    </row>
    <row r="14" spans="1:12" ht="19.5" customHeight="1">
      <c r="A14" s="240" t="s">
        <v>138</v>
      </c>
      <c r="B14" s="241" t="s">
        <v>5</v>
      </c>
      <c r="C14" s="241" t="s">
        <v>5</v>
      </c>
      <c r="D14" s="241" t="s">
        <v>139</v>
      </c>
      <c r="E14" s="249">
        <v>654850</v>
      </c>
      <c r="F14" s="249">
        <v>654850</v>
      </c>
      <c r="G14" s="239" t="s">
        <v>5</v>
      </c>
      <c r="H14" s="239" t="s">
        <v>5</v>
      </c>
      <c r="I14" s="239" t="s">
        <v>5</v>
      </c>
      <c r="J14" s="239" t="s">
        <v>5</v>
      </c>
      <c r="K14" s="239" t="s">
        <v>5</v>
      </c>
      <c r="L14" s="239" t="s">
        <v>5</v>
      </c>
    </row>
    <row r="15" spans="1:12" ht="19.5" customHeight="1">
      <c r="A15" s="240" t="s">
        <v>140</v>
      </c>
      <c r="B15" s="241" t="s">
        <v>5</v>
      </c>
      <c r="C15" s="241" t="s">
        <v>5</v>
      </c>
      <c r="D15" s="241" t="s">
        <v>141</v>
      </c>
      <c r="E15" s="249">
        <v>132875</v>
      </c>
      <c r="F15" s="249">
        <v>132875</v>
      </c>
      <c r="G15" s="239" t="s">
        <v>5</v>
      </c>
      <c r="H15" s="239" t="s">
        <v>5</v>
      </c>
      <c r="I15" s="239" t="s">
        <v>5</v>
      </c>
      <c r="J15" s="239" t="s">
        <v>5</v>
      </c>
      <c r="K15" s="239" t="s">
        <v>5</v>
      </c>
      <c r="L15" s="239" t="s">
        <v>5</v>
      </c>
    </row>
    <row r="16" spans="1:12" ht="19.5" customHeight="1">
      <c r="A16" s="240" t="s">
        <v>142</v>
      </c>
      <c r="B16" s="241" t="s">
        <v>5</v>
      </c>
      <c r="C16" s="241" t="s">
        <v>5</v>
      </c>
      <c r="D16" s="241" t="s">
        <v>143</v>
      </c>
      <c r="E16" s="249">
        <v>132875</v>
      </c>
      <c r="F16" s="249">
        <v>132875</v>
      </c>
      <c r="G16" s="239" t="s">
        <v>5</v>
      </c>
      <c r="H16" s="239" t="s">
        <v>5</v>
      </c>
      <c r="I16" s="239" t="s">
        <v>5</v>
      </c>
      <c r="J16" s="239" t="s">
        <v>5</v>
      </c>
      <c r="K16" s="239" t="s">
        <v>5</v>
      </c>
      <c r="L16" s="239" t="s">
        <v>5</v>
      </c>
    </row>
    <row r="17" spans="1:12" ht="19.5" customHeight="1">
      <c r="A17" s="240" t="s">
        <v>144</v>
      </c>
      <c r="B17" s="241" t="s">
        <v>5</v>
      </c>
      <c r="C17" s="241" t="s">
        <v>5</v>
      </c>
      <c r="D17" s="241" t="s">
        <v>145</v>
      </c>
      <c r="E17" s="249">
        <v>2864434.32</v>
      </c>
      <c r="F17" s="249">
        <v>2864434.32</v>
      </c>
      <c r="G17" s="239" t="s">
        <v>5</v>
      </c>
      <c r="H17" s="239" t="s">
        <v>5</v>
      </c>
      <c r="I17" s="239" t="s">
        <v>5</v>
      </c>
      <c r="J17" s="239" t="s">
        <v>5</v>
      </c>
      <c r="K17" s="239" t="s">
        <v>5</v>
      </c>
      <c r="L17" s="239" t="s">
        <v>5</v>
      </c>
    </row>
    <row r="18" spans="1:12" ht="19.5" customHeight="1">
      <c r="A18" s="240" t="s">
        <v>146</v>
      </c>
      <c r="B18" s="241" t="s">
        <v>5</v>
      </c>
      <c r="C18" s="241" t="s">
        <v>5</v>
      </c>
      <c r="D18" s="241" t="s">
        <v>147</v>
      </c>
      <c r="E18" s="249">
        <v>2311561.64</v>
      </c>
      <c r="F18" s="249">
        <v>2311561.64</v>
      </c>
      <c r="G18" s="239" t="s">
        <v>5</v>
      </c>
      <c r="H18" s="239" t="s">
        <v>5</v>
      </c>
      <c r="I18" s="239" t="s">
        <v>5</v>
      </c>
      <c r="J18" s="239" t="s">
        <v>5</v>
      </c>
      <c r="K18" s="239" t="s">
        <v>5</v>
      </c>
      <c r="L18" s="239" t="s">
        <v>5</v>
      </c>
    </row>
    <row r="19" spans="1:12" ht="19.5" customHeight="1">
      <c r="A19" s="240" t="s">
        <v>148</v>
      </c>
      <c r="B19" s="241" t="s">
        <v>5</v>
      </c>
      <c r="C19" s="241" t="s">
        <v>5</v>
      </c>
      <c r="D19" s="241" t="s">
        <v>149</v>
      </c>
      <c r="E19" s="249">
        <v>1016857</v>
      </c>
      <c r="F19" s="249">
        <v>1016857</v>
      </c>
      <c r="G19" s="239" t="s">
        <v>5</v>
      </c>
      <c r="H19" s="239" t="s">
        <v>5</v>
      </c>
      <c r="I19" s="239" t="s">
        <v>5</v>
      </c>
      <c r="J19" s="239" t="s">
        <v>5</v>
      </c>
      <c r="K19" s="239" t="s">
        <v>5</v>
      </c>
      <c r="L19" s="239" t="s">
        <v>5</v>
      </c>
    </row>
    <row r="20" spans="1:12" ht="19.5" customHeight="1">
      <c r="A20" s="240" t="s">
        <v>150</v>
      </c>
      <c r="B20" s="241" t="s">
        <v>5</v>
      </c>
      <c r="C20" s="241" t="s">
        <v>5</v>
      </c>
      <c r="D20" s="241" t="s">
        <v>151</v>
      </c>
      <c r="E20" s="249">
        <v>1294704.64</v>
      </c>
      <c r="F20" s="249">
        <v>1294704.64</v>
      </c>
      <c r="G20" s="239" t="s">
        <v>5</v>
      </c>
      <c r="H20" s="239" t="s">
        <v>5</v>
      </c>
      <c r="I20" s="239" t="s">
        <v>5</v>
      </c>
      <c r="J20" s="239" t="s">
        <v>5</v>
      </c>
      <c r="K20" s="239" t="s">
        <v>5</v>
      </c>
      <c r="L20" s="239" t="s">
        <v>5</v>
      </c>
    </row>
    <row r="21" spans="1:12" ht="19.5" customHeight="1">
      <c r="A21" s="240" t="s">
        <v>152</v>
      </c>
      <c r="B21" s="241" t="s">
        <v>5</v>
      </c>
      <c r="C21" s="241" t="s">
        <v>5</v>
      </c>
      <c r="D21" s="241" t="s">
        <v>153</v>
      </c>
      <c r="E21" s="249">
        <v>310836.9</v>
      </c>
      <c r="F21" s="249">
        <v>310836.9</v>
      </c>
      <c r="G21" s="239" t="s">
        <v>5</v>
      </c>
      <c r="H21" s="239" t="s">
        <v>5</v>
      </c>
      <c r="I21" s="239" t="s">
        <v>5</v>
      </c>
      <c r="J21" s="239" t="s">
        <v>5</v>
      </c>
      <c r="K21" s="239" t="s">
        <v>5</v>
      </c>
      <c r="L21" s="239" t="s">
        <v>5</v>
      </c>
    </row>
    <row r="22" spans="1:12" ht="19.5" customHeight="1">
      <c r="A22" s="240" t="s">
        <v>154</v>
      </c>
      <c r="B22" s="241" t="s">
        <v>5</v>
      </c>
      <c r="C22" s="241" t="s">
        <v>5</v>
      </c>
      <c r="D22" s="241" t="s">
        <v>155</v>
      </c>
      <c r="E22" s="249">
        <v>310836.9</v>
      </c>
      <c r="F22" s="249">
        <v>310836.9</v>
      </c>
      <c r="G22" s="239" t="s">
        <v>5</v>
      </c>
      <c r="H22" s="239" t="s">
        <v>5</v>
      </c>
      <c r="I22" s="239" t="s">
        <v>5</v>
      </c>
      <c r="J22" s="239" t="s">
        <v>5</v>
      </c>
      <c r="K22" s="239" t="s">
        <v>5</v>
      </c>
      <c r="L22" s="239" t="s">
        <v>5</v>
      </c>
    </row>
    <row r="23" spans="1:12" ht="19.5" customHeight="1">
      <c r="A23" s="240" t="s">
        <v>156</v>
      </c>
      <c r="B23" s="241" t="s">
        <v>5</v>
      </c>
      <c r="C23" s="241" t="s">
        <v>5</v>
      </c>
      <c r="D23" s="241" t="s">
        <v>157</v>
      </c>
      <c r="E23" s="249">
        <v>242035.78</v>
      </c>
      <c r="F23" s="249">
        <v>242035.78</v>
      </c>
      <c r="G23" s="239" t="s">
        <v>5</v>
      </c>
      <c r="H23" s="239" t="s">
        <v>5</v>
      </c>
      <c r="I23" s="239" t="s">
        <v>5</v>
      </c>
      <c r="J23" s="239" t="s">
        <v>5</v>
      </c>
      <c r="K23" s="239" t="s">
        <v>5</v>
      </c>
      <c r="L23" s="239" t="s">
        <v>5</v>
      </c>
    </row>
    <row r="24" spans="1:12" ht="19.5" customHeight="1">
      <c r="A24" s="240" t="s">
        <v>158</v>
      </c>
      <c r="B24" s="241" t="s">
        <v>5</v>
      </c>
      <c r="C24" s="241" t="s">
        <v>5</v>
      </c>
      <c r="D24" s="241" t="s">
        <v>159</v>
      </c>
      <c r="E24" s="249">
        <v>242035.78</v>
      </c>
      <c r="F24" s="249">
        <v>242035.78</v>
      </c>
      <c r="G24" s="239" t="s">
        <v>5</v>
      </c>
      <c r="H24" s="239" t="s">
        <v>5</v>
      </c>
      <c r="I24" s="239" t="s">
        <v>5</v>
      </c>
      <c r="J24" s="239" t="s">
        <v>5</v>
      </c>
      <c r="K24" s="239" t="s">
        <v>5</v>
      </c>
      <c r="L24" s="239" t="s">
        <v>5</v>
      </c>
    </row>
    <row r="25" spans="1:12" ht="19.5" customHeight="1">
      <c r="A25" s="240" t="s">
        <v>160</v>
      </c>
      <c r="B25" s="241" t="s">
        <v>5</v>
      </c>
      <c r="C25" s="241" t="s">
        <v>5</v>
      </c>
      <c r="D25" s="241" t="s">
        <v>161</v>
      </c>
      <c r="E25" s="249">
        <v>775643</v>
      </c>
      <c r="F25" s="249">
        <v>775643</v>
      </c>
      <c r="G25" s="239" t="s">
        <v>5</v>
      </c>
      <c r="H25" s="239" t="s">
        <v>5</v>
      </c>
      <c r="I25" s="239" t="s">
        <v>5</v>
      </c>
      <c r="J25" s="239" t="s">
        <v>5</v>
      </c>
      <c r="K25" s="239" t="s">
        <v>5</v>
      </c>
      <c r="L25" s="239" t="s">
        <v>5</v>
      </c>
    </row>
    <row r="26" spans="1:12" ht="19.5" customHeight="1">
      <c r="A26" s="240" t="s">
        <v>162</v>
      </c>
      <c r="B26" s="241" t="s">
        <v>5</v>
      </c>
      <c r="C26" s="241" t="s">
        <v>5</v>
      </c>
      <c r="D26" s="241" t="s">
        <v>163</v>
      </c>
      <c r="E26" s="249">
        <v>775643</v>
      </c>
      <c r="F26" s="249">
        <v>775643</v>
      </c>
      <c r="G26" s="239" t="s">
        <v>5</v>
      </c>
      <c r="H26" s="239" t="s">
        <v>5</v>
      </c>
      <c r="I26" s="239" t="s">
        <v>5</v>
      </c>
      <c r="J26" s="239" t="s">
        <v>5</v>
      </c>
      <c r="K26" s="239" t="s">
        <v>5</v>
      </c>
      <c r="L26" s="239" t="s">
        <v>5</v>
      </c>
    </row>
    <row r="27" spans="1:12" ht="19.5" customHeight="1">
      <c r="A27" s="240" t="s">
        <v>164</v>
      </c>
      <c r="B27" s="241" t="s">
        <v>5</v>
      </c>
      <c r="C27" s="241" t="s">
        <v>5</v>
      </c>
      <c r="D27" s="241" t="s">
        <v>165</v>
      </c>
      <c r="E27" s="249">
        <v>774603</v>
      </c>
      <c r="F27" s="249">
        <v>774603</v>
      </c>
      <c r="G27" s="239" t="s">
        <v>5</v>
      </c>
      <c r="H27" s="239" t="s">
        <v>5</v>
      </c>
      <c r="I27" s="239" t="s">
        <v>5</v>
      </c>
      <c r="J27" s="239" t="s">
        <v>5</v>
      </c>
      <c r="K27" s="239" t="s">
        <v>5</v>
      </c>
      <c r="L27" s="239" t="s">
        <v>5</v>
      </c>
    </row>
    <row r="28" spans="1:12" ht="19.5" customHeight="1">
      <c r="A28" s="240" t="s">
        <v>166</v>
      </c>
      <c r="B28" s="241" t="s">
        <v>5</v>
      </c>
      <c r="C28" s="241" t="s">
        <v>5</v>
      </c>
      <c r="D28" s="241" t="s">
        <v>167</v>
      </c>
      <c r="E28" s="249">
        <v>1040</v>
      </c>
      <c r="F28" s="249">
        <v>1040</v>
      </c>
      <c r="G28" s="239" t="s">
        <v>5</v>
      </c>
      <c r="H28" s="239" t="s">
        <v>5</v>
      </c>
      <c r="I28" s="239" t="s">
        <v>5</v>
      </c>
      <c r="J28" s="239" t="s">
        <v>5</v>
      </c>
      <c r="K28" s="239" t="s">
        <v>5</v>
      </c>
      <c r="L28" s="239" t="s">
        <v>5</v>
      </c>
    </row>
    <row r="29" spans="1:12" ht="19.5" customHeight="1">
      <c r="A29" s="240" t="s">
        <v>168</v>
      </c>
      <c r="B29" s="241" t="s">
        <v>5</v>
      </c>
      <c r="C29" s="241" t="s">
        <v>5</v>
      </c>
      <c r="D29" s="241" t="s">
        <v>169</v>
      </c>
      <c r="E29" s="249">
        <v>1016140</v>
      </c>
      <c r="F29" s="249">
        <v>1016140</v>
      </c>
      <c r="G29" s="239" t="s">
        <v>5</v>
      </c>
      <c r="H29" s="239" t="s">
        <v>5</v>
      </c>
      <c r="I29" s="239" t="s">
        <v>5</v>
      </c>
      <c r="J29" s="239" t="s">
        <v>5</v>
      </c>
      <c r="K29" s="239" t="s">
        <v>5</v>
      </c>
      <c r="L29" s="239" t="s">
        <v>5</v>
      </c>
    </row>
    <row r="30" spans="1:12" ht="19.5" customHeight="1">
      <c r="A30" s="240" t="s">
        <v>170</v>
      </c>
      <c r="B30" s="241" t="s">
        <v>5</v>
      </c>
      <c r="C30" s="241" t="s">
        <v>5</v>
      </c>
      <c r="D30" s="241" t="s">
        <v>171</v>
      </c>
      <c r="E30" s="249">
        <v>1016140</v>
      </c>
      <c r="F30" s="249">
        <v>1016140</v>
      </c>
      <c r="G30" s="239" t="s">
        <v>5</v>
      </c>
      <c r="H30" s="239" t="s">
        <v>5</v>
      </c>
      <c r="I30" s="239" t="s">
        <v>5</v>
      </c>
      <c r="J30" s="239" t="s">
        <v>5</v>
      </c>
      <c r="K30" s="239" t="s">
        <v>5</v>
      </c>
      <c r="L30" s="239" t="s">
        <v>5</v>
      </c>
    </row>
    <row r="31" spans="1:12" ht="19.5" customHeight="1">
      <c r="A31" s="240" t="s">
        <v>172</v>
      </c>
      <c r="B31" s="241" t="s">
        <v>5</v>
      </c>
      <c r="C31" s="241" t="s">
        <v>5</v>
      </c>
      <c r="D31" s="241" t="s">
        <v>173</v>
      </c>
      <c r="E31" s="249">
        <v>1016140</v>
      </c>
      <c r="F31" s="249">
        <v>1016140</v>
      </c>
      <c r="G31" s="239" t="s">
        <v>5</v>
      </c>
      <c r="H31" s="239" t="s">
        <v>5</v>
      </c>
      <c r="I31" s="239" t="s">
        <v>5</v>
      </c>
      <c r="J31" s="239" t="s">
        <v>5</v>
      </c>
      <c r="K31" s="239" t="s">
        <v>5</v>
      </c>
      <c r="L31" s="239" t="s">
        <v>5</v>
      </c>
    </row>
    <row r="32" spans="1:12" ht="19.5" customHeight="1">
      <c r="A32" s="240" t="s">
        <v>174</v>
      </c>
      <c r="B32" s="241" t="s">
        <v>5</v>
      </c>
      <c r="C32" s="241" t="s">
        <v>5</v>
      </c>
      <c r="D32" s="241" t="s">
        <v>5</v>
      </c>
      <c r="E32" s="241" t="s">
        <v>5</v>
      </c>
      <c r="F32" s="241" t="s">
        <v>5</v>
      </c>
      <c r="G32" s="241" t="s">
        <v>5</v>
      </c>
      <c r="H32" s="241" t="s">
        <v>5</v>
      </c>
      <c r="I32" s="241" t="s">
        <v>5</v>
      </c>
      <c r="J32" s="241" t="s">
        <v>5</v>
      </c>
      <c r="K32" s="241" t="s">
        <v>5</v>
      </c>
      <c r="L32" s="241" t="s">
        <v>5</v>
      </c>
    </row>
  </sheetData>
  <sheetProtection/>
  <mergeCells count="133">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L32"/>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IU33"/>
  <sheetViews>
    <sheetView zoomScaleSheetLayoutView="100" workbookViewId="0" topLeftCell="A7">
      <selection activeCell="C17" sqref="C17"/>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pans="1:11" s="1" customFormat="1" ht="13.5">
      <c r="A1" s="6" t="s">
        <v>626</v>
      </c>
      <c r="B1" s="6"/>
      <c r="C1" s="6"/>
      <c r="D1" s="6"/>
      <c r="E1" s="6"/>
      <c r="F1" s="6"/>
      <c r="G1" s="6"/>
      <c r="H1" s="6"/>
      <c r="I1" s="6"/>
      <c r="J1" s="6"/>
      <c r="K1" s="5"/>
    </row>
    <row r="2" spans="1:11" s="1" customFormat="1" ht="25.5" customHeight="1">
      <c r="A2" s="7" t="s">
        <v>627</v>
      </c>
      <c r="B2" s="7"/>
      <c r="C2" s="7"/>
      <c r="D2" s="7"/>
      <c r="E2" s="7"/>
      <c r="F2" s="7"/>
      <c r="G2" s="7"/>
      <c r="H2" s="7"/>
      <c r="I2" s="7"/>
      <c r="J2" s="7"/>
      <c r="K2" s="5"/>
    </row>
    <row r="3" spans="1:11" s="2" customFormat="1" ht="27.75" customHeight="1">
      <c r="A3" s="8" t="s">
        <v>691</v>
      </c>
      <c r="B3" s="8"/>
      <c r="C3" s="8"/>
      <c r="D3" s="8"/>
      <c r="E3" s="7"/>
      <c r="F3" s="7"/>
      <c r="G3" s="7"/>
      <c r="H3" s="9" t="s">
        <v>3</v>
      </c>
      <c r="I3" s="9"/>
      <c r="J3" s="47" t="s">
        <v>629</v>
      </c>
      <c r="K3" s="48"/>
    </row>
    <row r="4" spans="1:255" s="3" customFormat="1" ht="18" customHeight="1">
      <c r="A4" s="10" t="s">
        <v>630</v>
      </c>
      <c r="B4" s="10"/>
      <c r="C4" s="11" t="s">
        <v>580</v>
      </c>
      <c r="D4" s="11"/>
      <c r="E4" s="11"/>
      <c r="F4" s="11"/>
      <c r="G4" s="11"/>
      <c r="H4" s="11"/>
      <c r="I4" s="11"/>
      <c r="J4" s="11"/>
      <c r="K4" s="5"/>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s="4" customFormat="1" ht="16.5" customHeight="1">
      <c r="A5" s="10" t="s">
        <v>631</v>
      </c>
      <c r="B5" s="10"/>
      <c r="C5" s="12" t="s">
        <v>632</v>
      </c>
      <c r="D5" s="12"/>
      <c r="E5" s="12"/>
      <c r="F5" s="10" t="s">
        <v>633</v>
      </c>
      <c r="G5" s="11" t="s">
        <v>534</v>
      </c>
      <c r="H5" s="11"/>
      <c r="I5" s="11"/>
      <c r="J5" s="11"/>
      <c r="K5" s="5"/>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row r="6" spans="1:255" s="4" customFormat="1" ht="36" customHeight="1">
      <c r="A6" s="10" t="s">
        <v>692</v>
      </c>
      <c r="B6" s="10"/>
      <c r="C6" s="10"/>
      <c r="D6" s="10" t="s">
        <v>635</v>
      </c>
      <c r="E6" s="10" t="s">
        <v>451</v>
      </c>
      <c r="F6" s="10" t="s">
        <v>636</v>
      </c>
      <c r="G6" s="10" t="s">
        <v>637</v>
      </c>
      <c r="H6" s="10" t="s">
        <v>638</v>
      </c>
      <c r="I6" s="10" t="s">
        <v>639</v>
      </c>
      <c r="J6" s="10"/>
      <c r="K6" s="5"/>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row>
    <row r="7" spans="1:255" s="4" customFormat="1" ht="36" customHeight="1">
      <c r="A7" s="10"/>
      <c r="B7" s="10"/>
      <c r="C7" s="13" t="s">
        <v>640</v>
      </c>
      <c r="D7" s="14">
        <v>100150</v>
      </c>
      <c r="E7" s="14">
        <v>100150</v>
      </c>
      <c r="F7" s="14">
        <v>47000</v>
      </c>
      <c r="G7" s="10">
        <v>10</v>
      </c>
      <c r="H7" s="15">
        <f>F7/E9</f>
        <v>0.46929605591612583</v>
      </c>
      <c r="I7" s="14">
        <v>4.69</v>
      </c>
      <c r="J7" s="14"/>
      <c r="K7" s="5"/>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row>
    <row r="8" spans="1:255" s="4" customFormat="1" ht="36" customHeight="1">
      <c r="A8" s="10"/>
      <c r="B8" s="10"/>
      <c r="C8" s="13" t="s">
        <v>641</v>
      </c>
      <c r="D8" s="14">
        <v>0</v>
      </c>
      <c r="E8" s="14">
        <v>0</v>
      </c>
      <c r="F8" s="14">
        <v>0</v>
      </c>
      <c r="G8" s="10" t="s">
        <v>455</v>
      </c>
      <c r="H8" s="15"/>
      <c r="I8" s="14" t="s">
        <v>455</v>
      </c>
      <c r="J8" s="14"/>
      <c r="K8" s="5"/>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row>
    <row r="9" spans="1:255" s="4" customFormat="1" ht="36" customHeight="1">
      <c r="A9" s="10"/>
      <c r="B9" s="10"/>
      <c r="C9" s="13" t="s">
        <v>642</v>
      </c>
      <c r="D9" s="14">
        <v>100150</v>
      </c>
      <c r="E9" s="14">
        <v>100150</v>
      </c>
      <c r="F9" s="14">
        <v>100150</v>
      </c>
      <c r="G9" s="10" t="s">
        <v>455</v>
      </c>
      <c r="H9" s="15"/>
      <c r="I9" s="14" t="s">
        <v>455</v>
      </c>
      <c r="J9" s="14"/>
      <c r="K9" s="5"/>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row>
    <row r="10" spans="1:11" s="1" customFormat="1" ht="36" customHeight="1">
      <c r="A10" s="10"/>
      <c r="B10" s="10"/>
      <c r="C10" s="13" t="s">
        <v>643</v>
      </c>
      <c r="D10" s="14" t="s">
        <v>455</v>
      </c>
      <c r="E10" s="14" t="s">
        <v>455</v>
      </c>
      <c r="F10" s="14" t="s">
        <v>455</v>
      </c>
      <c r="G10" s="10" t="s">
        <v>455</v>
      </c>
      <c r="H10" s="16"/>
      <c r="I10" s="14" t="s">
        <v>455</v>
      </c>
      <c r="J10" s="14"/>
      <c r="K10" s="5"/>
    </row>
    <row r="11" spans="1:10" s="5" customFormat="1" ht="18" customHeight="1">
      <c r="A11" s="10" t="s">
        <v>644</v>
      </c>
      <c r="B11" s="10" t="s">
        <v>645</v>
      </c>
      <c r="C11" s="10"/>
      <c r="D11" s="10"/>
      <c r="E11" s="10"/>
      <c r="F11" s="14" t="s">
        <v>545</v>
      </c>
      <c r="G11" s="14"/>
      <c r="H11" s="14"/>
      <c r="I11" s="14"/>
      <c r="J11" s="14"/>
    </row>
    <row r="12" spans="1:10" s="5" customFormat="1" ht="60" customHeight="1">
      <c r="A12" s="10"/>
      <c r="B12" s="17" t="s">
        <v>581</v>
      </c>
      <c r="C12" s="18"/>
      <c r="D12" s="18"/>
      <c r="E12" s="19"/>
      <c r="F12" s="20" t="s">
        <v>740</v>
      </c>
      <c r="G12" s="20"/>
      <c r="H12" s="20"/>
      <c r="I12" s="20"/>
      <c r="J12" s="20"/>
    </row>
    <row r="13" spans="1:10" s="5" customFormat="1" ht="36" customHeight="1">
      <c r="A13" s="21" t="s">
        <v>648</v>
      </c>
      <c r="B13" s="22"/>
      <c r="C13" s="23"/>
      <c r="D13" s="21" t="s">
        <v>649</v>
      </c>
      <c r="E13" s="22"/>
      <c r="F13" s="23"/>
      <c r="G13" s="24" t="s">
        <v>590</v>
      </c>
      <c r="H13" s="24" t="s">
        <v>637</v>
      </c>
      <c r="I13" s="24" t="s">
        <v>639</v>
      </c>
      <c r="J13" s="24" t="s">
        <v>591</v>
      </c>
    </row>
    <row r="14" spans="1:10" s="5" customFormat="1" ht="36" customHeight="1">
      <c r="A14" s="21" t="s">
        <v>584</v>
      </c>
      <c r="B14" s="10" t="s">
        <v>585</v>
      </c>
      <c r="C14" s="10" t="s">
        <v>586</v>
      </c>
      <c r="D14" s="10" t="s">
        <v>587</v>
      </c>
      <c r="E14" s="10" t="s">
        <v>588</v>
      </c>
      <c r="F14" s="10" t="s">
        <v>589</v>
      </c>
      <c r="G14" s="25"/>
      <c r="H14" s="25"/>
      <c r="I14" s="25"/>
      <c r="J14" s="25"/>
    </row>
    <row r="15" spans="1:10" s="5" customFormat="1" ht="36" customHeight="1">
      <c r="A15" s="26" t="s">
        <v>592</v>
      </c>
      <c r="B15" s="26" t="s">
        <v>593</v>
      </c>
      <c r="C15" s="27" t="s">
        <v>741</v>
      </c>
      <c r="D15" s="26" t="s">
        <v>673</v>
      </c>
      <c r="E15" s="10">
        <v>2</v>
      </c>
      <c r="F15" s="10" t="s">
        <v>597</v>
      </c>
      <c r="G15" s="28">
        <v>2</v>
      </c>
      <c r="H15" s="29">
        <v>20</v>
      </c>
      <c r="I15" s="14">
        <v>20</v>
      </c>
      <c r="J15" s="28"/>
    </row>
    <row r="16" spans="1:10" s="5" customFormat="1" ht="18" customHeight="1">
      <c r="A16" s="26"/>
      <c r="B16" s="26" t="s">
        <v>598</v>
      </c>
      <c r="C16" s="27" t="s">
        <v>742</v>
      </c>
      <c r="D16" s="26" t="s">
        <v>653</v>
      </c>
      <c r="E16" s="30">
        <v>100</v>
      </c>
      <c r="F16" s="10" t="s">
        <v>602</v>
      </c>
      <c r="G16" s="31">
        <v>100</v>
      </c>
      <c r="H16" s="29">
        <v>10</v>
      </c>
      <c r="I16" s="14">
        <v>10</v>
      </c>
      <c r="J16" s="28"/>
    </row>
    <row r="17" spans="1:10" s="5" customFormat="1" ht="22.5" customHeight="1">
      <c r="A17" s="26"/>
      <c r="B17" s="26" t="s">
        <v>603</v>
      </c>
      <c r="C17" s="27" t="s">
        <v>743</v>
      </c>
      <c r="D17" s="26" t="s">
        <v>653</v>
      </c>
      <c r="E17" s="30">
        <v>100</v>
      </c>
      <c r="F17" s="10" t="s">
        <v>602</v>
      </c>
      <c r="G17" s="31">
        <v>100</v>
      </c>
      <c r="H17" s="29">
        <v>10</v>
      </c>
      <c r="I17" s="14">
        <v>10</v>
      </c>
      <c r="J17" s="28"/>
    </row>
    <row r="18" spans="1:10" s="5" customFormat="1" ht="24.75" customHeight="1">
      <c r="A18" s="26"/>
      <c r="B18" s="26" t="s">
        <v>605</v>
      </c>
      <c r="C18" s="27" t="s">
        <v>744</v>
      </c>
      <c r="D18" s="26" t="s">
        <v>728</v>
      </c>
      <c r="E18" s="32">
        <v>1000</v>
      </c>
      <c r="F18" s="33" t="s">
        <v>745</v>
      </c>
      <c r="G18" s="34">
        <v>1000</v>
      </c>
      <c r="H18" s="29">
        <v>10</v>
      </c>
      <c r="I18" s="14">
        <v>10</v>
      </c>
      <c r="J18" s="28"/>
    </row>
    <row r="19" spans="1:10" s="6" customFormat="1" ht="30" customHeight="1">
      <c r="A19" s="26" t="s">
        <v>607</v>
      </c>
      <c r="B19" s="35" t="s">
        <v>608</v>
      </c>
      <c r="C19" s="27" t="s">
        <v>657</v>
      </c>
      <c r="D19" s="26"/>
      <c r="E19" s="36" t="s">
        <v>613</v>
      </c>
      <c r="F19" s="36"/>
      <c r="G19" s="36" t="s">
        <v>613</v>
      </c>
      <c r="H19" s="29">
        <v>10</v>
      </c>
      <c r="I19" s="14">
        <v>10</v>
      </c>
      <c r="J19" s="28"/>
    </row>
    <row r="20" spans="1:10" s="6" customFormat="1" ht="30" customHeight="1">
      <c r="A20" s="26"/>
      <c r="B20" s="37"/>
      <c r="C20" s="27" t="s">
        <v>746</v>
      </c>
      <c r="D20" s="26"/>
      <c r="E20" s="36" t="s">
        <v>610</v>
      </c>
      <c r="F20" s="36"/>
      <c r="G20" s="36" t="s">
        <v>610</v>
      </c>
      <c r="H20" s="29">
        <v>10</v>
      </c>
      <c r="I20" s="14">
        <v>10</v>
      </c>
      <c r="J20" s="28"/>
    </row>
    <row r="21" spans="1:10" s="5" customFormat="1" ht="30" customHeight="1">
      <c r="A21" s="26"/>
      <c r="B21" s="38"/>
      <c r="C21" s="27" t="s">
        <v>747</v>
      </c>
      <c r="D21" s="26"/>
      <c r="E21" s="36" t="s">
        <v>610</v>
      </c>
      <c r="F21" s="36"/>
      <c r="G21" s="36" t="s">
        <v>610</v>
      </c>
      <c r="H21" s="29">
        <v>10</v>
      </c>
      <c r="I21" s="14">
        <v>10</v>
      </c>
      <c r="J21" s="28"/>
    </row>
    <row r="22" spans="1:10" s="5" customFormat="1" ht="30" customHeight="1">
      <c r="A22" s="39" t="s">
        <v>617</v>
      </c>
      <c r="B22" s="40" t="s">
        <v>618</v>
      </c>
      <c r="C22" s="27" t="s">
        <v>661</v>
      </c>
      <c r="D22" s="26" t="s">
        <v>673</v>
      </c>
      <c r="E22" s="36">
        <v>95</v>
      </c>
      <c r="F22" s="10" t="s">
        <v>602</v>
      </c>
      <c r="G22" s="31">
        <v>98</v>
      </c>
      <c r="H22" s="29">
        <v>2.5</v>
      </c>
      <c r="I22" s="14">
        <v>2.5</v>
      </c>
      <c r="J22" s="28"/>
    </row>
    <row r="23" spans="1:10" s="5" customFormat="1" ht="30" customHeight="1">
      <c r="A23" s="41"/>
      <c r="B23" s="42"/>
      <c r="C23" s="27" t="s">
        <v>748</v>
      </c>
      <c r="D23" s="26" t="s">
        <v>673</v>
      </c>
      <c r="E23" s="36">
        <v>95</v>
      </c>
      <c r="F23" s="10" t="s">
        <v>602</v>
      </c>
      <c r="G23" s="31">
        <v>100</v>
      </c>
      <c r="H23" s="29">
        <v>5</v>
      </c>
      <c r="I23" s="14">
        <v>5</v>
      </c>
      <c r="J23" s="28"/>
    </row>
    <row r="24" spans="1:10" s="5" customFormat="1" ht="30" customHeight="1">
      <c r="A24" s="41"/>
      <c r="B24" s="42"/>
      <c r="C24" s="27" t="s">
        <v>662</v>
      </c>
      <c r="D24" s="26" t="s">
        <v>673</v>
      </c>
      <c r="E24" s="36">
        <v>95</v>
      </c>
      <c r="F24" s="10" t="s">
        <v>602</v>
      </c>
      <c r="G24" s="31">
        <v>98</v>
      </c>
      <c r="H24" s="29">
        <v>2.5</v>
      </c>
      <c r="I24" s="14">
        <v>2.5</v>
      </c>
      <c r="J24" s="49" t="s">
        <v>5</v>
      </c>
    </row>
    <row r="25" spans="1:10" s="5" customFormat="1" ht="54" customHeight="1">
      <c r="A25" s="43" t="s">
        <v>663</v>
      </c>
      <c r="B25" s="43"/>
      <c r="C25" s="43"/>
      <c r="D25" s="44" t="s">
        <v>528</v>
      </c>
      <c r="E25" s="44"/>
      <c r="F25" s="44"/>
      <c r="G25" s="44"/>
      <c r="H25" s="44"/>
      <c r="I25" s="44"/>
      <c r="J25" s="44"/>
    </row>
    <row r="26" spans="1:10" s="5" customFormat="1" ht="25.5" customHeight="1">
      <c r="A26" s="43" t="s">
        <v>664</v>
      </c>
      <c r="B26" s="43"/>
      <c r="C26" s="43"/>
      <c r="D26" s="43"/>
      <c r="E26" s="43"/>
      <c r="F26" s="43"/>
      <c r="G26" s="43"/>
      <c r="H26" s="43">
        <v>100</v>
      </c>
      <c r="I26" s="50">
        <f>I7+I16+I17+I18+I20+I23+I15+I19+I21+I22+I24</f>
        <v>94.69</v>
      </c>
      <c r="J26" s="51" t="s">
        <v>665</v>
      </c>
    </row>
    <row r="27" spans="1:10" s="5" customFormat="1" ht="28.5" customHeight="1">
      <c r="A27" s="45" t="s">
        <v>622</v>
      </c>
      <c r="B27" s="46"/>
      <c r="C27" s="46"/>
      <c r="D27" s="46"/>
      <c r="E27" s="46"/>
      <c r="F27" s="46"/>
      <c r="G27" s="46"/>
      <c r="H27" s="46"/>
      <c r="I27" s="46"/>
      <c r="J27" s="52"/>
    </row>
    <row r="28" spans="1:10" s="5" customFormat="1" ht="27" customHeight="1">
      <c r="A28" s="45" t="s">
        <v>623</v>
      </c>
      <c r="B28" s="45"/>
      <c r="C28" s="45"/>
      <c r="D28" s="45"/>
      <c r="E28" s="45"/>
      <c r="F28" s="45"/>
      <c r="G28" s="45"/>
      <c r="H28" s="45"/>
      <c r="I28" s="45"/>
      <c r="J28" s="45"/>
    </row>
    <row r="29" spans="1:10" s="5" customFormat="1" ht="18.75" customHeight="1">
      <c r="A29" s="45" t="s">
        <v>624</v>
      </c>
      <c r="B29" s="45"/>
      <c r="C29" s="45"/>
      <c r="D29" s="45"/>
      <c r="E29" s="45"/>
      <c r="F29" s="45"/>
      <c r="G29" s="45"/>
      <c r="H29" s="45"/>
      <c r="I29" s="45"/>
      <c r="J29" s="45"/>
    </row>
    <row r="30" spans="1:10" s="5" customFormat="1" ht="18" customHeight="1">
      <c r="A30" s="45" t="s">
        <v>666</v>
      </c>
      <c r="B30" s="45"/>
      <c r="C30" s="45"/>
      <c r="D30" s="45"/>
      <c r="E30" s="45"/>
      <c r="F30" s="45"/>
      <c r="G30" s="45"/>
      <c r="H30" s="45"/>
      <c r="I30" s="45"/>
      <c r="J30" s="45"/>
    </row>
    <row r="31" spans="1:10" s="5" customFormat="1" ht="18" customHeight="1">
      <c r="A31" s="45" t="s">
        <v>667</v>
      </c>
      <c r="B31" s="45"/>
      <c r="C31" s="45"/>
      <c r="D31" s="45"/>
      <c r="E31" s="45"/>
      <c r="F31" s="45"/>
      <c r="G31" s="45"/>
      <c r="H31" s="45"/>
      <c r="I31" s="45"/>
      <c r="J31" s="45"/>
    </row>
    <row r="32" spans="1:10" s="5" customFormat="1" ht="18" customHeight="1">
      <c r="A32" s="45" t="s">
        <v>668</v>
      </c>
      <c r="B32" s="45"/>
      <c r="C32" s="45"/>
      <c r="D32" s="45"/>
      <c r="E32" s="45"/>
      <c r="F32" s="45"/>
      <c r="G32" s="45"/>
      <c r="H32" s="45"/>
      <c r="I32" s="45"/>
      <c r="J32" s="45"/>
    </row>
    <row r="33" spans="1:10" s="5" customFormat="1" ht="24" customHeight="1">
      <c r="A33" s="45" t="s">
        <v>669</v>
      </c>
      <c r="B33" s="45"/>
      <c r="C33" s="45"/>
      <c r="D33" s="45"/>
      <c r="E33" s="45"/>
      <c r="F33" s="45"/>
      <c r="G33" s="45"/>
      <c r="H33" s="45"/>
      <c r="I33" s="45"/>
      <c r="J33" s="45"/>
    </row>
  </sheetData>
  <sheetProtection/>
  <mergeCells count="40">
    <mergeCell ref="A2:J2"/>
    <mergeCell ref="A3:D3"/>
    <mergeCell ref="E3:F3"/>
    <mergeCell ref="H3:I3"/>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5:C25"/>
    <mergeCell ref="D25:J25"/>
    <mergeCell ref="A26:G26"/>
    <mergeCell ref="A28:J28"/>
    <mergeCell ref="A29:J29"/>
    <mergeCell ref="A30:J30"/>
    <mergeCell ref="A31:J31"/>
    <mergeCell ref="A32:J32"/>
    <mergeCell ref="A33:J33"/>
    <mergeCell ref="A11:A12"/>
    <mergeCell ref="A15:A18"/>
    <mergeCell ref="A19:A21"/>
    <mergeCell ref="A22:A24"/>
    <mergeCell ref="B19:B21"/>
    <mergeCell ref="B22:B24"/>
    <mergeCell ref="G13:G14"/>
    <mergeCell ref="H13:H14"/>
    <mergeCell ref="I13:I14"/>
    <mergeCell ref="J13:J14"/>
    <mergeCell ref="A6:B10"/>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J32"/>
  <sheetViews>
    <sheetView workbookViewId="0" topLeftCell="A1">
      <selection activeCell="B2" sqref="B2"/>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218" t="s">
        <v>175</v>
      </c>
      <c r="F1" s="218" t="s">
        <v>175</v>
      </c>
    </row>
    <row r="2" ht="14.25">
      <c r="J2" s="243" t="s">
        <v>176</v>
      </c>
    </row>
    <row r="3" spans="1:10" ht="14.25">
      <c r="A3" s="234" t="s">
        <v>2</v>
      </c>
      <c r="J3" s="243" t="s">
        <v>3</v>
      </c>
    </row>
    <row r="4" spans="1:10" ht="19.5" customHeight="1">
      <c r="A4" s="253" t="s">
        <v>7</v>
      </c>
      <c r="B4" s="254" t="s">
        <v>5</v>
      </c>
      <c r="C4" s="254" t="s">
        <v>5</v>
      </c>
      <c r="D4" s="254" t="s">
        <v>5</v>
      </c>
      <c r="E4" s="236" t="s">
        <v>100</v>
      </c>
      <c r="F4" s="236" t="s">
        <v>177</v>
      </c>
      <c r="G4" s="236" t="s">
        <v>178</v>
      </c>
      <c r="H4" s="236" t="s">
        <v>179</v>
      </c>
      <c r="I4" s="236" t="s">
        <v>180</v>
      </c>
      <c r="J4" s="236" t="s">
        <v>181</v>
      </c>
    </row>
    <row r="5" spans="1:10" ht="19.5" customHeight="1">
      <c r="A5" s="237" t="s">
        <v>122</v>
      </c>
      <c r="B5" s="238" t="s">
        <v>5</v>
      </c>
      <c r="C5" s="238" t="s">
        <v>5</v>
      </c>
      <c r="D5" s="227" t="s">
        <v>123</v>
      </c>
      <c r="E5" s="238" t="s">
        <v>5</v>
      </c>
      <c r="F5" s="238" t="s">
        <v>5</v>
      </c>
      <c r="G5" s="238" t="s">
        <v>5</v>
      </c>
      <c r="H5" s="238" t="s">
        <v>5</v>
      </c>
      <c r="I5" s="238" t="s">
        <v>5</v>
      </c>
      <c r="J5" s="238" t="s">
        <v>5</v>
      </c>
    </row>
    <row r="6" spans="1:10" ht="19.5" customHeight="1">
      <c r="A6" s="237" t="s">
        <v>5</v>
      </c>
      <c r="B6" s="238" t="s">
        <v>5</v>
      </c>
      <c r="C6" s="238" t="s">
        <v>5</v>
      </c>
      <c r="D6" s="227" t="s">
        <v>5</v>
      </c>
      <c r="E6" s="238" t="s">
        <v>5</v>
      </c>
      <c r="F6" s="238" t="s">
        <v>5</v>
      </c>
      <c r="G6" s="238" t="s">
        <v>5</v>
      </c>
      <c r="H6" s="238" t="s">
        <v>5</v>
      </c>
      <c r="I6" s="238" t="s">
        <v>5</v>
      </c>
      <c r="J6" s="238" t="s">
        <v>5</v>
      </c>
    </row>
    <row r="7" spans="1:10" ht="19.5" customHeight="1">
      <c r="A7" s="237" t="s">
        <v>5</v>
      </c>
      <c r="B7" s="238" t="s">
        <v>5</v>
      </c>
      <c r="C7" s="238" t="s">
        <v>5</v>
      </c>
      <c r="D7" s="227" t="s">
        <v>5</v>
      </c>
      <c r="E7" s="238" t="s">
        <v>5</v>
      </c>
      <c r="F7" s="238" t="s">
        <v>5</v>
      </c>
      <c r="G7" s="238" t="s">
        <v>5</v>
      </c>
      <c r="H7" s="238" t="s">
        <v>5</v>
      </c>
      <c r="I7" s="238" t="s">
        <v>5</v>
      </c>
      <c r="J7" s="238" t="s">
        <v>5</v>
      </c>
    </row>
    <row r="8" spans="1:10" ht="19.5" customHeight="1">
      <c r="A8" s="250" t="s">
        <v>126</v>
      </c>
      <c r="B8" s="227" t="s">
        <v>127</v>
      </c>
      <c r="C8" s="227" t="s">
        <v>128</v>
      </c>
      <c r="D8" s="227" t="s">
        <v>11</v>
      </c>
      <c r="E8" s="238" t="s">
        <v>12</v>
      </c>
      <c r="F8" s="238" t="s">
        <v>13</v>
      </c>
      <c r="G8" s="238" t="s">
        <v>21</v>
      </c>
      <c r="H8" s="238" t="s">
        <v>25</v>
      </c>
      <c r="I8" s="238" t="s">
        <v>29</v>
      </c>
      <c r="J8" s="238" t="s">
        <v>33</v>
      </c>
    </row>
    <row r="9" spans="1:10" ht="19.5" customHeight="1">
      <c r="A9" s="250" t="s">
        <v>5</v>
      </c>
      <c r="B9" s="227" t="s">
        <v>5</v>
      </c>
      <c r="C9" s="227" t="s">
        <v>5</v>
      </c>
      <c r="D9" s="227" t="s">
        <v>129</v>
      </c>
      <c r="E9" s="249">
        <v>21737355.41</v>
      </c>
      <c r="F9" s="249">
        <v>17549550.26</v>
      </c>
      <c r="G9" s="249">
        <v>4187805.15</v>
      </c>
      <c r="H9" s="239" t="s">
        <v>5</v>
      </c>
      <c r="I9" s="239" t="s">
        <v>5</v>
      </c>
      <c r="J9" s="239" t="s">
        <v>5</v>
      </c>
    </row>
    <row r="10" spans="1:10" ht="19.5" customHeight="1">
      <c r="A10" s="240" t="s">
        <v>130</v>
      </c>
      <c r="B10" s="241" t="s">
        <v>5</v>
      </c>
      <c r="C10" s="241" t="s">
        <v>5</v>
      </c>
      <c r="D10" s="241" t="s">
        <v>131</v>
      </c>
      <c r="E10" s="249">
        <v>16896089.97</v>
      </c>
      <c r="F10" s="249">
        <v>12708284.82</v>
      </c>
      <c r="G10" s="249">
        <v>4187805.15</v>
      </c>
      <c r="H10" s="239" t="s">
        <v>5</v>
      </c>
      <c r="I10" s="239" t="s">
        <v>5</v>
      </c>
      <c r="J10" s="239" t="s">
        <v>5</v>
      </c>
    </row>
    <row r="11" spans="1:10" ht="19.5" customHeight="1">
      <c r="A11" s="240" t="s">
        <v>132</v>
      </c>
      <c r="B11" s="241" t="s">
        <v>5</v>
      </c>
      <c r="C11" s="241" t="s">
        <v>5</v>
      </c>
      <c r="D11" s="241" t="s">
        <v>133</v>
      </c>
      <c r="E11" s="249">
        <v>16815929.97</v>
      </c>
      <c r="F11" s="249">
        <v>12708284.82</v>
      </c>
      <c r="G11" s="249">
        <v>4107645.15</v>
      </c>
      <c r="H11" s="239" t="s">
        <v>5</v>
      </c>
      <c r="I11" s="239" t="s">
        <v>5</v>
      </c>
      <c r="J11" s="239" t="s">
        <v>5</v>
      </c>
    </row>
    <row r="12" spans="1:10" ht="19.5" customHeight="1">
      <c r="A12" s="240" t="s">
        <v>134</v>
      </c>
      <c r="B12" s="241" t="s">
        <v>5</v>
      </c>
      <c r="C12" s="241" t="s">
        <v>5</v>
      </c>
      <c r="D12" s="241" t="s">
        <v>135</v>
      </c>
      <c r="E12" s="249">
        <v>380540.44</v>
      </c>
      <c r="F12" s="249">
        <v>223050.44</v>
      </c>
      <c r="G12" s="249">
        <v>157490</v>
      </c>
      <c r="H12" s="239" t="s">
        <v>5</v>
      </c>
      <c r="I12" s="239" t="s">
        <v>5</v>
      </c>
      <c r="J12" s="239" t="s">
        <v>5</v>
      </c>
    </row>
    <row r="13" spans="1:10" ht="19.5" customHeight="1">
      <c r="A13" s="240" t="s">
        <v>136</v>
      </c>
      <c r="B13" s="241" t="s">
        <v>5</v>
      </c>
      <c r="C13" s="241" t="s">
        <v>5</v>
      </c>
      <c r="D13" s="241" t="s">
        <v>137</v>
      </c>
      <c r="E13" s="249">
        <v>15183839.53</v>
      </c>
      <c r="F13" s="249">
        <v>12485234.38</v>
      </c>
      <c r="G13" s="249">
        <v>2698605.15</v>
      </c>
      <c r="H13" s="239" t="s">
        <v>5</v>
      </c>
      <c r="I13" s="239" t="s">
        <v>5</v>
      </c>
      <c r="J13" s="239" t="s">
        <v>5</v>
      </c>
    </row>
    <row r="14" spans="1:10" ht="19.5" customHeight="1">
      <c r="A14" s="240" t="s">
        <v>138</v>
      </c>
      <c r="B14" s="241" t="s">
        <v>5</v>
      </c>
      <c r="C14" s="241" t="s">
        <v>5</v>
      </c>
      <c r="D14" s="241" t="s">
        <v>139</v>
      </c>
      <c r="E14" s="249">
        <v>1251550</v>
      </c>
      <c r="F14" s="239" t="s">
        <v>5</v>
      </c>
      <c r="G14" s="249">
        <v>1251550</v>
      </c>
      <c r="H14" s="239" t="s">
        <v>5</v>
      </c>
      <c r="I14" s="239" t="s">
        <v>5</v>
      </c>
      <c r="J14" s="239" t="s">
        <v>5</v>
      </c>
    </row>
    <row r="15" spans="1:10" ht="19.5" customHeight="1">
      <c r="A15" s="240" t="s">
        <v>140</v>
      </c>
      <c r="B15" s="241" t="s">
        <v>5</v>
      </c>
      <c r="C15" s="241" t="s">
        <v>5</v>
      </c>
      <c r="D15" s="241" t="s">
        <v>141</v>
      </c>
      <c r="E15" s="249">
        <v>80160</v>
      </c>
      <c r="F15" s="239" t="s">
        <v>5</v>
      </c>
      <c r="G15" s="249">
        <v>80160</v>
      </c>
      <c r="H15" s="239" t="s">
        <v>5</v>
      </c>
      <c r="I15" s="239" t="s">
        <v>5</v>
      </c>
      <c r="J15" s="239" t="s">
        <v>5</v>
      </c>
    </row>
    <row r="16" spans="1:10" ht="19.5" customHeight="1">
      <c r="A16" s="240" t="s">
        <v>142</v>
      </c>
      <c r="B16" s="241" t="s">
        <v>5</v>
      </c>
      <c r="C16" s="241" t="s">
        <v>5</v>
      </c>
      <c r="D16" s="241" t="s">
        <v>143</v>
      </c>
      <c r="E16" s="249">
        <v>80160</v>
      </c>
      <c r="F16" s="239" t="s">
        <v>5</v>
      </c>
      <c r="G16" s="249">
        <v>80160</v>
      </c>
      <c r="H16" s="239" t="s">
        <v>5</v>
      </c>
      <c r="I16" s="239" t="s">
        <v>5</v>
      </c>
      <c r="J16" s="239" t="s">
        <v>5</v>
      </c>
    </row>
    <row r="17" spans="1:10" ht="19.5" customHeight="1">
      <c r="A17" s="240" t="s">
        <v>144</v>
      </c>
      <c r="B17" s="241" t="s">
        <v>5</v>
      </c>
      <c r="C17" s="241" t="s">
        <v>5</v>
      </c>
      <c r="D17" s="241" t="s">
        <v>145</v>
      </c>
      <c r="E17" s="249">
        <v>2979385.24</v>
      </c>
      <c r="F17" s="249">
        <v>2979385.24</v>
      </c>
      <c r="G17" s="239" t="s">
        <v>5</v>
      </c>
      <c r="H17" s="239" t="s">
        <v>5</v>
      </c>
      <c r="I17" s="239" t="s">
        <v>5</v>
      </c>
      <c r="J17" s="239" t="s">
        <v>5</v>
      </c>
    </row>
    <row r="18" spans="1:10" ht="19.5" customHeight="1">
      <c r="A18" s="240" t="s">
        <v>146</v>
      </c>
      <c r="B18" s="241" t="s">
        <v>5</v>
      </c>
      <c r="C18" s="241" t="s">
        <v>5</v>
      </c>
      <c r="D18" s="241" t="s">
        <v>147</v>
      </c>
      <c r="E18" s="249">
        <v>2418661.64</v>
      </c>
      <c r="F18" s="249">
        <v>2418661.64</v>
      </c>
      <c r="G18" s="239" t="s">
        <v>5</v>
      </c>
      <c r="H18" s="239" t="s">
        <v>5</v>
      </c>
      <c r="I18" s="239" t="s">
        <v>5</v>
      </c>
      <c r="J18" s="239" t="s">
        <v>5</v>
      </c>
    </row>
    <row r="19" spans="1:10" ht="19.5" customHeight="1">
      <c r="A19" s="240" t="s">
        <v>148</v>
      </c>
      <c r="B19" s="241" t="s">
        <v>5</v>
      </c>
      <c r="C19" s="241" t="s">
        <v>5</v>
      </c>
      <c r="D19" s="241" t="s">
        <v>149</v>
      </c>
      <c r="E19" s="249">
        <v>1016857</v>
      </c>
      <c r="F19" s="249">
        <v>1016857</v>
      </c>
      <c r="G19" s="239" t="s">
        <v>5</v>
      </c>
      <c r="H19" s="239" t="s">
        <v>5</v>
      </c>
      <c r="I19" s="239" t="s">
        <v>5</v>
      </c>
      <c r="J19" s="239" t="s">
        <v>5</v>
      </c>
    </row>
    <row r="20" spans="1:10" ht="19.5" customHeight="1">
      <c r="A20" s="240" t="s">
        <v>150</v>
      </c>
      <c r="B20" s="241" t="s">
        <v>5</v>
      </c>
      <c r="C20" s="241" t="s">
        <v>5</v>
      </c>
      <c r="D20" s="241" t="s">
        <v>151</v>
      </c>
      <c r="E20" s="249">
        <v>1401804.64</v>
      </c>
      <c r="F20" s="249">
        <v>1401804.64</v>
      </c>
      <c r="G20" s="239" t="s">
        <v>5</v>
      </c>
      <c r="H20" s="239" t="s">
        <v>5</v>
      </c>
      <c r="I20" s="239" t="s">
        <v>5</v>
      </c>
      <c r="J20" s="239" t="s">
        <v>5</v>
      </c>
    </row>
    <row r="21" spans="1:10" ht="19.5" customHeight="1">
      <c r="A21" s="240" t="s">
        <v>152</v>
      </c>
      <c r="B21" s="241" t="s">
        <v>5</v>
      </c>
      <c r="C21" s="241" t="s">
        <v>5</v>
      </c>
      <c r="D21" s="241" t="s">
        <v>153</v>
      </c>
      <c r="E21" s="249">
        <v>310836.9</v>
      </c>
      <c r="F21" s="249">
        <v>310836.9</v>
      </c>
      <c r="G21" s="239" t="s">
        <v>5</v>
      </c>
      <c r="H21" s="239" t="s">
        <v>5</v>
      </c>
      <c r="I21" s="239" t="s">
        <v>5</v>
      </c>
      <c r="J21" s="239" t="s">
        <v>5</v>
      </c>
    </row>
    <row r="22" spans="1:10" ht="19.5" customHeight="1">
      <c r="A22" s="240" t="s">
        <v>154</v>
      </c>
      <c r="B22" s="241" t="s">
        <v>5</v>
      </c>
      <c r="C22" s="241" t="s">
        <v>5</v>
      </c>
      <c r="D22" s="241" t="s">
        <v>155</v>
      </c>
      <c r="E22" s="249">
        <v>310836.9</v>
      </c>
      <c r="F22" s="249">
        <v>310836.9</v>
      </c>
      <c r="G22" s="239" t="s">
        <v>5</v>
      </c>
      <c r="H22" s="239" t="s">
        <v>5</v>
      </c>
      <c r="I22" s="239" t="s">
        <v>5</v>
      </c>
      <c r="J22" s="239" t="s">
        <v>5</v>
      </c>
    </row>
    <row r="23" spans="1:10" ht="19.5" customHeight="1">
      <c r="A23" s="240" t="s">
        <v>156</v>
      </c>
      <c r="B23" s="241" t="s">
        <v>5</v>
      </c>
      <c r="C23" s="241" t="s">
        <v>5</v>
      </c>
      <c r="D23" s="241" t="s">
        <v>157</v>
      </c>
      <c r="E23" s="249">
        <v>249886.7</v>
      </c>
      <c r="F23" s="249">
        <v>249886.7</v>
      </c>
      <c r="G23" s="239" t="s">
        <v>5</v>
      </c>
      <c r="H23" s="239" t="s">
        <v>5</v>
      </c>
      <c r="I23" s="239" t="s">
        <v>5</v>
      </c>
      <c r="J23" s="239" t="s">
        <v>5</v>
      </c>
    </row>
    <row r="24" spans="1:10" ht="19.5" customHeight="1">
      <c r="A24" s="240" t="s">
        <v>158</v>
      </c>
      <c r="B24" s="241" t="s">
        <v>5</v>
      </c>
      <c r="C24" s="241" t="s">
        <v>5</v>
      </c>
      <c r="D24" s="241" t="s">
        <v>159</v>
      </c>
      <c r="E24" s="249">
        <v>249886.7</v>
      </c>
      <c r="F24" s="249">
        <v>249886.7</v>
      </c>
      <c r="G24" s="239" t="s">
        <v>5</v>
      </c>
      <c r="H24" s="239" t="s">
        <v>5</v>
      </c>
      <c r="I24" s="239" t="s">
        <v>5</v>
      </c>
      <c r="J24" s="239" t="s">
        <v>5</v>
      </c>
    </row>
    <row r="25" spans="1:10" ht="19.5" customHeight="1">
      <c r="A25" s="240" t="s">
        <v>160</v>
      </c>
      <c r="B25" s="241" t="s">
        <v>5</v>
      </c>
      <c r="C25" s="241" t="s">
        <v>5</v>
      </c>
      <c r="D25" s="241" t="s">
        <v>161</v>
      </c>
      <c r="E25" s="249">
        <v>845740.2</v>
      </c>
      <c r="F25" s="249">
        <v>845740.2</v>
      </c>
      <c r="G25" s="239" t="s">
        <v>5</v>
      </c>
      <c r="H25" s="239" t="s">
        <v>5</v>
      </c>
      <c r="I25" s="239" t="s">
        <v>5</v>
      </c>
      <c r="J25" s="239" t="s">
        <v>5</v>
      </c>
    </row>
    <row r="26" spans="1:10" ht="19.5" customHeight="1">
      <c r="A26" s="240" t="s">
        <v>162</v>
      </c>
      <c r="B26" s="241" t="s">
        <v>5</v>
      </c>
      <c r="C26" s="241" t="s">
        <v>5</v>
      </c>
      <c r="D26" s="241" t="s">
        <v>163</v>
      </c>
      <c r="E26" s="249">
        <v>845740.2</v>
      </c>
      <c r="F26" s="249">
        <v>845740.2</v>
      </c>
      <c r="G26" s="239" t="s">
        <v>5</v>
      </c>
      <c r="H26" s="239" t="s">
        <v>5</v>
      </c>
      <c r="I26" s="239" t="s">
        <v>5</v>
      </c>
      <c r="J26" s="239" t="s">
        <v>5</v>
      </c>
    </row>
    <row r="27" spans="1:10" ht="19.5" customHeight="1">
      <c r="A27" s="240" t="s">
        <v>164</v>
      </c>
      <c r="B27" s="241" t="s">
        <v>5</v>
      </c>
      <c r="C27" s="241" t="s">
        <v>5</v>
      </c>
      <c r="D27" s="241" t="s">
        <v>165</v>
      </c>
      <c r="E27" s="249">
        <v>844700.2</v>
      </c>
      <c r="F27" s="249">
        <v>844700.2</v>
      </c>
      <c r="G27" s="239" t="s">
        <v>5</v>
      </c>
      <c r="H27" s="239" t="s">
        <v>5</v>
      </c>
      <c r="I27" s="239" t="s">
        <v>5</v>
      </c>
      <c r="J27" s="239" t="s">
        <v>5</v>
      </c>
    </row>
    <row r="28" spans="1:10" ht="19.5" customHeight="1">
      <c r="A28" s="240" t="s">
        <v>166</v>
      </c>
      <c r="B28" s="241" t="s">
        <v>5</v>
      </c>
      <c r="C28" s="241" t="s">
        <v>5</v>
      </c>
      <c r="D28" s="241" t="s">
        <v>167</v>
      </c>
      <c r="E28" s="249">
        <v>1040</v>
      </c>
      <c r="F28" s="249">
        <v>1040</v>
      </c>
      <c r="G28" s="239" t="s">
        <v>5</v>
      </c>
      <c r="H28" s="239" t="s">
        <v>5</v>
      </c>
      <c r="I28" s="239" t="s">
        <v>5</v>
      </c>
      <c r="J28" s="239" t="s">
        <v>5</v>
      </c>
    </row>
    <row r="29" spans="1:10" ht="19.5" customHeight="1">
      <c r="A29" s="240" t="s">
        <v>168</v>
      </c>
      <c r="B29" s="241" t="s">
        <v>5</v>
      </c>
      <c r="C29" s="241" t="s">
        <v>5</v>
      </c>
      <c r="D29" s="241" t="s">
        <v>169</v>
      </c>
      <c r="E29" s="249">
        <v>1016140</v>
      </c>
      <c r="F29" s="249">
        <v>1016140</v>
      </c>
      <c r="G29" s="239" t="s">
        <v>5</v>
      </c>
      <c r="H29" s="239" t="s">
        <v>5</v>
      </c>
      <c r="I29" s="239" t="s">
        <v>5</v>
      </c>
      <c r="J29" s="239" t="s">
        <v>5</v>
      </c>
    </row>
    <row r="30" spans="1:10" ht="19.5" customHeight="1">
      <c r="A30" s="240" t="s">
        <v>170</v>
      </c>
      <c r="B30" s="241" t="s">
        <v>5</v>
      </c>
      <c r="C30" s="241" t="s">
        <v>5</v>
      </c>
      <c r="D30" s="241" t="s">
        <v>171</v>
      </c>
      <c r="E30" s="249">
        <v>1016140</v>
      </c>
      <c r="F30" s="249">
        <v>1016140</v>
      </c>
      <c r="G30" s="239" t="s">
        <v>5</v>
      </c>
      <c r="H30" s="239" t="s">
        <v>5</v>
      </c>
      <c r="I30" s="239" t="s">
        <v>5</v>
      </c>
      <c r="J30" s="239" t="s">
        <v>5</v>
      </c>
    </row>
    <row r="31" spans="1:10" ht="19.5" customHeight="1">
      <c r="A31" s="240" t="s">
        <v>172</v>
      </c>
      <c r="B31" s="241" t="s">
        <v>5</v>
      </c>
      <c r="C31" s="241" t="s">
        <v>5</v>
      </c>
      <c r="D31" s="241" t="s">
        <v>173</v>
      </c>
      <c r="E31" s="249">
        <v>1016140</v>
      </c>
      <c r="F31" s="249">
        <v>1016140</v>
      </c>
      <c r="G31" s="239" t="s">
        <v>5</v>
      </c>
      <c r="H31" s="239" t="s">
        <v>5</v>
      </c>
      <c r="I31" s="239" t="s">
        <v>5</v>
      </c>
      <c r="J31" s="239" t="s">
        <v>5</v>
      </c>
    </row>
    <row r="32" spans="1:10" ht="19.5" customHeight="1">
      <c r="A32" s="240" t="s">
        <v>182</v>
      </c>
      <c r="B32" s="241" t="s">
        <v>5</v>
      </c>
      <c r="C32" s="241" t="s">
        <v>5</v>
      </c>
      <c r="D32" s="241" t="s">
        <v>5</v>
      </c>
      <c r="E32" s="241" t="s">
        <v>5</v>
      </c>
      <c r="F32" s="241" t="s">
        <v>5</v>
      </c>
      <c r="G32" s="241" t="s">
        <v>5</v>
      </c>
      <c r="H32" s="241" t="s">
        <v>5</v>
      </c>
      <c r="I32" s="241" t="s">
        <v>5</v>
      </c>
      <c r="J32" s="241" t="s">
        <v>5</v>
      </c>
    </row>
  </sheetData>
  <sheetProtection/>
  <mergeCells count="123">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J32"/>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B2" sqref="B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218" t="s">
        <v>183</v>
      </c>
      <c r="D1" s="218" t="s">
        <v>183</v>
      </c>
    </row>
    <row r="2" ht="14.25">
      <c r="I2" s="243" t="s">
        <v>184</v>
      </c>
    </row>
    <row r="3" spans="1:9" ht="14.25">
      <c r="A3" s="234" t="s">
        <v>2</v>
      </c>
      <c r="I3" s="243" t="s">
        <v>3</v>
      </c>
    </row>
    <row r="4" spans="1:9" ht="19.5" customHeight="1">
      <c r="A4" s="222" t="s">
        <v>185</v>
      </c>
      <c r="B4" s="223" t="s">
        <v>5</v>
      </c>
      <c r="C4" s="223" t="s">
        <v>5</v>
      </c>
      <c r="D4" s="223" t="s">
        <v>186</v>
      </c>
      <c r="E4" s="223" t="s">
        <v>5</v>
      </c>
      <c r="F4" s="223" t="s">
        <v>5</v>
      </c>
      <c r="G4" s="223" t="s">
        <v>5</v>
      </c>
      <c r="H4" s="223" t="s">
        <v>5</v>
      </c>
      <c r="I4" s="223" t="s">
        <v>5</v>
      </c>
    </row>
    <row r="5" spans="1:9" ht="19.5" customHeight="1">
      <c r="A5" s="251" t="s">
        <v>187</v>
      </c>
      <c r="B5" s="252" t="s">
        <v>8</v>
      </c>
      <c r="C5" s="252" t="s">
        <v>188</v>
      </c>
      <c r="D5" s="252" t="s">
        <v>189</v>
      </c>
      <c r="E5" s="252" t="s">
        <v>8</v>
      </c>
      <c r="F5" s="225" t="s">
        <v>129</v>
      </c>
      <c r="G5" s="252" t="s">
        <v>190</v>
      </c>
      <c r="H5" s="252" t="s">
        <v>191</v>
      </c>
      <c r="I5" s="252" t="s">
        <v>192</v>
      </c>
    </row>
    <row r="6" spans="1:9" ht="19.5" customHeight="1">
      <c r="A6" s="251" t="s">
        <v>5</v>
      </c>
      <c r="B6" s="252" t="s">
        <v>5</v>
      </c>
      <c r="C6" s="252" t="s">
        <v>5</v>
      </c>
      <c r="D6" s="252" t="s">
        <v>5</v>
      </c>
      <c r="E6" s="252" t="s">
        <v>5</v>
      </c>
      <c r="F6" s="225" t="s">
        <v>124</v>
      </c>
      <c r="G6" s="252" t="s">
        <v>190</v>
      </c>
      <c r="H6" s="252" t="s">
        <v>5</v>
      </c>
      <c r="I6" s="252" t="s">
        <v>5</v>
      </c>
    </row>
    <row r="7" spans="1:9" ht="19.5" customHeight="1">
      <c r="A7" s="224" t="s">
        <v>193</v>
      </c>
      <c r="B7" s="225" t="s">
        <v>5</v>
      </c>
      <c r="C7" s="225" t="s">
        <v>12</v>
      </c>
      <c r="D7" s="225" t="s">
        <v>193</v>
      </c>
      <c r="E7" s="225" t="s">
        <v>5</v>
      </c>
      <c r="F7" s="225" t="s">
        <v>13</v>
      </c>
      <c r="G7" s="225" t="s">
        <v>21</v>
      </c>
      <c r="H7" s="225" t="s">
        <v>25</v>
      </c>
      <c r="I7" s="225" t="s">
        <v>29</v>
      </c>
    </row>
    <row r="8" spans="1:9" ht="19.5" customHeight="1">
      <c r="A8" s="244" t="s">
        <v>194</v>
      </c>
      <c r="B8" s="225" t="s">
        <v>12</v>
      </c>
      <c r="C8" s="249">
        <v>20649568.63</v>
      </c>
      <c r="D8" s="248" t="s">
        <v>15</v>
      </c>
      <c r="E8" s="225" t="s">
        <v>23</v>
      </c>
      <c r="F8" s="239" t="s">
        <v>5</v>
      </c>
      <c r="G8" s="239" t="s">
        <v>5</v>
      </c>
      <c r="H8" s="239" t="s">
        <v>5</v>
      </c>
      <c r="I8" s="239" t="s">
        <v>5</v>
      </c>
    </row>
    <row r="9" spans="1:9" ht="19.5" customHeight="1">
      <c r="A9" s="244" t="s">
        <v>195</v>
      </c>
      <c r="B9" s="225" t="s">
        <v>13</v>
      </c>
      <c r="C9" s="239" t="s">
        <v>5</v>
      </c>
      <c r="D9" s="248" t="s">
        <v>18</v>
      </c>
      <c r="E9" s="225" t="s">
        <v>27</v>
      </c>
      <c r="F9" s="239" t="s">
        <v>5</v>
      </c>
      <c r="G9" s="239" t="s">
        <v>5</v>
      </c>
      <c r="H9" s="239" t="s">
        <v>5</v>
      </c>
      <c r="I9" s="239" t="s">
        <v>5</v>
      </c>
    </row>
    <row r="10" spans="1:9" ht="19.5" customHeight="1">
      <c r="A10" s="244" t="s">
        <v>196</v>
      </c>
      <c r="B10" s="225" t="s">
        <v>21</v>
      </c>
      <c r="C10" s="239" t="s">
        <v>5</v>
      </c>
      <c r="D10" s="248" t="s">
        <v>22</v>
      </c>
      <c r="E10" s="225" t="s">
        <v>31</v>
      </c>
      <c r="F10" s="239" t="s">
        <v>5</v>
      </c>
      <c r="G10" s="239" t="s">
        <v>5</v>
      </c>
      <c r="H10" s="239" t="s">
        <v>5</v>
      </c>
      <c r="I10" s="239" t="s">
        <v>5</v>
      </c>
    </row>
    <row r="11" spans="1:9" ht="19.5" customHeight="1">
      <c r="A11" s="244" t="s">
        <v>5</v>
      </c>
      <c r="B11" s="225" t="s">
        <v>25</v>
      </c>
      <c r="C11" s="239" t="s">
        <v>5</v>
      </c>
      <c r="D11" s="248" t="s">
        <v>26</v>
      </c>
      <c r="E11" s="225" t="s">
        <v>35</v>
      </c>
      <c r="F11" s="239" t="s">
        <v>5</v>
      </c>
      <c r="G11" s="239" t="s">
        <v>5</v>
      </c>
      <c r="H11" s="239" t="s">
        <v>5</v>
      </c>
      <c r="I11" s="239" t="s">
        <v>5</v>
      </c>
    </row>
    <row r="12" spans="1:9" ht="19.5" customHeight="1">
      <c r="A12" s="244" t="s">
        <v>5</v>
      </c>
      <c r="B12" s="225" t="s">
        <v>29</v>
      </c>
      <c r="C12" s="239" t="s">
        <v>5</v>
      </c>
      <c r="D12" s="248" t="s">
        <v>30</v>
      </c>
      <c r="E12" s="225" t="s">
        <v>39</v>
      </c>
      <c r="F12" s="249">
        <v>16590687.17</v>
      </c>
      <c r="G12" s="249">
        <v>16590687.17</v>
      </c>
      <c r="H12" s="239" t="s">
        <v>5</v>
      </c>
      <c r="I12" s="239" t="s">
        <v>5</v>
      </c>
    </row>
    <row r="13" spans="1:9" ht="19.5" customHeight="1">
      <c r="A13" s="244" t="s">
        <v>5</v>
      </c>
      <c r="B13" s="225" t="s">
        <v>33</v>
      </c>
      <c r="C13" s="239" t="s">
        <v>5</v>
      </c>
      <c r="D13" s="248" t="s">
        <v>34</v>
      </c>
      <c r="E13" s="225" t="s">
        <v>43</v>
      </c>
      <c r="F13" s="239" t="s">
        <v>5</v>
      </c>
      <c r="G13" s="239" t="s">
        <v>5</v>
      </c>
      <c r="H13" s="239" t="s">
        <v>5</v>
      </c>
      <c r="I13" s="239" t="s">
        <v>5</v>
      </c>
    </row>
    <row r="14" spans="1:9" ht="19.5" customHeight="1">
      <c r="A14" s="244" t="s">
        <v>5</v>
      </c>
      <c r="B14" s="225" t="s">
        <v>37</v>
      </c>
      <c r="C14" s="239" t="s">
        <v>5</v>
      </c>
      <c r="D14" s="248" t="s">
        <v>38</v>
      </c>
      <c r="E14" s="225" t="s">
        <v>46</v>
      </c>
      <c r="F14" s="239" t="s">
        <v>5</v>
      </c>
      <c r="G14" s="239" t="s">
        <v>5</v>
      </c>
      <c r="H14" s="239" t="s">
        <v>5</v>
      </c>
      <c r="I14" s="239" t="s">
        <v>5</v>
      </c>
    </row>
    <row r="15" spans="1:9" ht="19.5" customHeight="1">
      <c r="A15" s="244" t="s">
        <v>5</v>
      </c>
      <c r="B15" s="225" t="s">
        <v>41</v>
      </c>
      <c r="C15" s="239" t="s">
        <v>5</v>
      </c>
      <c r="D15" s="248" t="s">
        <v>42</v>
      </c>
      <c r="E15" s="225" t="s">
        <v>49</v>
      </c>
      <c r="F15" s="249">
        <v>2979385.24</v>
      </c>
      <c r="G15" s="249">
        <v>2979385.24</v>
      </c>
      <c r="H15" s="239" t="s">
        <v>5</v>
      </c>
      <c r="I15" s="239" t="s">
        <v>5</v>
      </c>
    </row>
    <row r="16" spans="1:9" ht="19.5" customHeight="1">
      <c r="A16" s="244" t="s">
        <v>5</v>
      </c>
      <c r="B16" s="225" t="s">
        <v>44</v>
      </c>
      <c r="C16" s="239" t="s">
        <v>5</v>
      </c>
      <c r="D16" s="248" t="s">
        <v>45</v>
      </c>
      <c r="E16" s="225" t="s">
        <v>52</v>
      </c>
      <c r="F16" s="249">
        <v>845740.2</v>
      </c>
      <c r="G16" s="249">
        <v>845740.2</v>
      </c>
      <c r="H16" s="239" t="s">
        <v>5</v>
      </c>
      <c r="I16" s="239" t="s">
        <v>5</v>
      </c>
    </row>
    <row r="17" spans="1:9" ht="19.5" customHeight="1">
      <c r="A17" s="244" t="s">
        <v>5</v>
      </c>
      <c r="B17" s="225" t="s">
        <v>47</v>
      </c>
      <c r="C17" s="239" t="s">
        <v>5</v>
      </c>
      <c r="D17" s="248" t="s">
        <v>48</v>
      </c>
      <c r="E17" s="225" t="s">
        <v>55</v>
      </c>
      <c r="F17" s="239" t="s">
        <v>5</v>
      </c>
      <c r="G17" s="239" t="s">
        <v>5</v>
      </c>
      <c r="H17" s="239" t="s">
        <v>5</v>
      </c>
      <c r="I17" s="239" t="s">
        <v>5</v>
      </c>
    </row>
    <row r="18" spans="1:9" ht="19.5" customHeight="1">
      <c r="A18" s="244" t="s">
        <v>5</v>
      </c>
      <c r="B18" s="225" t="s">
        <v>50</v>
      </c>
      <c r="C18" s="239" t="s">
        <v>5</v>
      </c>
      <c r="D18" s="248" t="s">
        <v>51</v>
      </c>
      <c r="E18" s="225" t="s">
        <v>58</v>
      </c>
      <c r="F18" s="239" t="s">
        <v>5</v>
      </c>
      <c r="G18" s="239" t="s">
        <v>5</v>
      </c>
      <c r="H18" s="239" t="s">
        <v>5</v>
      </c>
      <c r="I18" s="239" t="s">
        <v>5</v>
      </c>
    </row>
    <row r="19" spans="1:9" ht="19.5" customHeight="1">
      <c r="A19" s="244" t="s">
        <v>5</v>
      </c>
      <c r="B19" s="225" t="s">
        <v>53</v>
      </c>
      <c r="C19" s="239" t="s">
        <v>5</v>
      </c>
      <c r="D19" s="248" t="s">
        <v>54</v>
      </c>
      <c r="E19" s="225" t="s">
        <v>61</v>
      </c>
      <c r="F19" s="239" t="s">
        <v>5</v>
      </c>
      <c r="G19" s="239" t="s">
        <v>5</v>
      </c>
      <c r="H19" s="239" t="s">
        <v>5</v>
      </c>
      <c r="I19" s="239" t="s">
        <v>5</v>
      </c>
    </row>
    <row r="20" spans="1:9" ht="19.5" customHeight="1">
      <c r="A20" s="244" t="s">
        <v>5</v>
      </c>
      <c r="B20" s="225" t="s">
        <v>56</v>
      </c>
      <c r="C20" s="239" t="s">
        <v>5</v>
      </c>
      <c r="D20" s="248" t="s">
        <v>57</v>
      </c>
      <c r="E20" s="225" t="s">
        <v>64</v>
      </c>
      <c r="F20" s="239" t="s">
        <v>5</v>
      </c>
      <c r="G20" s="239" t="s">
        <v>5</v>
      </c>
      <c r="H20" s="239" t="s">
        <v>5</v>
      </c>
      <c r="I20" s="239" t="s">
        <v>5</v>
      </c>
    </row>
    <row r="21" spans="1:9" ht="19.5" customHeight="1">
      <c r="A21" s="244" t="s">
        <v>5</v>
      </c>
      <c r="B21" s="225" t="s">
        <v>59</v>
      </c>
      <c r="C21" s="239" t="s">
        <v>5</v>
      </c>
      <c r="D21" s="248" t="s">
        <v>60</v>
      </c>
      <c r="E21" s="225" t="s">
        <v>67</v>
      </c>
      <c r="F21" s="239" t="s">
        <v>5</v>
      </c>
      <c r="G21" s="239" t="s">
        <v>5</v>
      </c>
      <c r="H21" s="239" t="s">
        <v>5</v>
      </c>
      <c r="I21" s="239" t="s">
        <v>5</v>
      </c>
    </row>
    <row r="22" spans="1:9" ht="19.5" customHeight="1">
      <c r="A22" s="244" t="s">
        <v>5</v>
      </c>
      <c r="B22" s="225" t="s">
        <v>62</v>
      </c>
      <c r="C22" s="239" t="s">
        <v>5</v>
      </c>
      <c r="D22" s="248" t="s">
        <v>63</v>
      </c>
      <c r="E22" s="225" t="s">
        <v>70</v>
      </c>
      <c r="F22" s="239" t="s">
        <v>5</v>
      </c>
      <c r="G22" s="239" t="s">
        <v>5</v>
      </c>
      <c r="H22" s="239" t="s">
        <v>5</v>
      </c>
      <c r="I22" s="239" t="s">
        <v>5</v>
      </c>
    </row>
    <row r="23" spans="1:9" ht="19.5" customHeight="1">
      <c r="A23" s="244" t="s">
        <v>5</v>
      </c>
      <c r="B23" s="225" t="s">
        <v>65</v>
      </c>
      <c r="C23" s="239" t="s">
        <v>5</v>
      </c>
      <c r="D23" s="248" t="s">
        <v>66</v>
      </c>
      <c r="E23" s="225" t="s">
        <v>73</v>
      </c>
      <c r="F23" s="239" t="s">
        <v>5</v>
      </c>
      <c r="G23" s="239" t="s">
        <v>5</v>
      </c>
      <c r="H23" s="239" t="s">
        <v>5</v>
      </c>
      <c r="I23" s="239" t="s">
        <v>5</v>
      </c>
    </row>
    <row r="24" spans="1:9" ht="19.5" customHeight="1">
      <c r="A24" s="244" t="s">
        <v>5</v>
      </c>
      <c r="B24" s="225" t="s">
        <v>68</v>
      </c>
      <c r="C24" s="239" t="s">
        <v>5</v>
      </c>
      <c r="D24" s="248" t="s">
        <v>69</v>
      </c>
      <c r="E24" s="225" t="s">
        <v>76</v>
      </c>
      <c r="F24" s="239" t="s">
        <v>5</v>
      </c>
      <c r="G24" s="239" t="s">
        <v>5</v>
      </c>
      <c r="H24" s="239" t="s">
        <v>5</v>
      </c>
      <c r="I24" s="239" t="s">
        <v>5</v>
      </c>
    </row>
    <row r="25" spans="1:9" ht="19.5" customHeight="1">
      <c r="A25" s="244" t="s">
        <v>5</v>
      </c>
      <c r="B25" s="225" t="s">
        <v>71</v>
      </c>
      <c r="C25" s="239" t="s">
        <v>5</v>
      </c>
      <c r="D25" s="248" t="s">
        <v>72</v>
      </c>
      <c r="E25" s="225" t="s">
        <v>79</v>
      </c>
      <c r="F25" s="239" t="s">
        <v>5</v>
      </c>
      <c r="G25" s="239" t="s">
        <v>5</v>
      </c>
      <c r="H25" s="239" t="s">
        <v>5</v>
      </c>
      <c r="I25" s="239" t="s">
        <v>5</v>
      </c>
    </row>
    <row r="26" spans="1:9" ht="19.5" customHeight="1">
      <c r="A26" s="244" t="s">
        <v>5</v>
      </c>
      <c r="B26" s="225" t="s">
        <v>74</v>
      </c>
      <c r="C26" s="239" t="s">
        <v>5</v>
      </c>
      <c r="D26" s="248" t="s">
        <v>75</v>
      </c>
      <c r="E26" s="225" t="s">
        <v>82</v>
      </c>
      <c r="F26" s="249">
        <v>1016140</v>
      </c>
      <c r="G26" s="249">
        <v>1016140</v>
      </c>
      <c r="H26" s="239" t="s">
        <v>5</v>
      </c>
      <c r="I26" s="239" t="s">
        <v>5</v>
      </c>
    </row>
    <row r="27" spans="1:9" ht="19.5" customHeight="1">
      <c r="A27" s="244" t="s">
        <v>5</v>
      </c>
      <c r="B27" s="225" t="s">
        <v>77</v>
      </c>
      <c r="C27" s="239" t="s">
        <v>5</v>
      </c>
      <c r="D27" s="248" t="s">
        <v>78</v>
      </c>
      <c r="E27" s="225" t="s">
        <v>85</v>
      </c>
      <c r="F27" s="239" t="s">
        <v>5</v>
      </c>
      <c r="G27" s="239" t="s">
        <v>5</v>
      </c>
      <c r="H27" s="239" t="s">
        <v>5</v>
      </c>
      <c r="I27" s="239" t="s">
        <v>5</v>
      </c>
    </row>
    <row r="28" spans="1:9" ht="19.5" customHeight="1">
      <c r="A28" s="244" t="s">
        <v>5</v>
      </c>
      <c r="B28" s="225" t="s">
        <v>80</v>
      </c>
      <c r="C28" s="239" t="s">
        <v>5</v>
      </c>
      <c r="D28" s="245" t="s">
        <v>81</v>
      </c>
      <c r="E28" s="225" t="s">
        <v>88</v>
      </c>
      <c r="F28" s="239" t="s">
        <v>5</v>
      </c>
      <c r="G28" s="239" t="s">
        <v>5</v>
      </c>
      <c r="H28" s="239" t="s">
        <v>5</v>
      </c>
      <c r="I28" s="239" t="s">
        <v>5</v>
      </c>
    </row>
    <row r="29" spans="1:9" ht="19.5" customHeight="1">
      <c r="A29" s="244" t="s">
        <v>5</v>
      </c>
      <c r="B29" s="225" t="s">
        <v>83</v>
      </c>
      <c r="C29" s="239" t="s">
        <v>5</v>
      </c>
      <c r="D29" s="248" t="s">
        <v>84</v>
      </c>
      <c r="E29" s="225" t="s">
        <v>91</v>
      </c>
      <c r="F29" s="239" t="s">
        <v>5</v>
      </c>
      <c r="G29" s="239" t="s">
        <v>5</v>
      </c>
      <c r="H29" s="239" t="s">
        <v>5</v>
      </c>
      <c r="I29" s="239" t="s">
        <v>5</v>
      </c>
    </row>
    <row r="30" spans="1:9" ht="19.5" customHeight="1">
      <c r="A30" s="244" t="s">
        <v>5</v>
      </c>
      <c r="B30" s="225" t="s">
        <v>86</v>
      </c>
      <c r="C30" s="239" t="s">
        <v>5</v>
      </c>
      <c r="D30" s="248" t="s">
        <v>87</v>
      </c>
      <c r="E30" s="225" t="s">
        <v>94</v>
      </c>
      <c r="F30" s="239" t="s">
        <v>5</v>
      </c>
      <c r="G30" s="239" t="s">
        <v>5</v>
      </c>
      <c r="H30" s="239" t="s">
        <v>5</v>
      </c>
      <c r="I30" s="239" t="s">
        <v>5</v>
      </c>
    </row>
    <row r="31" spans="1:9" ht="19.5" customHeight="1">
      <c r="A31" s="244" t="s">
        <v>5</v>
      </c>
      <c r="B31" s="225" t="s">
        <v>89</v>
      </c>
      <c r="C31" s="239" t="s">
        <v>5</v>
      </c>
      <c r="D31" s="248" t="s">
        <v>90</v>
      </c>
      <c r="E31" s="225" t="s">
        <v>97</v>
      </c>
      <c r="F31" s="239" t="s">
        <v>5</v>
      </c>
      <c r="G31" s="239" t="s">
        <v>5</v>
      </c>
      <c r="H31" s="239" t="s">
        <v>5</v>
      </c>
      <c r="I31" s="239" t="s">
        <v>5</v>
      </c>
    </row>
    <row r="32" spans="1:9" ht="19.5" customHeight="1">
      <c r="A32" s="244" t="s">
        <v>5</v>
      </c>
      <c r="B32" s="225" t="s">
        <v>92</v>
      </c>
      <c r="C32" s="239" t="s">
        <v>5</v>
      </c>
      <c r="D32" s="245" t="s">
        <v>93</v>
      </c>
      <c r="E32" s="225" t="s">
        <v>101</v>
      </c>
      <c r="F32" s="239" t="s">
        <v>5</v>
      </c>
      <c r="G32" s="239" t="s">
        <v>5</v>
      </c>
      <c r="H32" s="239" t="s">
        <v>5</v>
      </c>
      <c r="I32" s="239" t="s">
        <v>5</v>
      </c>
    </row>
    <row r="33" spans="1:9" ht="19.5" customHeight="1">
      <c r="A33" s="244" t="s">
        <v>5</v>
      </c>
      <c r="B33" s="225" t="s">
        <v>95</v>
      </c>
      <c r="C33" s="239" t="s">
        <v>5</v>
      </c>
      <c r="D33" s="245" t="s">
        <v>96</v>
      </c>
      <c r="E33" s="225" t="s">
        <v>105</v>
      </c>
      <c r="F33" s="239" t="s">
        <v>5</v>
      </c>
      <c r="G33" s="239" t="s">
        <v>5</v>
      </c>
      <c r="H33" s="239" t="s">
        <v>5</v>
      </c>
      <c r="I33" s="239" t="s">
        <v>5</v>
      </c>
    </row>
    <row r="34" spans="1:9" ht="19.5" customHeight="1">
      <c r="A34" s="224" t="s">
        <v>98</v>
      </c>
      <c r="B34" s="225" t="s">
        <v>99</v>
      </c>
      <c r="C34" s="249">
        <v>20649568.63</v>
      </c>
      <c r="D34" s="225" t="s">
        <v>100</v>
      </c>
      <c r="E34" s="225" t="s">
        <v>109</v>
      </c>
      <c r="F34" s="249">
        <v>21431952.61</v>
      </c>
      <c r="G34" s="249">
        <v>21431952.61</v>
      </c>
      <c r="H34" s="239" t="s">
        <v>5</v>
      </c>
      <c r="I34" s="239" t="s">
        <v>5</v>
      </c>
    </row>
    <row r="35" spans="1:9" ht="19.5" customHeight="1">
      <c r="A35" s="244" t="s">
        <v>197</v>
      </c>
      <c r="B35" s="225" t="s">
        <v>103</v>
      </c>
      <c r="C35" s="249">
        <v>2256331.18</v>
      </c>
      <c r="D35" s="245" t="s">
        <v>198</v>
      </c>
      <c r="E35" s="225" t="s">
        <v>112</v>
      </c>
      <c r="F35" s="249">
        <v>1473947.2</v>
      </c>
      <c r="G35" s="249">
        <v>1473947.2</v>
      </c>
      <c r="H35" s="239" t="s">
        <v>5</v>
      </c>
      <c r="I35" s="239" t="s">
        <v>5</v>
      </c>
    </row>
    <row r="36" spans="1:9" ht="19.5" customHeight="1">
      <c r="A36" s="244" t="s">
        <v>194</v>
      </c>
      <c r="B36" s="225" t="s">
        <v>107</v>
      </c>
      <c r="C36" s="249">
        <v>2256331.18</v>
      </c>
      <c r="D36" s="245" t="s">
        <v>5</v>
      </c>
      <c r="E36" s="225" t="s">
        <v>199</v>
      </c>
      <c r="F36" s="239" t="s">
        <v>5</v>
      </c>
      <c r="G36" s="239" t="s">
        <v>5</v>
      </c>
      <c r="H36" s="239" t="s">
        <v>5</v>
      </c>
      <c r="I36" s="239" t="s">
        <v>5</v>
      </c>
    </row>
    <row r="37" spans="1:9" ht="19.5" customHeight="1">
      <c r="A37" s="244" t="s">
        <v>195</v>
      </c>
      <c r="B37" s="225" t="s">
        <v>111</v>
      </c>
      <c r="C37" s="239" t="s">
        <v>5</v>
      </c>
      <c r="D37" s="225" t="s">
        <v>5</v>
      </c>
      <c r="E37" s="225" t="s">
        <v>200</v>
      </c>
      <c r="F37" s="239" t="s">
        <v>5</v>
      </c>
      <c r="G37" s="239" t="s">
        <v>5</v>
      </c>
      <c r="H37" s="239" t="s">
        <v>5</v>
      </c>
      <c r="I37" s="239" t="s">
        <v>5</v>
      </c>
    </row>
    <row r="38" spans="1:9" ht="19.5" customHeight="1">
      <c r="A38" s="244" t="s">
        <v>196</v>
      </c>
      <c r="B38" s="225" t="s">
        <v>16</v>
      </c>
      <c r="C38" s="239" t="s">
        <v>5</v>
      </c>
      <c r="D38" s="245" t="s">
        <v>5</v>
      </c>
      <c r="E38" s="225" t="s">
        <v>201</v>
      </c>
      <c r="F38" s="239" t="s">
        <v>5</v>
      </c>
      <c r="G38" s="239" t="s">
        <v>5</v>
      </c>
      <c r="H38" s="239" t="s">
        <v>5</v>
      </c>
      <c r="I38" s="239" t="s">
        <v>5</v>
      </c>
    </row>
    <row r="39" spans="1:9" ht="19.5" customHeight="1">
      <c r="A39" s="224" t="s">
        <v>110</v>
      </c>
      <c r="B39" s="225" t="s">
        <v>19</v>
      </c>
      <c r="C39" s="249">
        <v>22905899.81</v>
      </c>
      <c r="D39" s="225" t="s">
        <v>110</v>
      </c>
      <c r="E39" s="225" t="s">
        <v>202</v>
      </c>
      <c r="F39" s="249">
        <v>22905899.81</v>
      </c>
      <c r="G39" s="249">
        <v>22905899.81</v>
      </c>
      <c r="H39" s="239" t="s">
        <v>5</v>
      </c>
      <c r="I39" s="239" t="s">
        <v>5</v>
      </c>
    </row>
    <row r="40" spans="1:9" ht="19.5" customHeight="1">
      <c r="A40" s="246" t="s">
        <v>203</v>
      </c>
      <c r="B40" s="247" t="s">
        <v>5</v>
      </c>
      <c r="C40" s="247" t="s">
        <v>5</v>
      </c>
      <c r="D40" s="247" t="s">
        <v>5</v>
      </c>
      <c r="E40" s="247" t="s">
        <v>5</v>
      </c>
      <c r="F40" s="247" t="s">
        <v>5</v>
      </c>
      <c r="G40" s="247" t="s">
        <v>5</v>
      </c>
      <c r="H40" s="247" t="s">
        <v>5</v>
      </c>
      <c r="I40" s="247"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32"/>
  <sheetViews>
    <sheetView workbookViewId="0" topLeftCell="A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218" t="s">
        <v>204</v>
      </c>
      <c r="K1" s="218" t="s">
        <v>204</v>
      </c>
    </row>
    <row r="2" ht="14.25">
      <c r="T2" s="243" t="s">
        <v>205</v>
      </c>
    </row>
    <row r="3" spans="1:20" ht="14.25">
      <c r="A3" s="234" t="s">
        <v>2</v>
      </c>
      <c r="T3" s="243" t="s">
        <v>3</v>
      </c>
    </row>
    <row r="4" spans="1:20" ht="19.5" customHeight="1">
      <c r="A4" s="235" t="s">
        <v>7</v>
      </c>
      <c r="B4" s="236" t="s">
        <v>5</v>
      </c>
      <c r="C4" s="236" t="s">
        <v>5</v>
      </c>
      <c r="D4" s="236" t="s">
        <v>5</v>
      </c>
      <c r="E4" s="236" t="s">
        <v>206</v>
      </c>
      <c r="F4" s="236" t="s">
        <v>5</v>
      </c>
      <c r="G4" s="236" t="s">
        <v>5</v>
      </c>
      <c r="H4" s="236" t="s">
        <v>207</v>
      </c>
      <c r="I4" s="236" t="s">
        <v>5</v>
      </c>
      <c r="J4" s="236" t="s">
        <v>5</v>
      </c>
      <c r="K4" s="236" t="s">
        <v>208</v>
      </c>
      <c r="L4" s="236" t="s">
        <v>5</v>
      </c>
      <c r="M4" s="236" t="s">
        <v>5</v>
      </c>
      <c r="N4" s="236" t="s">
        <v>5</v>
      </c>
      <c r="O4" s="236" t="s">
        <v>5</v>
      </c>
      <c r="P4" s="236" t="s">
        <v>108</v>
      </c>
      <c r="Q4" s="236" t="s">
        <v>5</v>
      </c>
      <c r="R4" s="236" t="s">
        <v>5</v>
      </c>
      <c r="S4" s="236" t="s">
        <v>5</v>
      </c>
      <c r="T4" s="236" t="s">
        <v>5</v>
      </c>
    </row>
    <row r="5" spans="1:20" ht="19.5" customHeight="1">
      <c r="A5" s="237" t="s">
        <v>122</v>
      </c>
      <c r="B5" s="238" t="s">
        <v>5</v>
      </c>
      <c r="C5" s="238" t="s">
        <v>5</v>
      </c>
      <c r="D5" s="238" t="s">
        <v>123</v>
      </c>
      <c r="E5" s="238" t="s">
        <v>129</v>
      </c>
      <c r="F5" s="238" t="s">
        <v>209</v>
      </c>
      <c r="G5" s="238" t="s">
        <v>210</v>
      </c>
      <c r="H5" s="238" t="s">
        <v>129</v>
      </c>
      <c r="I5" s="238" t="s">
        <v>177</v>
      </c>
      <c r="J5" s="238" t="s">
        <v>178</v>
      </c>
      <c r="K5" s="238" t="s">
        <v>129</v>
      </c>
      <c r="L5" s="238" t="s">
        <v>177</v>
      </c>
      <c r="M5" s="238" t="s">
        <v>5</v>
      </c>
      <c r="N5" s="238" t="s">
        <v>177</v>
      </c>
      <c r="O5" s="238" t="s">
        <v>178</v>
      </c>
      <c r="P5" s="238" t="s">
        <v>129</v>
      </c>
      <c r="Q5" s="238" t="s">
        <v>209</v>
      </c>
      <c r="R5" s="238" t="s">
        <v>210</v>
      </c>
      <c r="S5" s="238" t="s">
        <v>210</v>
      </c>
      <c r="T5" s="238" t="s">
        <v>5</v>
      </c>
    </row>
    <row r="6" spans="1:20" ht="19.5" customHeight="1">
      <c r="A6" s="237" t="s">
        <v>5</v>
      </c>
      <c r="B6" s="238" t="s">
        <v>5</v>
      </c>
      <c r="C6" s="238" t="s">
        <v>5</v>
      </c>
      <c r="D6" s="238" t="s">
        <v>5</v>
      </c>
      <c r="E6" s="238" t="s">
        <v>5</v>
      </c>
      <c r="F6" s="238" t="s">
        <v>5</v>
      </c>
      <c r="G6" s="238" t="s">
        <v>124</v>
      </c>
      <c r="H6" s="238" t="s">
        <v>5</v>
      </c>
      <c r="I6" s="238" t="s">
        <v>211</v>
      </c>
      <c r="J6" s="238" t="s">
        <v>124</v>
      </c>
      <c r="K6" s="238" t="s">
        <v>5</v>
      </c>
      <c r="L6" s="238" t="s">
        <v>124</v>
      </c>
      <c r="M6" s="238" t="s">
        <v>212</v>
      </c>
      <c r="N6" s="238" t="s">
        <v>211</v>
      </c>
      <c r="O6" s="238" t="s">
        <v>124</v>
      </c>
      <c r="P6" s="238" t="s">
        <v>5</v>
      </c>
      <c r="Q6" s="238" t="s">
        <v>5</v>
      </c>
      <c r="R6" s="238" t="s">
        <v>124</v>
      </c>
      <c r="S6" s="238" t="s">
        <v>213</v>
      </c>
      <c r="T6" s="238" t="s">
        <v>214</v>
      </c>
    </row>
    <row r="7" spans="1:20" ht="19.5" customHeight="1">
      <c r="A7" s="237" t="s">
        <v>5</v>
      </c>
      <c r="B7" s="238" t="s">
        <v>5</v>
      </c>
      <c r="C7" s="238" t="s">
        <v>5</v>
      </c>
      <c r="D7" s="238" t="s">
        <v>5</v>
      </c>
      <c r="E7" s="238" t="s">
        <v>5</v>
      </c>
      <c r="F7" s="238" t="s">
        <v>5</v>
      </c>
      <c r="G7" s="238" t="s">
        <v>5</v>
      </c>
      <c r="H7" s="238" t="s">
        <v>5</v>
      </c>
      <c r="I7" s="238" t="s">
        <v>5</v>
      </c>
      <c r="J7" s="238" t="s">
        <v>5</v>
      </c>
      <c r="K7" s="238" t="s">
        <v>5</v>
      </c>
      <c r="L7" s="238" t="s">
        <v>5</v>
      </c>
      <c r="M7" s="238" t="s">
        <v>5</v>
      </c>
      <c r="N7" s="238" t="s">
        <v>5</v>
      </c>
      <c r="O7" s="238" t="s">
        <v>5</v>
      </c>
      <c r="P7" s="238" t="s">
        <v>5</v>
      </c>
      <c r="Q7" s="238" t="s">
        <v>5</v>
      </c>
      <c r="R7" s="238" t="s">
        <v>5</v>
      </c>
      <c r="S7" s="238" t="s">
        <v>5</v>
      </c>
      <c r="T7" s="238" t="s">
        <v>5</v>
      </c>
    </row>
    <row r="8" spans="1:20" ht="19.5" customHeight="1">
      <c r="A8" s="237" t="s">
        <v>126</v>
      </c>
      <c r="B8" s="238" t="s">
        <v>127</v>
      </c>
      <c r="C8" s="238" t="s">
        <v>128</v>
      </c>
      <c r="D8" s="238" t="s">
        <v>11</v>
      </c>
      <c r="E8" s="227" t="s">
        <v>12</v>
      </c>
      <c r="F8" s="227" t="s">
        <v>13</v>
      </c>
      <c r="G8" s="227" t="s">
        <v>21</v>
      </c>
      <c r="H8" s="227" t="s">
        <v>25</v>
      </c>
      <c r="I8" s="227" t="s">
        <v>29</v>
      </c>
      <c r="J8" s="227" t="s">
        <v>33</v>
      </c>
      <c r="K8" s="227" t="s">
        <v>37</v>
      </c>
      <c r="L8" s="227" t="s">
        <v>41</v>
      </c>
      <c r="M8" s="227" t="s">
        <v>44</v>
      </c>
      <c r="N8" s="227" t="s">
        <v>47</v>
      </c>
      <c r="O8" s="227" t="s">
        <v>50</v>
      </c>
      <c r="P8" s="227" t="s">
        <v>53</v>
      </c>
      <c r="Q8" s="227" t="s">
        <v>56</v>
      </c>
      <c r="R8" s="227" t="s">
        <v>59</v>
      </c>
      <c r="S8" s="227" t="s">
        <v>62</v>
      </c>
      <c r="T8" s="227" t="s">
        <v>65</v>
      </c>
    </row>
    <row r="9" spans="1:20" ht="19.5" customHeight="1">
      <c r="A9" s="237" t="s">
        <v>5</v>
      </c>
      <c r="B9" s="238" t="s">
        <v>5</v>
      </c>
      <c r="C9" s="238" t="s">
        <v>5</v>
      </c>
      <c r="D9" s="238" t="s">
        <v>129</v>
      </c>
      <c r="E9" s="249">
        <v>2256331.18</v>
      </c>
      <c r="F9" s="249">
        <v>393660.33</v>
      </c>
      <c r="G9" s="249">
        <v>1862670.85</v>
      </c>
      <c r="H9" s="249">
        <v>20649568.63</v>
      </c>
      <c r="I9" s="249">
        <v>16850487.13</v>
      </c>
      <c r="J9" s="249">
        <v>3799081.5</v>
      </c>
      <c r="K9" s="249">
        <v>21431952.61</v>
      </c>
      <c r="L9" s="249">
        <v>17244147.46</v>
      </c>
      <c r="M9" s="249">
        <v>16383135.21</v>
      </c>
      <c r="N9" s="249">
        <v>861012.25</v>
      </c>
      <c r="O9" s="249">
        <v>4187805.15</v>
      </c>
      <c r="P9" s="249">
        <v>1473947.2</v>
      </c>
      <c r="Q9" s="239" t="s">
        <v>5</v>
      </c>
      <c r="R9" s="249">
        <v>1473947.2</v>
      </c>
      <c r="S9" s="249">
        <v>1473947.2</v>
      </c>
      <c r="T9" s="239" t="s">
        <v>5</v>
      </c>
    </row>
    <row r="10" spans="1:20" ht="19.5" customHeight="1">
      <c r="A10" s="240" t="s">
        <v>130</v>
      </c>
      <c r="B10" s="241" t="s">
        <v>5</v>
      </c>
      <c r="C10" s="241" t="s">
        <v>5</v>
      </c>
      <c r="D10" s="241" t="s">
        <v>131</v>
      </c>
      <c r="E10" s="249">
        <v>2071283.06</v>
      </c>
      <c r="F10" s="249">
        <v>208612.21</v>
      </c>
      <c r="G10" s="249">
        <v>1862670.85</v>
      </c>
      <c r="H10" s="249">
        <v>15993351.31</v>
      </c>
      <c r="I10" s="249">
        <v>12194269.81</v>
      </c>
      <c r="J10" s="249">
        <v>3799081.5</v>
      </c>
      <c r="K10" s="249">
        <v>16590687.17</v>
      </c>
      <c r="L10" s="249">
        <v>12402882.02</v>
      </c>
      <c r="M10" s="249">
        <v>11541869.77</v>
      </c>
      <c r="N10" s="249">
        <v>861012.25</v>
      </c>
      <c r="O10" s="249">
        <v>4187805.15</v>
      </c>
      <c r="P10" s="249">
        <v>1473947.2</v>
      </c>
      <c r="Q10" s="239" t="s">
        <v>5</v>
      </c>
      <c r="R10" s="249">
        <v>1473947.2</v>
      </c>
      <c r="S10" s="249">
        <v>1473947.2</v>
      </c>
      <c r="T10" s="239" t="s">
        <v>5</v>
      </c>
    </row>
    <row r="11" spans="1:20" ht="19.5" customHeight="1">
      <c r="A11" s="240" t="s">
        <v>132</v>
      </c>
      <c r="B11" s="241" t="s">
        <v>5</v>
      </c>
      <c r="C11" s="241" t="s">
        <v>5</v>
      </c>
      <c r="D11" s="241" t="s">
        <v>133</v>
      </c>
      <c r="E11" s="249">
        <v>2071283.06</v>
      </c>
      <c r="F11" s="249">
        <v>208612.21</v>
      </c>
      <c r="G11" s="249">
        <v>1862670.85</v>
      </c>
      <c r="H11" s="249">
        <v>15860476.31</v>
      </c>
      <c r="I11" s="249">
        <v>12194269.81</v>
      </c>
      <c r="J11" s="249">
        <v>3666206.5</v>
      </c>
      <c r="K11" s="249">
        <v>16510527.17</v>
      </c>
      <c r="L11" s="249">
        <v>12402882.02</v>
      </c>
      <c r="M11" s="249">
        <v>11541869.77</v>
      </c>
      <c r="N11" s="249">
        <v>861012.25</v>
      </c>
      <c r="O11" s="249">
        <v>4107645.15</v>
      </c>
      <c r="P11" s="249">
        <v>1421232.2</v>
      </c>
      <c r="Q11" s="239" t="s">
        <v>5</v>
      </c>
      <c r="R11" s="249">
        <v>1421232.2</v>
      </c>
      <c r="S11" s="249">
        <v>1421232.2</v>
      </c>
      <c r="T11" s="239" t="s">
        <v>5</v>
      </c>
    </row>
    <row r="12" spans="1:20" ht="19.5" customHeight="1">
      <c r="A12" s="240" t="s">
        <v>134</v>
      </c>
      <c r="B12" s="241" t="s">
        <v>5</v>
      </c>
      <c r="C12" s="241" t="s">
        <v>5</v>
      </c>
      <c r="D12" s="241" t="s">
        <v>135</v>
      </c>
      <c r="E12" s="249">
        <v>279545.44</v>
      </c>
      <c r="F12" s="249">
        <v>202155.44</v>
      </c>
      <c r="G12" s="249">
        <v>77390</v>
      </c>
      <c r="H12" s="249">
        <v>118795</v>
      </c>
      <c r="I12" s="249">
        <v>20895</v>
      </c>
      <c r="J12" s="249">
        <v>97900</v>
      </c>
      <c r="K12" s="249">
        <v>380540.44</v>
      </c>
      <c r="L12" s="249">
        <v>223050.44</v>
      </c>
      <c r="M12" s="239" t="s">
        <v>5</v>
      </c>
      <c r="N12" s="249">
        <v>223050.44</v>
      </c>
      <c r="O12" s="249">
        <v>157490</v>
      </c>
      <c r="P12" s="249">
        <v>17800</v>
      </c>
      <c r="Q12" s="239" t="s">
        <v>5</v>
      </c>
      <c r="R12" s="249">
        <v>17800</v>
      </c>
      <c r="S12" s="249">
        <v>17800</v>
      </c>
      <c r="T12" s="239" t="s">
        <v>5</v>
      </c>
    </row>
    <row r="13" spans="1:20" ht="19.5" customHeight="1">
      <c r="A13" s="240" t="s">
        <v>136</v>
      </c>
      <c r="B13" s="241" t="s">
        <v>5</v>
      </c>
      <c r="C13" s="241" t="s">
        <v>5</v>
      </c>
      <c r="D13" s="241" t="s">
        <v>137</v>
      </c>
      <c r="E13" s="249">
        <v>785147.92</v>
      </c>
      <c r="F13" s="249">
        <v>6456.77</v>
      </c>
      <c r="G13" s="249">
        <v>778691.15</v>
      </c>
      <c r="H13" s="249">
        <v>15086831.31</v>
      </c>
      <c r="I13" s="249">
        <v>12173374.81</v>
      </c>
      <c r="J13" s="249">
        <v>2913456.5</v>
      </c>
      <c r="K13" s="249">
        <v>14878436.73</v>
      </c>
      <c r="L13" s="249">
        <v>12179831.58</v>
      </c>
      <c r="M13" s="249">
        <v>11541869.77</v>
      </c>
      <c r="N13" s="249">
        <v>637961.81</v>
      </c>
      <c r="O13" s="249">
        <v>2698605.15</v>
      </c>
      <c r="P13" s="249">
        <v>993542.5</v>
      </c>
      <c r="Q13" s="239" t="s">
        <v>5</v>
      </c>
      <c r="R13" s="249">
        <v>993542.5</v>
      </c>
      <c r="S13" s="249">
        <v>993542.5</v>
      </c>
      <c r="T13" s="239" t="s">
        <v>5</v>
      </c>
    </row>
    <row r="14" spans="1:20" ht="19.5" customHeight="1">
      <c r="A14" s="240" t="s">
        <v>138</v>
      </c>
      <c r="B14" s="241" t="s">
        <v>5</v>
      </c>
      <c r="C14" s="241" t="s">
        <v>5</v>
      </c>
      <c r="D14" s="241" t="s">
        <v>139</v>
      </c>
      <c r="E14" s="249">
        <v>1006589.7</v>
      </c>
      <c r="F14" s="239" t="s">
        <v>5</v>
      </c>
      <c r="G14" s="249">
        <v>1006589.7</v>
      </c>
      <c r="H14" s="249">
        <v>654850</v>
      </c>
      <c r="I14" s="239" t="s">
        <v>5</v>
      </c>
      <c r="J14" s="249">
        <v>654850</v>
      </c>
      <c r="K14" s="249">
        <v>1251550</v>
      </c>
      <c r="L14" s="239" t="s">
        <v>5</v>
      </c>
      <c r="M14" s="239" t="s">
        <v>5</v>
      </c>
      <c r="N14" s="239" t="s">
        <v>5</v>
      </c>
      <c r="O14" s="249">
        <v>1251550</v>
      </c>
      <c r="P14" s="249">
        <v>409889.7</v>
      </c>
      <c r="Q14" s="239" t="s">
        <v>5</v>
      </c>
      <c r="R14" s="249">
        <v>409889.7</v>
      </c>
      <c r="S14" s="249">
        <v>409889.7</v>
      </c>
      <c r="T14" s="239" t="s">
        <v>5</v>
      </c>
    </row>
    <row r="15" spans="1:20" ht="19.5" customHeight="1">
      <c r="A15" s="240" t="s">
        <v>140</v>
      </c>
      <c r="B15" s="241" t="s">
        <v>5</v>
      </c>
      <c r="C15" s="241" t="s">
        <v>5</v>
      </c>
      <c r="D15" s="241" t="s">
        <v>141</v>
      </c>
      <c r="E15" s="239" t="s">
        <v>5</v>
      </c>
      <c r="F15" s="239" t="s">
        <v>5</v>
      </c>
      <c r="G15" s="239" t="s">
        <v>5</v>
      </c>
      <c r="H15" s="249">
        <v>132875</v>
      </c>
      <c r="I15" s="239" t="s">
        <v>5</v>
      </c>
      <c r="J15" s="249">
        <v>132875</v>
      </c>
      <c r="K15" s="249">
        <v>80160</v>
      </c>
      <c r="L15" s="239" t="s">
        <v>5</v>
      </c>
      <c r="M15" s="239" t="s">
        <v>5</v>
      </c>
      <c r="N15" s="239" t="s">
        <v>5</v>
      </c>
      <c r="O15" s="249">
        <v>80160</v>
      </c>
      <c r="P15" s="249">
        <v>52715</v>
      </c>
      <c r="Q15" s="239" t="s">
        <v>5</v>
      </c>
      <c r="R15" s="249">
        <v>52715</v>
      </c>
      <c r="S15" s="249">
        <v>52715</v>
      </c>
      <c r="T15" s="239" t="s">
        <v>5</v>
      </c>
    </row>
    <row r="16" spans="1:20" ht="19.5" customHeight="1">
      <c r="A16" s="240" t="s">
        <v>142</v>
      </c>
      <c r="B16" s="241" t="s">
        <v>5</v>
      </c>
      <c r="C16" s="241" t="s">
        <v>5</v>
      </c>
      <c r="D16" s="241" t="s">
        <v>143</v>
      </c>
      <c r="E16" s="239" t="s">
        <v>5</v>
      </c>
      <c r="F16" s="239" t="s">
        <v>5</v>
      </c>
      <c r="G16" s="239" t="s">
        <v>5</v>
      </c>
      <c r="H16" s="249">
        <v>132875</v>
      </c>
      <c r="I16" s="239" t="s">
        <v>5</v>
      </c>
      <c r="J16" s="249">
        <v>132875</v>
      </c>
      <c r="K16" s="249">
        <v>80160</v>
      </c>
      <c r="L16" s="239" t="s">
        <v>5</v>
      </c>
      <c r="M16" s="239" t="s">
        <v>5</v>
      </c>
      <c r="N16" s="239" t="s">
        <v>5</v>
      </c>
      <c r="O16" s="249">
        <v>80160</v>
      </c>
      <c r="P16" s="249">
        <v>52715</v>
      </c>
      <c r="Q16" s="239" t="s">
        <v>5</v>
      </c>
      <c r="R16" s="249">
        <v>52715</v>
      </c>
      <c r="S16" s="249">
        <v>52715</v>
      </c>
      <c r="T16" s="239" t="s">
        <v>5</v>
      </c>
    </row>
    <row r="17" spans="1:20" ht="19.5" customHeight="1">
      <c r="A17" s="240" t="s">
        <v>144</v>
      </c>
      <c r="B17" s="241" t="s">
        <v>5</v>
      </c>
      <c r="C17" s="241" t="s">
        <v>5</v>
      </c>
      <c r="D17" s="241" t="s">
        <v>145</v>
      </c>
      <c r="E17" s="249">
        <v>114950.92</v>
      </c>
      <c r="F17" s="249">
        <v>114950.92</v>
      </c>
      <c r="G17" s="239" t="s">
        <v>5</v>
      </c>
      <c r="H17" s="249">
        <v>2864434.32</v>
      </c>
      <c r="I17" s="249">
        <v>2864434.32</v>
      </c>
      <c r="J17" s="239" t="s">
        <v>5</v>
      </c>
      <c r="K17" s="249">
        <v>2979385.24</v>
      </c>
      <c r="L17" s="249">
        <v>2979385.24</v>
      </c>
      <c r="M17" s="249">
        <v>2979385.24</v>
      </c>
      <c r="N17" s="239" t="s">
        <v>5</v>
      </c>
      <c r="O17" s="239" t="s">
        <v>5</v>
      </c>
      <c r="P17" s="239" t="s">
        <v>5</v>
      </c>
      <c r="Q17" s="239" t="s">
        <v>5</v>
      </c>
      <c r="R17" s="239" t="s">
        <v>5</v>
      </c>
      <c r="S17" s="239" t="s">
        <v>5</v>
      </c>
      <c r="T17" s="239" t="s">
        <v>5</v>
      </c>
    </row>
    <row r="18" spans="1:20" ht="19.5" customHeight="1">
      <c r="A18" s="240" t="s">
        <v>146</v>
      </c>
      <c r="B18" s="241" t="s">
        <v>5</v>
      </c>
      <c r="C18" s="241" t="s">
        <v>5</v>
      </c>
      <c r="D18" s="241" t="s">
        <v>147</v>
      </c>
      <c r="E18" s="249">
        <v>107100</v>
      </c>
      <c r="F18" s="249">
        <v>107100</v>
      </c>
      <c r="G18" s="239" t="s">
        <v>5</v>
      </c>
      <c r="H18" s="249">
        <v>2311561.64</v>
      </c>
      <c r="I18" s="249">
        <v>2311561.64</v>
      </c>
      <c r="J18" s="239" t="s">
        <v>5</v>
      </c>
      <c r="K18" s="249">
        <v>2418661.64</v>
      </c>
      <c r="L18" s="249">
        <v>2418661.64</v>
      </c>
      <c r="M18" s="249">
        <v>2418661.64</v>
      </c>
      <c r="N18" s="239" t="s">
        <v>5</v>
      </c>
      <c r="O18" s="239" t="s">
        <v>5</v>
      </c>
      <c r="P18" s="239" t="s">
        <v>5</v>
      </c>
      <c r="Q18" s="239" t="s">
        <v>5</v>
      </c>
      <c r="R18" s="239" t="s">
        <v>5</v>
      </c>
      <c r="S18" s="239" t="s">
        <v>5</v>
      </c>
      <c r="T18" s="239" t="s">
        <v>5</v>
      </c>
    </row>
    <row r="19" spans="1:20" ht="19.5" customHeight="1">
      <c r="A19" s="240" t="s">
        <v>148</v>
      </c>
      <c r="B19" s="241" t="s">
        <v>5</v>
      </c>
      <c r="C19" s="241" t="s">
        <v>5</v>
      </c>
      <c r="D19" s="241" t="s">
        <v>149</v>
      </c>
      <c r="E19" s="239" t="s">
        <v>5</v>
      </c>
      <c r="F19" s="239" t="s">
        <v>5</v>
      </c>
      <c r="G19" s="239" t="s">
        <v>5</v>
      </c>
      <c r="H19" s="249">
        <v>1016857</v>
      </c>
      <c r="I19" s="249">
        <v>1016857</v>
      </c>
      <c r="J19" s="239" t="s">
        <v>5</v>
      </c>
      <c r="K19" s="249">
        <v>1016857</v>
      </c>
      <c r="L19" s="249">
        <v>1016857</v>
      </c>
      <c r="M19" s="249">
        <v>1016857</v>
      </c>
      <c r="N19" s="239" t="s">
        <v>5</v>
      </c>
      <c r="O19" s="239" t="s">
        <v>5</v>
      </c>
      <c r="P19" s="239" t="s">
        <v>5</v>
      </c>
      <c r="Q19" s="239" t="s">
        <v>5</v>
      </c>
      <c r="R19" s="239" t="s">
        <v>5</v>
      </c>
      <c r="S19" s="239" t="s">
        <v>5</v>
      </c>
      <c r="T19" s="239" t="s">
        <v>5</v>
      </c>
    </row>
    <row r="20" spans="1:20" ht="19.5" customHeight="1">
      <c r="A20" s="240" t="s">
        <v>150</v>
      </c>
      <c r="B20" s="241" t="s">
        <v>5</v>
      </c>
      <c r="C20" s="241" t="s">
        <v>5</v>
      </c>
      <c r="D20" s="241" t="s">
        <v>151</v>
      </c>
      <c r="E20" s="249">
        <v>107100</v>
      </c>
      <c r="F20" s="249">
        <v>107100</v>
      </c>
      <c r="G20" s="239" t="s">
        <v>5</v>
      </c>
      <c r="H20" s="249">
        <v>1294704.64</v>
      </c>
      <c r="I20" s="249">
        <v>1294704.64</v>
      </c>
      <c r="J20" s="239" t="s">
        <v>5</v>
      </c>
      <c r="K20" s="249">
        <v>1401804.64</v>
      </c>
      <c r="L20" s="249">
        <v>1401804.64</v>
      </c>
      <c r="M20" s="249">
        <v>1401804.64</v>
      </c>
      <c r="N20" s="239" t="s">
        <v>5</v>
      </c>
      <c r="O20" s="239" t="s">
        <v>5</v>
      </c>
      <c r="P20" s="239" t="s">
        <v>5</v>
      </c>
      <c r="Q20" s="239" t="s">
        <v>5</v>
      </c>
      <c r="R20" s="239" t="s">
        <v>5</v>
      </c>
      <c r="S20" s="239" t="s">
        <v>5</v>
      </c>
      <c r="T20" s="239" t="s">
        <v>5</v>
      </c>
    </row>
    <row r="21" spans="1:20" ht="19.5" customHeight="1">
      <c r="A21" s="240" t="s">
        <v>152</v>
      </c>
      <c r="B21" s="241" t="s">
        <v>5</v>
      </c>
      <c r="C21" s="241" t="s">
        <v>5</v>
      </c>
      <c r="D21" s="241" t="s">
        <v>153</v>
      </c>
      <c r="E21" s="239" t="s">
        <v>5</v>
      </c>
      <c r="F21" s="239" t="s">
        <v>5</v>
      </c>
      <c r="G21" s="239" t="s">
        <v>5</v>
      </c>
      <c r="H21" s="249">
        <v>310836.9</v>
      </c>
      <c r="I21" s="249">
        <v>310836.9</v>
      </c>
      <c r="J21" s="239" t="s">
        <v>5</v>
      </c>
      <c r="K21" s="249">
        <v>310836.9</v>
      </c>
      <c r="L21" s="249">
        <v>310836.9</v>
      </c>
      <c r="M21" s="249">
        <v>310836.9</v>
      </c>
      <c r="N21" s="239" t="s">
        <v>5</v>
      </c>
      <c r="O21" s="239" t="s">
        <v>5</v>
      </c>
      <c r="P21" s="239" t="s">
        <v>5</v>
      </c>
      <c r="Q21" s="239" t="s">
        <v>5</v>
      </c>
      <c r="R21" s="239" t="s">
        <v>5</v>
      </c>
      <c r="S21" s="239" t="s">
        <v>5</v>
      </c>
      <c r="T21" s="239" t="s">
        <v>5</v>
      </c>
    </row>
    <row r="22" spans="1:20" ht="19.5" customHeight="1">
      <c r="A22" s="240" t="s">
        <v>154</v>
      </c>
      <c r="B22" s="241" t="s">
        <v>5</v>
      </c>
      <c r="C22" s="241" t="s">
        <v>5</v>
      </c>
      <c r="D22" s="241" t="s">
        <v>155</v>
      </c>
      <c r="E22" s="239" t="s">
        <v>5</v>
      </c>
      <c r="F22" s="239" t="s">
        <v>5</v>
      </c>
      <c r="G22" s="239" t="s">
        <v>5</v>
      </c>
      <c r="H22" s="249">
        <v>310836.9</v>
      </c>
      <c r="I22" s="249">
        <v>310836.9</v>
      </c>
      <c r="J22" s="239" t="s">
        <v>5</v>
      </c>
      <c r="K22" s="249">
        <v>310836.9</v>
      </c>
      <c r="L22" s="249">
        <v>310836.9</v>
      </c>
      <c r="M22" s="249">
        <v>310836.9</v>
      </c>
      <c r="N22" s="239" t="s">
        <v>5</v>
      </c>
      <c r="O22" s="239" t="s">
        <v>5</v>
      </c>
      <c r="P22" s="239" t="s">
        <v>5</v>
      </c>
      <c r="Q22" s="239" t="s">
        <v>5</v>
      </c>
      <c r="R22" s="239" t="s">
        <v>5</v>
      </c>
      <c r="S22" s="239" t="s">
        <v>5</v>
      </c>
      <c r="T22" s="239" t="s">
        <v>5</v>
      </c>
    </row>
    <row r="23" spans="1:20" ht="19.5" customHeight="1">
      <c r="A23" s="240" t="s">
        <v>156</v>
      </c>
      <c r="B23" s="241" t="s">
        <v>5</v>
      </c>
      <c r="C23" s="241" t="s">
        <v>5</v>
      </c>
      <c r="D23" s="241" t="s">
        <v>157</v>
      </c>
      <c r="E23" s="249">
        <v>7850.92</v>
      </c>
      <c r="F23" s="249">
        <v>7850.92</v>
      </c>
      <c r="G23" s="239" t="s">
        <v>5</v>
      </c>
      <c r="H23" s="249">
        <v>242035.78</v>
      </c>
      <c r="I23" s="249">
        <v>242035.78</v>
      </c>
      <c r="J23" s="239" t="s">
        <v>5</v>
      </c>
      <c r="K23" s="249">
        <v>249886.7</v>
      </c>
      <c r="L23" s="249">
        <v>249886.7</v>
      </c>
      <c r="M23" s="249">
        <v>249886.7</v>
      </c>
      <c r="N23" s="239" t="s">
        <v>5</v>
      </c>
      <c r="O23" s="239" t="s">
        <v>5</v>
      </c>
      <c r="P23" s="239" t="s">
        <v>5</v>
      </c>
      <c r="Q23" s="239" t="s">
        <v>5</v>
      </c>
      <c r="R23" s="239" t="s">
        <v>5</v>
      </c>
      <c r="S23" s="239" t="s">
        <v>5</v>
      </c>
      <c r="T23" s="239" t="s">
        <v>5</v>
      </c>
    </row>
    <row r="24" spans="1:20" ht="19.5" customHeight="1">
      <c r="A24" s="240" t="s">
        <v>158</v>
      </c>
      <c r="B24" s="241" t="s">
        <v>5</v>
      </c>
      <c r="C24" s="241" t="s">
        <v>5</v>
      </c>
      <c r="D24" s="241" t="s">
        <v>159</v>
      </c>
      <c r="E24" s="249">
        <v>7850.92</v>
      </c>
      <c r="F24" s="249">
        <v>7850.92</v>
      </c>
      <c r="G24" s="239" t="s">
        <v>5</v>
      </c>
      <c r="H24" s="249">
        <v>242035.78</v>
      </c>
      <c r="I24" s="249">
        <v>242035.78</v>
      </c>
      <c r="J24" s="239" t="s">
        <v>5</v>
      </c>
      <c r="K24" s="249">
        <v>249886.7</v>
      </c>
      <c r="L24" s="249">
        <v>249886.7</v>
      </c>
      <c r="M24" s="249">
        <v>249886.7</v>
      </c>
      <c r="N24" s="239" t="s">
        <v>5</v>
      </c>
      <c r="O24" s="239" t="s">
        <v>5</v>
      </c>
      <c r="P24" s="239" t="s">
        <v>5</v>
      </c>
      <c r="Q24" s="239" t="s">
        <v>5</v>
      </c>
      <c r="R24" s="239" t="s">
        <v>5</v>
      </c>
      <c r="S24" s="239" t="s">
        <v>5</v>
      </c>
      <c r="T24" s="239" t="s">
        <v>5</v>
      </c>
    </row>
    <row r="25" spans="1:20" ht="19.5" customHeight="1">
      <c r="A25" s="240" t="s">
        <v>160</v>
      </c>
      <c r="B25" s="241" t="s">
        <v>5</v>
      </c>
      <c r="C25" s="241" t="s">
        <v>5</v>
      </c>
      <c r="D25" s="241" t="s">
        <v>161</v>
      </c>
      <c r="E25" s="249">
        <v>70097.2</v>
      </c>
      <c r="F25" s="249">
        <v>70097.2</v>
      </c>
      <c r="G25" s="239" t="s">
        <v>5</v>
      </c>
      <c r="H25" s="249">
        <v>775643</v>
      </c>
      <c r="I25" s="249">
        <v>775643</v>
      </c>
      <c r="J25" s="239" t="s">
        <v>5</v>
      </c>
      <c r="K25" s="249">
        <v>845740.2</v>
      </c>
      <c r="L25" s="249">
        <v>845740.2</v>
      </c>
      <c r="M25" s="249">
        <v>845740.2</v>
      </c>
      <c r="N25" s="239" t="s">
        <v>5</v>
      </c>
      <c r="O25" s="239" t="s">
        <v>5</v>
      </c>
      <c r="P25" s="239" t="s">
        <v>5</v>
      </c>
      <c r="Q25" s="239" t="s">
        <v>5</v>
      </c>
      <c r="R25" s="239" t="s">
        <v>5</v>
      </c>
      <c r="S25" s="239" t="s">
        <v>5</v>
      </c>
      <c r="T25" s="239" t="s">
        <v>5</v>
      </c>
    </row>
    <row r="26" spans="1:20" ht="19.5" customHeight="1">
      <c r="A26" s="240" t="s">
        <v>162</v>
      </c>
      <c r="B26" s="241" t="s">
        <v>5</v>
      </c>
      <c r="C26" s="241" t="s">
        <v>5</v>
      </c>
      <c r="D26" s="241" t="s">
        <v>163</v>
      </c>
      <c r="E26" s="249">
        <v>70097.2</v>
      </c>
      <c r="F26" s="249">
        <v>70097.2</v>
      </c>
      <c r="G26" s="239" t="s">
        <v>5</v>
      </c>
      <c r="H26" s="249">
        <v>775643</v>
      </c>
      <c r="I26" s="249">
        <v>775643</v>
      </c>
      <c r="J26" s="239" t="s">
        <v>5</v>
      </c>
      <c r="K26" s="249">
        <v>845740.2</v>
      </c>
      <c r="L26" s="249">
        <v>845740.2</v>
      </c>
      <c r="M26" s="249">
        <v>845740.2</v>
      </c>
      <c r="N26" s="239" t="s">
        <v>5</v>
      </c>
      <c r="O26" s="239" t="s">
        <v>5</v>
      </c>
      <c r="P26" s="239" t="s">
        <v>5</v>
      </c>
      <c r="Q26" s="239" t="s">
        <v>5</v>
      </c>
      <c r="R26" s="239" t="s">
        <v>5</v>
      </c>
      <c r="S26" s="239" t="s">
        <v>5</v>
      </c>
      <c r="T26" s="239" t="s">
        <v>5</v>
      </c>
    </row>
    <row r="27" spans="1:20" ht="19.5" customHeight="1">
      <c r="A27" s="240" t="s">
        <v>164</v>
      </c>
      <c r="B27" s="241" t="s">
        <v>5</v>
      </c>
      <c r="C27" s="241" t="s">
        <v>5</v>
      </c>
      <c r="D27" s="241" t="s">
        <v>165</v>
      </c>
      <c r="E27" s="249">
        <v>70097.2</v>
      </c>
      <c r="F27" s="249">
        <v>70097.2</v>
      </c>
      <c r="G27" s="239" t="s">
        <v>5</v>
      </c>
      <c r="H27" s="249">
        <v>774603</v>
      </c>
      <c r="I27" s="249">
        <v>774603</v>
      </c>
      <c r="J27" s="239" t="s">
        <v>5</v>
      </c>
      <c r="K27" s="249">
        <v>844700.2</v>
      </c>
      <c r="L27" s="249">
        <v>844700.2</v>
      </c>
      <c r="M27" s="249">
        <v>844700.2</v>
      </c>
      <c r="N27" s="239" t="s">
        <v>5</v>
      </c>
      <c r="O27" s="239" t="s">
        <v>5</v>
      </c>
      <c r="P27" s="239" t="s">
        <v>5</v>
      </c>
      <c r="Q27" s="239" t="s">
        <v>5</v>
      </c>
      <c r="R27" s="239" t="s">
        <v>5</v>
      </c>
      <c r="S27" s="239" t="s">
        <v>5</v>
      </c>
      <c r="T27" s="239" t="s">
        <v>5</v>
      </c>
    </row>
    <row r="28" spans="1:20" ht="19.5" customHeight="1">
      <c r="A28" s="240" t="s">
        <v>166</v>
      </c>
      <c r="B28" s="241" t="s">
        <v>5</v>
      </c>
      <c r="C28" s="241" t="s">
        <v>5</v>
      </c>
      <c r="D28" s="241" t="s">
        <v>167</v>
      </c>
      <c r="E28" s="239" t="s">
        <v>5</v>
      </c>
      <c r="F28" s="239" t="s">
        <v>5</v>
      </c>
      <c r="G28" s="239" t="s">
        <v>5</v>
      </c>
      <c r="H28" s="249">
        <v>1040</v>
      </c>
      <c r="I28" s="249">
        <v>1040</v>
      </c>
      <c r="J28" s="239" t="s">
        <v>5</v>
      </c>
      <c r="K28" s="249">
        <v>1040</v>
      </c>
      <c r="L28" s="249">
        <v>1040</v>
      </c>
      <c r="M28" s="249">
        <v>1040</v>
      </c>
      <c r="N28" s="239" t="s">
        <v>5</v>
      </c>
      <c r="O28" s="239" t="s">
        <v>5</v>
      </c>
      <c r="P28" s="239" t="s">
        <v>5</v>
      </c>
      <c r="Q28" s="239" t="s">
        <v>5</v>
      </c>
      <c r="R28" s="239" t="s">
        <v>5</v>
      </c>
      <c r="S28" s="239" t="s">
        <v>5</v>
      </c>
      <c r="T28" s="239" t="s">
        <v>5</v>
      </c>
    </row>
    <row r="29" spans="1:20" ht="19.5" customHeight="1">
      <c r="A29" s="240" t="s">
        <v>168</v>
      </c>
      <c r="B29" s="241" t="s">
        <v>5</v>
      </c>
      <c r="C29" s="241" t="s">
        <v>5</v>
      </c>
      <c r="D29" s="241" t="s">
        <v>169</v>
      </c>
      <c r="E29" s="239" t="s">
        <v>5</v>
      </c>
      <c r="F29" s="239" t="s">
        <v>5</v>
      </c>
      <c r="G29" s="239" t="s">
        <v>5</v>
      </c>
      <c r="H29" s="249">
        <v>1016140</v>
      </c>
      <c r="I29" s="249">
        <v>1016140</v>
      </c>
      <c r="J29" s="239" t="s">
        <v>5</v>
      </c>
      <c r="K29" s="249">
        <v>1016140</v>
      </c>
      <c r="L29" s="249">
        <v>1016140</v>
      </c>
      <c r="M29" s="249">
        <v>1016140</v>
      </c>
      <c r="N29" s="239" t="s">
        <v>5</v>
      </c>
      <c r="O29" s="239" t="s">
        <v>5</v>
      </c>
      <c r="P29" s="239" t="s">
        <v>5</v>
      </c>
      <c r="Q29" s="239" t="s">
        <v>5</v>
      </c>
      <c r="R29" s="239" t="s">
        <v>5</v>
      </c>
      <c r="S29" s="239" t="s">
        <v>5</v>
      </c>
      <c r="T29" s="239" t="s">
        <v>5</v>
      </c>
    </row>
    <row r="30" spans="1:20" ht="19.5" customHeight="1">
      <c r="A30" s="240" t="s">
        <v>170</v>
      </c>
      <c r="B30" s="241" t="s">
        <v>5</v>
      </c>
      <c r="C30" s="241" t="s">
        <v>5</v>
      </c>
      <c r="D30" s="241" t="s">
        <v>171</v>
      </c>
      <c r="E30" s="239" t="s">
        <v>5</v>
      </c>
      <c r="F30" s="239" t="s">
        <v>5</v>
      </c>
      <c r="G30" s="239" t="s">
        <v>5</v>
      </c>
      <c r="H30" s="249">
        <v>1016140</v>
      </c>
      <c r="I30" s="249">
        <v>1016140</v>
      </c>
      <c r="J30" s="239" t="s">
        <v>5</v>
      </c>
      <c r="K30" s="249">
        <v>1016140</v>
      </c>
      <c r="L30" s="249">
        <v>1016140</v>
      </c>
      <c r="M30" s="249">
        <v>1016140</v>
      </c>
      <c r="N30" s="239" t="s">
        <v>5</v>
      </c>
      <c r="O30" s="239" t="s">
        <v>5</v>
      </c>
      <c r="P30" s="239" t="s">
        <v>5</v>
      </c>
      <c r="Q30" s="239" t="s">
        <v>5</v>
      </c>
      <c r="R30" s="239" t="s">
        <v>5</v>
      </c>
      <c r="S30" s="239" t="s">
        <v>5</v>
      </c>
      <c r="T30" s="239" t="s">
        <v>5</v>
      </c>
    </row>
    <row r="31" spans="1:20" ht="19.5" customHeight="1">
      <c r="A31" s="240" t="s">
        <v>172</v>
      </c>
      <c r="B31" s="241" t="s">
        <v>5</v>
      </c>
      <c r="C31" s="241" t="s">
        <v>5</v>
      </c>
      <c r="D31" s="241" t="s">
        <v>173</v>
      </c>
      <c r="E31" s="239" t="s">
        <v>5</v>
      </c>
      <c r="F31" s="239" t="s">
        <v>5</v>
      </c>
      <c r="G31" s="239" t="s">
        <v>5</v>
      </c>
      <c r="H31" s="249">
        <v>1016140</v>
      </c>
      <c r="I31" s="249">
        <v>1016140</v>
      </c>
      <c r="J31" s="239" t="s">
        <v>5</v>
      </c>
      <c r="K31" s="249">
        <v>1016140</v>
      </c>
      <c r="L31" s="249">
        <v>1016140</v>
      </c>
      <c r="M31" s="249">
        <v>1016140</v>
      </c>
      <c r="N31" s="239" t="s">
        <v>5</v>
      </c>
      <c r="O31" s="239" t="s">
        <v>5</v>
      </c>
      <c r="P31" s="239" t="s">
        <v>5</v>
      </c>
      <c r="Q31" s="239" t="s">
        <v>5</v>
      </c>
      <c r="R31" s="239" t="s">
        <v>5</v>
      </c>
      <c r="S31" s="239" t="s">
        <v>5</v>
      </c>
      <c r="T31" s="239" t="s">
        <v>5</v>
      </c>
    </row>
    <row r="32" spans="1:20" ht="19.5" customHeight="1">
      <c r="A32" s="240" t="s">
        <v>215</v>
      </c>
      <c r="B32" s="241" t="s">
        <v>5</v>
      </c>
      <c r="C32" s="241" t="s">
        <v>5</v>
      </c>
      <c r="D32" s="241" t="s">
        <v>5</v>
      </c>
      <c r="E32" s="241" t="s">
        <v>5</v>
      </c>
      <c r="F32" s="241" t="s">
        <v>5</v>
      </c>
      <c r="G32" s="241" t="s">
        <v>5</v>
      </c>
      <c r="H32" s="241" t="s">
        <v>5</v>
      </c>
      <c r="I32" s="241" t="s">
        <v>5</v>
      </c>
      <c r="J32" s="241" t="s">
        <v>5</v>
      </c>
      <c r="K32" s="241" t="s">
        <v>5</v>
      </c>
      <c r="L32" s="241" t="s">
        <v>5</v>
      </c>
      <c r="M32" s="241" t="s">
        <v>5</v>
      </c>
      <c r="N32" s="241" t="s">
        <v>5</v>
      </c>
      <c r="O32" s="241" t="s">
        <v>5</v>
      </c>
      <c r="P32" s="241" t="s">
        <v>5</v>
      </c>
      <c r="Q32" s="241" t="s">
        <v>5</v>
      </c>
      <c r="R32" s="241" t="s">
        <v>5</v>
      </c>
      <c r="S32" s="241" t="s">
        <v>5</v>
      </c>
      <c r="T32" s="241" t="s">
        <v>5</v>
      </c>
    </row>
  </sheetData>
  <sheetProtection/>
  <mergeCells count="173">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T32"/>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B2" sqref="B2"/>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218" t="s">
        <v>216</v>
      </c>
      <c r="E1" s="218" t="s">
        <v>216</v>
      </c>
    </row>
    <row r="2" ht="12.75">
      <c r="I2" s="219" t="s">
        <v>217</v>
      </c>
    </row>
    <row r="3" spans="1:9" ht="12.75">
      <c r="A3" s="220" t="s">
        <v>2</v>
      </c>
      <c r="I3" s="219" t="s">
        <v>3</v>
      </c>
    </row>
    <row r="4" spans="1:9" ht="19.5" customHeight="1">
      <c r="A4" s="235" t="s">
        <v>212</v>
      </c>
      <c r="B4" s="236" t="s">
        <v>5</v>
      </c>
      <c r="C4" s="236" t="s">
        <v>5</v>
      </c>
      <c r="D4" s="236" t="s">
        <v>211</v>
      </c>
      <c r="E4" s="236" t="s">
        <v>5</v>
      </c>
      <c r="F4" s="236" t="s">
        <v>5</v>
      </c>
      <c r="G4" s="236" t="s">
        <v>5</v>
      </c>
      <c r="H4" s="236" t="s">
        <v>5</v>
      </c>
      <c r="I4" s="236" t="s">
        <v>5</v>
      </c>
    </row>
    <row r="5" spans="1:9" ht="19.5" customHeight="1">
      <c r="A5" s="237" t="s">
        <v>218</v>
      </c>
      <c r="B5" s="238" t="s">
        <v>123</v>
      </c>
      <c r="C5" s="238" t="s">
        <v>9</v>
      </c>
      <c r="D5" s="238" t="s">
        <v>218</v>
      </c>
      <c r="E5" s="238" t="s">
        <v>123</v>
      </c>
      <c r="F5" s="238" t="s">
        <v>9</v>
      </c>
      <c r="G5" s="238" t="s">
        <v>218</v>
      </c>
      <c r="H5" s="238" t="s">
        <v>123</v>
      </c>
      <c r="I5" s="238" t="s">
        <v>9</v>
      </c>
    </row>
    <row r="6" spans="1:9" ht="19.5" customHeight="1">
      <c r="A6" s="237" t="s">
        <v>5</v>
      </c>
      <c r="B6" s="238" t="s">
        <v>5</v>
      </c>
      <c r="C6" s="238" t="s">
        <v>5</v>
      </c>
      <c r="D6" s="238" t="s">
        <v>5</v>
      </c>
      <c r="E6" s="238" t="s">
        <v>5</v>
      </c>
      <c r="F6" s="238" t="s">
        <v>5</v>
      </c>
      <c r="G6" s="238" t="s">
        <v>5</v>
      </c>
      <c r="H6" s="238" t="s">
        <v>5</v>
      </c>
      <c r="I6" s="238" t="s">
        <v>5</v>
      </c>
    </row>
    <row r="7" spans="1:9" ht="19.5" customHeight="1">
      <c r="A7" s="229" t="s">
        <v>219</v>
      </c>
      <c r="B7" s="248" t="s">
        <v>220</v>
      </c>
      <c r="C7" s="249">
        <v>15055441.31</v>
      </c>
      <c r="D7" s="248" t="s">
        <v>221</v>
      </c>
      <c r="E7" s="248" t="s">
        <v>222</v>
      </c>
      <c r="F7" s="249">
        <v>861012.25</v>
      </c>
      <c r="G7" s="248" t="s">
        <v>223</v>
      </c>
      <c r="H7" s="248" t="s">
        <v>224</v>
      </c>
      <c r="I7" s="239" t="s">
        <v>5</v>
      </c>
    </row>
    <row r="8" spans="1:9" ht="19.5" customHeight="1">
      <c r="A8" s="229" t="s">
        <v>225</v>
      </c>
      <c r="B8" s="248" t="s">
        <v>226</v>
      </c>
      <c r="C8" s="249">
        <v>4147455</v>
      </c>
      <c r="D8" s="248" t="s">
        <v>227</v>
      </c>
      <c r="E8" s="248" t="s">
        <v>228</v>
      </c>
      <c r="F8" s="249">
        <v>64553.5</v>
      </c>
      <c r="G8" s="248" t="s">
        <v>229</v>
      </c>
      <c r="H8" s="248" t="s">
        <v>230</v>
      </c>
      <c r="I8" s="239" t="s">
        <v>5</v>
      </c>
    </row>
    <row r="9" spans="1:9" ht="19.5" customHeight="1">
      <c r="A9" s="229" t="s">
        <v>231</v>
      </c>
      <c r="B9" s="248" t="s">
        <v>232</v>
      </c>
      <c r="C9" s="249">
        <v>2662280</v>
      </c>
      <c r="D9" s="248" t="s">
        <v>233</v>
      </c>
      <c r="E9" s="248" t="s">
        <v>234</v>
      </c>
      <c r="F9" s="239" t="s">
        <v>5</v>
      </c>
      <c r="G9" s="248" t="s">
        <v>235</v>
      </c>
      <c r="H9" s="248" t="s">
        <v>236</v>
      </c>
      <c r="I9" s="239" t="s">
        <v>5</v>
      </c>
    </row>
    <row r="10" spans="1:9" ht="19.5" customHeight="1">
      <c r="A10" s="229" t="s">
        <v>237</v>
      </c>
      <c r="B10" s="248" t="s">
        <v>238</v>
      </c>
      <c r="C10" s="239" t="s">
        <v>5</v>
      </c>
      <c r="D10" s="248" t="s">
        <v>239</v>
      </c>
      <c r="E10" s="248" t="s">
        <v>240</v>
      </c>
      <c r="F10" s="239" t="s">
        <v>5</v>
      </c>
      <c r="G10" s="248" t="s">
        <v>241</v>
      </c>
      <c r="H10" s="248" t="s">
        <v>242</v>
      </c>
      <c r="I10" s="239" t="s">
        <v>5</v>
      </c>
    </row>
    <row r="11" spans="1:9" ht="19.5" customHeight="1">
      <c r="A11" s="229" t="s">
        <v>243</v>
      </c>
      <c r="B11" s="248" t="s">
        <v>244</v>
      </c>
      <c r="C11" s="239" t="s">
        <v>5</v>
      </c>
      <c r="D11" s="248" t="s">
        <v>245</v>
      </c>
      <c r="E11" s="248" t="s">
        <v>246</v>
      </c>
      <c r="F11" s="239" t="s">
        <v>5</v>
      </c>
      <c r="G11" s="248" t="s">
        <v>247</v>
      </c>
      <c r="H11" s="248" t="s">
        <v>248</v>
      </c>
      <c r="I11" s="239" t="s">
        <v>5</v>
      </c>
    </row>
    <row r="12" spans="1:9" ht="19.5" customHeight="1">
      <c r="A12" s="229" t="s">
        <v>249</v>
      </c>
      <c r="B12" s="248" t="s">
        <v>250</v>
      </c>
      <c r="C12" s="249">
        <v>4732134.77</v>
      </c>
      <c r="D12" s="248" t="s">
        <v>251</v>
      </c>
      <c r="E12" s="248" t="s">
        <v>252</v>
      </c>
      <c r="F12" s="239" t="s">
        <v>5</v>
      </c>
      <c r="G12" s="248" t="s">
        <v>253</v>
      </c>
      <c r="H12" s="248" t="s">
        <v>254</v>
      </c>
      <c r="I12" s="239" t="s">
        <v>5</v>
      </c>
    </row>
    <row r="13" spans="1:9" ht="19.5" customHeight="1">
      <c r="A13" s="229" t="s">
        <v>255</v>
      </c>
      <c r="B13" s="248" t="s">
        <v>256</v>
      </c>
      <c r="C13" s="249">
        <v>1401804.64</v>
      </c>
      <c r="D13" s="248" t="s">
        <v>257</v>
      </c>
      <c r="E13" s="248" t="s">
        <v>258</v>
      </c>
      <c r="F13" s="239" t="s">
        <v>5</v>
      </c>
      <c r="G13" s="248" t="s">
        <v>259</v>
      </c>
      <c r="H13" s="248" t="s">
        <v>260</v>
      </c>
      <c r="I13" s="239" t="s">
        <v>5</v>
      </c>
    </row>
    <row r="14" spans="1:9" ht="19.5" customHeight="1">
      <c r="A14" s="229" t="s">
        <v>261</v>
      </c>
      <c r="B14" s="248" t="s">
        <v>262</v>
      </c>
      <c r="C14" s="239" t="s">
        <v>5</v>
      </c>
      <c r="D14" s="248" t="s">
        <v>263</v>
      </c>
      <c r="E14" s="248" t="s">
        <v>264</v>
      </c>
      <c r="F14" s="239" t="s">
        <v>5</v>
      </c>
      <c r="G14" s="248" t="s">
        <v>265</v>
      </c>
      <c r="H14" s="248" t="s">
        <v>266</v>
      </c>
      <c r="I14" s="239" t="s">
        <v>5</v>
      </c>
    </row>
    <row r="15" spans="1:9" ht="19.5" customHeight="1">
      <c r="A15" s="229" t="s">
        <v>267</v>
      </c>
      <c r="B15" s="248" t="s">
        <v>268</v>
      </c>
      <c r="C15" s="249">
        <v>844700.2</v>
      </c>
      <c r="D15" s="248" t="s">
        <v>269</v>
      </c>
      <c r="E15" s="248" t="s">
        <v>270</v>
      </c>
      <c r="F15" s="239" t="s">
        <v>5</v>
      </c>
      <c r="G15" s="248" t="s">
        <v>271</v>
      </c>
      <c r="H15" s="248" t="s">
        <v>272</v>
      </c>
      <c r="I15" s="239" t="s">
        <v>5</v>
      </c>
    </row>
    <row r="16" spans="1:9" ht="19.5" customHeight="1">
      <c r="A16" s="229" t="s">
        <v>273</v>
      </c>
      <c r="B16" s="248" t="s">
        <v>274</v>
      </c>
      <c r="C16" s="239" t="s">
        <v>5</v>
      </c>
      <c r="D16" s="248" t="s">
        <v>275</v>
      </c>
      <c r="E16" s="248" t="s">
        <v>276</v>
      </c>
      <c r="F16" s="239" t="s">
        <v>5</v>
      </c>
      <c r="G16" s="248" t="s">
        <v>277</v>
      </c>
      <c r="H16" s="248" t="s">
        <v>278</v>
      </c>
      <c r="I16" s="239" t="s">
        <v>5</v>
      </c>
    </row>
    <row r="17" spans="1:9" ht="19.5" customHeight="1">
      <c r="A17" s="229" t="s">
        <v>279</v>
      </c>
      <c r="B17" s="248" t="s">
        <v>280</v>
      </c>
      <c r="C17" s="249">
        <v>250926.7</v>
      </c>
      <c r="D17" s="248" t="s">
        <v>281</v>
      </c>
      <c r="E17" s="248" t="s">
        <v>282</v>
      </c>
      <c r="F17" s="239" t="s">
        <v>5</v>
      </c>
      <c r="G17" s="248" t="s">
        <v>283</v>
      </c>
      <c r="H17" s="248" t="s">
        <v>284</v>
      </c>
      <c r="I17" s="239" t="s">
        <v>5</v>
      </c>
    </row>
    <row r="18" spans="1:9" ht="19.5" customHeight="1">
      <c r="A18" s="229" t="s">
        <v>285</v>
      </c>
      <c r="B18" s="248" t="s">
        <v>173</v>
      </c>
      <c r="C18" s="249">
        <v>1016140</v>
      </c>
      <c r="D18" s="248" t="s">
        <v>286</v>
      </c>
      <c r="E18" s="248" t="s">
        <v>287</v>
      </c>
      <c r="F18" s="239" t="s">
        <v>5</v>
      </c>
      <c r="G18" s="248" t="s">
        <v>288</v>
      </c>
      <c r="H18" s="248" t="s">
        <v>289</v>
      </c>
      <c r="I18" s="239" t="s">
        <v>5</v>
      </c>
    </row>
    <row r="19" spans="1:9" ht="19.5" customHeight="1">
      <c r="A19" s="229" t="s">
        <v>290</v>
      </c>
      <c r="B19" s="248" t="s">
        <v>291</v>
      </c>
      <c r="C19" s="239" t="s">
        <v>5</v>
      </c>
      <c r="D19" s="248" t="s">
        <v>292</v>
      </c>
      <c r="E19" s="248" t="s">
        <v>293</v>
      </c>
      <c r="F19" s="239" t="s">
        <v>5</v>
      </c>
      <c r="G19" s="248" t="s">
        <v>294</v>
      </c>
      <c r="H19" s="248" t="s">
        <v>295</v>
      </c>
      <c r="I19" s="239" t="s">
        <v>5</v>
      </c>
    </row>
    <row r="20" spans="1:9" ht="19.5" customHeight="1">
      <c r="A20" s="229" t="s">
        <v>296</v>
      </c>
      <c r="B20" s="248" t="s">
        <v>297</v>
      </c>
      <c r="C20" s="239" t="s">
        <v>5</v>
      </c>
      <c r="D20" s="248" t="s">
        <v>298</v>
      </c>
      <c r="E20" s="248" t="s">
        <v>299</v>
      </c>
      <c r="F20" s="239" t="s">
        <v>5</v>
      </c>
      <c r="G20" s="248" t="s">
        <v>300</v>
      </c>
      <c r="H20" s="248" t="s">
        <v>301</v>
      </c>
      <c r="I20" s="239" t="s">
        <v>5</v>
      </c>
    </row>
    <row r="21" spans="1:9" ht="19.5" customHeight="1">
      <c r="A21" s="229" t="s">
        <v>302</v>
      </c>
      <c r="B21" s="248" t="s">
        <v>303</v>
      </c>
      <c r="C21" s="249">
        <v>1327693.9</v>
      </c>
      <c r="D21" s="248" t="s">
        <v>304</v>
      </c>
      <c r="E21" s="248" t="s">
        <v>305</v>
      </c>
      <c r="F21" s="249">
        <v>1600.2</v>
      </c>
      <c r="G21" s="248" t="s">
        <v>306</v>
      </c>
      <c r="H21" s="248" t="s">
        <v>307</v>
      </c>
      <c r="I21" s="239" t="s">
        <v>5</v>
      </c>
    </row>
    <row r="22" spans="1:9" ht="19.5" customHeight="1">
      <c r="A22" s="229" t="s">
        <v>308</v>
      </c>
      <c r="B22" s="248" t="s">
        <v>309</v>
      </c>
      <c r="C22" s="239" t="s">
        <v>5</v>
      </c>
      <c r="D22" s="248" t="s">
        <v>310</v>
      </c>
      <c r="E22" s="248" t="s">
        <v>311</v>
      </c>
      <c r="F22" s="249">
        <v>11940.22</v>
      </c>
      <c r="G22" s="248" t="s">
        <v>312</v>
      </c>
      <c r="H22" s="248" t="s">
        <v>313</v>
      </c>
      <c r="I22" s="239" t="s">
        <v>5</v>
      </c>
    </row>
    <row r="23" spans="1:9" ht="19.5" customHeight="1">
      <c r="A23" s="229" t="s">
        <v>314</v>
      </c>
      <c r="B23" s="248" t="s">
        <v>315</v>
      </c>
      <c r="C23" s="249">
        <v>1016857</v>
      </c>
      <c r="D23" s="248" t="s">
        <v>316</v>
      </c>
      <c r="E23" s="248" t="s">
        <v>317</v>
      </c>
      <c r="F23" s="239" t="s">
        <v>5</v>
      </c>
      <c r="G23" s="248" t="s">
        <v>318</v>
      </c>
      <c r="H23" s="248" t="s">
        <v>319</v>
      </c>
      <c r="I23" s="239" t="s">
        <v>5</v>
      </c>
    </row>
    <row r="24" spans="1:9" ht="19.5" customHeight="1">
      <c r="A24" s="229" t="s">
        <v>320</v>
      </c>
      <c r="B24" s="248" t="s">
        <v>321</v>
      </c>
      <c r="C24" s="239" t="s">
        <v>5</v>
      </c>
      <c r="D24" s="248" t="s">
        <v>322</v>
      </c>
      <c r="E24" s="248" t="s">
        <v>323</v>
      </c>
      <c r="F24" s="239" t="s">
        <v>5</v>
      </c>
      <c r="G24" s="248" t="s">
        <v>324</v>
      </c>
      <c r="H24" s="248" t="s">
        <v>325</v>
      </c>
      <c r="I24" s="239" t="s">
        <v>5</v>
      </c>
    </row>
    <row r="25" spans="1:9" ht="19.5" customHeight="1">
      <c r="A25" s="229" t="s">
        <v>326</v>
      </c>
      <c r="B25" s="248" t="s">
        <v>327</v>
      </c>
      <c r="C25" s="249">
        <v>25350.12</v>
      </c>
      <c r="D25" s="248" t="s">
        <v>328</v>
      </c>
      <c r="E25" s="248" t="s">
        <v>329</v>
      </c>
      <c r="F25" s="239" t="s">
        <v>5</v>
      </c>
      <c r="G25" s="248" t="s">
        <v>330</v>
      </c>
      <c r="H25" s="248" t="s">
        <v>331</v>
      </c>
      <c r="I25" s="239" t="s">
        <v>5</v>
      </c>
    </row>
    <row r="26" spans="1:9" ht="19.5" customHeight="1">
      <c r="A26" s="229" t="s">
        <v>332</v>
      </c>
      <c r="B26" s="248" t="s">
        <v>333</v>
      </c>
      <c r="C26" s="249">
        <v>285486.78</v>
      </c>
      <c r="D26" s="248" t="s">
        <v>334</v>
      </c>
      <c r="E26" s="248" t="s">
        <v>335</v>
      </c>
      <c r="F26" s="239" t="s">
        <v>5</v>
      </c>
      <c r="G26" s="248" t="s">
        <v>336</v>
      </c>
      <c r="H26" s="248" t="s">
        <v>337</v>
      </c>
      <c r="I26" s="239" t="s">
        <v>5</v>
      </c>
    </row>
    <row r="27" spans="1:9" ht="19.5" customHeight="1">
      <c r="A27" s="229" t="s">
        <v>338</v>
      </c>
      <c r="B27" s="248" t="s">
        <v>339</v>
      </c>
      <c r="C27" s="239" t="s">
        <v>5</v>
      </c>
      <c r="D27" s="248" t="s">
        <v>340</v>
      </c>
      <c r="E27" s="248" t="s">
        <v>341</v>
      </c>
      <c r="F27" s="249">
        <v>651336.52</v>
      </c>
      <c r="G27" s="248" t="s">
        <v>342</v>
      </c>
      <c r="H27" s="248" t="s">
        <v>343</v>
      </c>
      <c r="I27" s="239" t="s">
        <v>5</v>
      </c>
    </row>
    <row r="28" spans="1:9" ht="19.5" customHeight="1">
      <c r="A28" s="229" t="s">
        <v>344</v>
      </c>
      <c r="B28" s="248" t="s">
        <v>345</v>
      </c>
      <c r="C28" s="239" t="s">
        <v>5</v>
      </c>
      <c r="D28" s="248" t="s">
        <v>346</v>
      </c>
      <c r="E28" s="248" t="s">
        <v>347</v>
      </c>
      <c r="F28" s="239" t="s">
        <v>5</v>
      </c>
      <c r="G28" s="248" t="s">
        <v>348</v>
      </c>
      <c r="H28" s="248" t="s">
        <v>349</v>
      </c>
      <c r="I28" s="239" t="s">
        <v>5</v>
      </c>
    </row>
    <row r="29" spans="1:9" ht="19.5" customHeight="1">
      <c r="A29" s="229" t="s">
        <v>350</v>
      </c>
      <c r="B29" s="248" t="s">
        <v>351</v>
      </c>
      <c r="C29" s="239" t="s">
        <v>5</v>
      </c>
      <c r="D29" s="248" t="s">
        <v>352</v>
      </c>
      <c r="E29" s="248" t="s">
        <v>353</v>
      </c>
      <c r="F29" s="249">
        <v>71825.04</v>
      </c>
      <c r="G29" s="248" t="s">
        <v>354</v>
      </c>
      <c r="H29" s="248" t="s">
        <v>355</v>
      </c>
      <c r="I29" s="239" t="s">
        <v>5</v>
      </c>
    </row>
    <row r="30" spans="1:9" ht="19.5" customHeight="1">
      <c r="A30" s="229" t="s">
        <v>356</v>
      </c>
      <c r="B30" s="248" t="s">
        <v>357</v>
      </c>
      <c r="C30" s="239" t="s">
        <v>5</v>
      </c>
      <c r="D30" s="248" t="s">
        <v>358</v>
      </c>
      <c r="E30" s="248" t="s">
        <v>359</v>
      </c>
      <c r="F30" s="239" t="s">
        <v>5</v>
      </c>
      <c r="G30" s="248" t="s">
        <v>360</v>
      </c>
      <c r="H30" s="248" t="s">
        <v>361</v>
      </c>
      <c r="I30" s="239" t="s">
        <v>5</v>
      </c>
    </row>
    <row r="31" spans="1:9" ht="19.5" customHeight="1">
      <c r="A31" s="229" t="s">
        <v>362</v>
      </c>
      <c r="B31" s="248" t="s">
        <v>363</v>
      </c>
      <c r="C31" s="239" t="s">
        <v>5</v>
      </c>
      <c r="D31" s="248" t="s">
        <v>364</v>
      </c>
      <c r="E31" s="248" t="s">
        <v>365</v>
      </c>
      <c r="F31" s="239" t="s">
        <v>5</v>
      </c>
      <c r="G31" s="248" t="s">
        <v>366</v>
      </c>
      <c r="H31" s="248" t="s">
        <v>367</v>
      </c>
      <c r="I31" s="239" t="s">
        <v>5</v>
      </c>
    </row>
    <row r="32" spans="1:9" ht="19.5" customHeight="1">
      <c r="A32" s="229" t="s">
        <v>368</v>
      </c>
      <c r="B32" s="248" t="s">
        <v>369</v>
      </c>
      <c r="C32" s="239" t="s">
        <v>5</v>
      </c>
      <c r="D32" s="248" t="s">
        <v>370</v>
      </c>
      <c r="E32" s="248" t="s">
        <v>371</v>
      </c>
      <c r="F32" s="239" t="s">
        <v>5</v>
      </c>
      <c r="G32" s="248" t="s">
        <v>372</v>
      </c>
      <c r="H32" s="248" t="s">
        <v>373</v>
      </c>
      <c r="I32" s="239" t="s">
        <v>5</v>
      </c>
    </row>
    <row r="33" spans="1:9" ht="19.5" customHeight="1">
      <c r="A33" s="229" t="s">
        <v>374</v>
      </c>
      <c r="B33" s="248" t="s">
        <v>375</v>
      </c>
      <c r="C33" s="239" t="s">
        <v>5</v>
      </c>
      <c r="D33" s="248" t="s">
        <v>376</v>
      </c>
      <c r="E33" s="248" t="s">
        <v>377</v>
      </c>
      <c r="F33" s="239" t="s">
        <v>5</v>
      </c>
      <c r="G33" s="248" t="s">
        <v>378</v>
      </c>
      <c r="H33" s="248" t="s">
        <v>379</v>
      </c>
      <c r="I33" s="239" t="s">
        <v>5</v>
      </c>
    </row>
    <row r="34" spans="1:9" ht="19.5" customHeight="1">
      <c r="A34" s="229" t="s">
        <v>5</v>
      </c>
      <c r="B34" s="248" t="s">
        <v>5</v>
      </c>
      <c r="C34" s="239" t="s">
        <v>5</v>
      </c>
      <c r="D34" s="248" t="s">
        <v>380</v>
      </c>
      <c r="E34" s="248" t="s">
        <v>381</v>
      </c>
      <c r="F34" s="249">
        <v>59756.77</v>
      </c>
      <c r="G34" s="248" t="s">
        <v>382</v>
      </c>
      <c r="H34" s="248" t="s">
        <v>383</v>
      </c>
      <c r="I34" s="239" t="s">
        <v>5</v>
      </c>
    </row>
    <row r="35" spans="1:9" ht="19.5" customHeight="1">
      <c r="A35" s="229" t="s">
        <v>5</v>
      </c>
      <c r="B35" s="248" t="s">
        <v>5</v>
      </c>
      <c r="C35" s="239" t="s">
        <v>5</v>
      </c>
      <c r="D35" s="248" t="s">
        <v>384</v>
      </c>
      <c r="E35" s="248" t="s">
        <v>385</v>
      </c>
      <c r="F35" s="239" t="s">
        <v>5</v>
      </c>
      <c r="G35" s="248" t="s">
        <v>386</v>
      </c>
      <c r="H35" s="248" t="s">
        <v>387</v>
      </c>
      <c r="I35" s="239" t="s">
        <v>5</v>
      </c>
    </row>
    <row r="36" spans="1:9" ht="19.5" customHeight="1">
      <c r="A36" s="229" t="s">
        <v>5</v>
      </c>
      <c r="B36" s="248" t="s">
        <v>5</v>
      </c>
      <c r="C36" s="239" t="s">
        <v>5</v>
      </c>
      <c r="D36" s="248" t="s">
        <v>388</v>
      </c>
      <c r="E36" s="248" t="s">
        <v>389</v>
      </c>
      <c r="F36" s="239" t="s">
        <v>5</v>
      </c>
      <c r="G36" s="248" t="s">
        <v>5</v>
      </c>
      <c r="H36" s="248" t="s">
        <v>5</v>
      </c>
      <c r="I36" s="239" t="s">
        <v>5</v>
      </c>
    </row>
    <row r="37" spans="1:9" ht="19.5" customHeight="1">
      <c r="A37" s="229" t="s">
        <v>5</v>
      </c>
      <c r="B37" s="248" t="s">
        <v>5</v>
      </c>
      <c r="C37" s="239" t="s">
        <v>5</v>
      </c>
      <c r="D37" s="248" t="s">
        <v>390</v>
      </c>
      <c r="E37" s="248" t="s">
        <v>391</v>
      </c>
      <c r="F37" s="239" t="s">
        <v>5</v>
      </c>
      <c r="G37" s="248" t="s">
        <v>5</v>
      </c>
      <c r="H37" s="248" t="s">
        <v>5</v>
      </c>
      <c r="I37" s="239" t="s">
        <v>5</v>
      </c>
    </row>
    <row r="38" spans="1:9" ht="19.5" customHeight="1">
      <c r="A38" s="229" t="s">
        <v>5</v>
      </c>
      <c r="B38" s="248" t="s">
        <v>5</v>
      </c>
      <c r="C38" s="239" t="s">
        <v>5</v>
      </c>
      <c r="D38" s="248" t="s">
        <v>392</v>
      </c>
      <c r="E38" s="248" t="s">
        <v>393</v>
      </c>
      <c r="F38" s="239" t="s">
        <v>5</v>
      </c>
      <c r="G38" s="248" t="s">
        <v>5</v>
      </c>
      <c r="H38" s="248" t="s">
        <v>5</v>
      </c>
      <c r="I38" s="239" t="s">
        <v>5</v>
      </c>
    </row>
    <row r="39" spans="1:9" ht="19.5" customHeight="1">
      <c r="A39" s="229" t="s">
        <v>5</v>
      </c>
      <c r="B39" s="248" t="s">
        <v>5</v>
      </c>
      <c r="C39" s="239" t="s">
        <v>5</v>
      </c>
      <c r="D39" s="248" t="s">
        <v>394</v>
      </c>
      <c r="E39" s="248" t="s">
        <v>395</v>
      </c>
      <c r="F39" s="239" t="s">
        <v>5</v>
      </c>
      <c r="G39" s="248" t="s">
        <v>5</v>
      </c>
      <c r="H39" s="248" t="s">
        <v>5</v>
      </c>
      <c r="I39" s="239" t="s">
        <v>5</v>
      </c>
    </row>
    <row r="40" spans="1:9" ht="19.5" customHeight="1">
      <c r="A40" s="250" t="s">
        <v>396</v>
      </c>
      <c r="B40" s="227" t="s">
        <v>5</v>
      </c>
      <c r="C40" s="249">
        <v>16383135.21</v>
      </c>
      <c r="D40" s="227" t="s">
        <v>397</v>
      </c>
      <c r="E40" s="227" t="s">
        <v>5</v>
      </c>
      <c r="F40" s="227" t="s">
        <v>5</v>
      </c>
      <c r="G40" s="227" t="s">
        <v>5</v>
      </c>
      <c r="H40" s="227" t="s">
        <v>5</v>
      </c>
      <c r="I40" s="249">
        <v>861012.25</v>
      </c>
    </row>
    <row r="41" spans="1:9" ht="19.5" customHeight="1">
      <c r="A41" s="240" t="s">
        <v>398</v>
      </c>
      <c r="B41" s="241" t="s">
        <v>5</v>
      </c>
      <c r="C41" s="241" t="s">
        <v>5</v>
      </c>
      <c r="D41" s="241" t="s">
        <v>5</v>
      </c>
      <c r="E41" s="241" t="s">
        <v>5</v>
      </c>
      <c r="F41" s="241" t="s">
        <v>5</v>
      </c>
      <c r="G41" s="241" t="s">
        <v>5</v>
      </c>
      <c r="H41" s="241" t="s">
        <v>5</v>
      </c>
      <c r="I41" s="241"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40"/>
  <sheetViews>
    <sheetView workbookViewId="0" topLeftCell="A1">
      <selection activeCell="B2" sqref="B2"/>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140625" style="0" customWidth="1"/>
    <col min="12" max="12" width="17.140625" style="0" customWidth="1"/>
    <col min="13" max="13" width="9.7109375" style="0" bestFit="1" customWidth="1"/>
  </cols>
  <sheetData>
    <row r="1" spans="1:7" ht="27">
      <c r="A1" s="218" t="s">
        <v>399</v>
      </c>
      <c r="G1" s="218" t="s">
        <v>399</v>
      </c>
    </row>
    <row r="2" ht="12.75">
      <c r="L2" s="219" t="s">
        <v>400</v>
      </c>
    </row>
    <row r="3" spans="1:12" ht="12.75">
      <c r="A3" s="220" t="s">
        <v>401</v>
      </c>
      <c r="L3" s="219" t="s">
        <v>3</v>
      </c>
    </row>
    <row r="4" spans="1:12" ht="15" customHeight="1">
      <c r="A4" s="222" t="s">
        <v>212</v>
      </c>
      <c r="B4" s="223" t="s">
        <v>5</v>
      </c>
      <c r="C4" s="223" t="s">
        <v>5</v>
      </c>
      <c r="D4" s="223" t="s">
        <v>211</v>
      </c>
      <c r="E4" s="223" t="s">
        <v>5</v>
      </c>
      <c r="F4" s="223" t="s">
        <v>5</v>
      </c>
      <c r="G4" s="223" t="s">
        <v>5</v>
      </c>
      <c r="H4" s="223" t="s">
        <v>5</v>
      </c>
      <c r="I4" s="223" t="s">
        <v>5</v>
      </c>
      <c r="J4" s="223" t="s">
        <v>5</v>
      </c>
      <c r="K4" s="223" t="s">
        <v>5</v>
      </c>
      <c r="L4" s="223" t="s">
        <v>5</v>
      </c>
    </row>
    <row r="5" spans="1:12" ht="15" customHeight="1">
      <c r="A5" s="224" t="s">
        <v>218</v>
      </c>
      <c r="B5" s="225" t="s">
        <v>123</v>
      </c>
      <c r="C5" s="225" t="s">
        <v>9</v>
      </c>
      <c r="D5" s="225" t="s">
        <v>218</v>
      </c>
      <c r="E5" s="225" t="s">
        <v>123</v>
      </c>
      <c r="F5" s="225" t="s">
        <v>9</v>
      </c>
      <c r="G5" s="225" t="s">
        <v>218</v>
      </c>
      <c r="H5" s="225" t="s">
        <v>123</v>
      </c>
      <c r="I5" s="225" t="s">
        <v>9</v>
      </c>
      <c r="J5" s="225" t="s">
        <v>218</v>
      </c>
      <c r="K5" s="225" t="s">
        <v>123</v>
      </c>
      <c r="L5" s="225" t="s">
        <v>9</v>
      </c>
    </row>
    <row r="6" spans="1:12" ht="15" customHeight="1">
      <c r="A6" s="244" t="s">
        <v>219</v>
      </c>
      <c r="B6" s="245" t="s">
        <v>220</v>
      </c>
      <c r="C6" s="228" t="s">
        <v>5</v>
      </c>
      <c r="D6" s="245" t="s">
        <v>221</v>
      </c>
      <c r="E6" s="245" t="s">
        <v>222</v>
      </c>
      <c r="F6" s="228" t="s">
        <v>402</v>
      </c>
      <c r="G6" s="245" t="s">
        <v>403</v>
      </c>
      <c r="H6" s="245" t="s">
        <v>404</v>
      </c>
      <c r="I6" s="230" t="s">
        <v>5</v>
      </c>
      <c r="J6" s="245" t="s">
        <v>405</v>
      </c>
      <c r="K6" s="245" t="s">
        <v>406</v>
      </c>
      <c r="L6" s="230" t="s">
        <v>5</v>
      </c>
    </row>
    <row r="7" spans="1:12" ht="15" customHeight="1">
      <c r="A7" s="244" t="s">
        <v>225</v>
      </c>
      <c r="B7" s="245" t="s">
        <v>226</v>
      </c>
      <c r="C7" s="228" t="s">
        <v>5</v>
      </c>
      <c r="D7" s="245" t="s">
        <v>227</v>
      </c>
      <c r="E7" s="245" t="s">
        <v>228</v>
      </c>
      <c r="F7" s="228" t="s">
        <v>407</v>
      </c>
      <c r="G7" s="245" t="s">
        <v>408</v>
      </c>
      <c r="H7" s="245" t="s">
        <v>230</v>
      </c>
      <c r="I7" s="230" t="s">
        <v>5</v>
      </c>
      <c r="J7" s="245" t="s">
        <v>409</v>
      </c>
      <c r="K7" s="245" t="s">
        <v>331</v>
      </c>
      <c r="L7" s="230" t="s">
        <v>5</v>
      </c>
    </row>
    <row r="8" spans="1:12" ht="15" customHeight="1">
      <c r="A8" s="244" t="s">
        <v>231</v>
      </c>
      <c r="B8" s="245" t="s">
        <v>232</v>
      </c>
      <c r="C8" s="228" t="s">
        <v>5</v>
      </c>
      <c r="D8" s="245" t="s">
        <v>233</v>
      </c>
      <c r="E8" s="245" t="s">
        <v>234</v>
      </c>
      <c r="F8" s="228" t="s">
        <v>5</v>
      </c>
      <c r="G8" s="245" t="s">
        <v>410</v>
      </c>
      <c r="H8" s="245" t="s">
        <v>236</v>
      </c>
      <c r="I8" s="230" t="s">
        <v>5</v>
      </c>
      <c r="J8" s="245" t="s">
        <v>411</v>
      </c>
      <c r="K8" s="245" t="s">
        <v>355</v>
      </c>
      <c r="L8" s="230" t="s">
        <v>5</v>
      </c>
    </row>
    <row r="9" spans="1:12" ht="15" customHeight="1">
      <c r="A9" s="244" t="s">
        <v>237</v>
      </c>
      <c r="B9" s="245" t="s">
        <v>238</v>
      </c>
      <c r="C9" s="228" t="s">
        <v>5</v>
      </c>
      <c r="D9" s="245" t="s">
        <v>239</v>
      </c>
      <c r="E9" s="245" t="s">
        <v>240</v>
      </c>
      <c r="F9" s="228" t="s">
        <v>5</v>
      </c>
      <c r="G9" s="245" t="s">
        <v>412</v>
      </c>
      <c r="H9" s="245" t="s">
        <v>242</v>
      </c>
      <c r="I9" s="230" t="s">
        <v>5</v>
      </c>
      <c r="J9" s="245" t="s">
        <v>324</v>
      </c>
      <c r="K9" s="245" t="s">
        <v>325</v>
      </c>
      <c r="L9" s="228" t="s">
        <v>5</v>
      </c>
    </row>
    <row r="10" spans="1:12" ht="15" customHeight="1">
      <c r="A10" s="244" t="s">
        <v>243</v>
      </c>
      <c r="B10" s="245" t="s">
        <v>244</v>
      </c>
      <c r="C10" s="228" t="s">
        <v>5</v>
      </c>
      <c r="D10" s="245" t="s">
        <v>245</v>
      </c>
      <c r="E10" s="245" t="s">
        <v>246</v>
      </c>
      <c r="F10" s="228" t="s">
        <v>413</v>
      </c>
      <c r="G10" s="245" t="s">
        <v>414</v>
      </c>
      <c r="H10" s="245" t="s">
        <v>248</v>
      </c>
      <c r="I10" s="230" t="s">
        <v>5</v>
      </c>
      <c r="J10" s="245" t="s">
        <v>330</v>
      </c>
      <c r="K10" s="245" t="s">
        <v>331</v>
      </c>
      <c r="L10" s="228" t="s">
        <v>5</v>
      </c>
    </row>
    <row r="11" spans="1:12" ht="15" customHeight="1">
      <c r="A11" s="244" t="s">
        <v>249</v>
      </c>
      <c r="B11" s="245" t="s">
        <v>250</v>
      </c>
      <c r="C11" s="228" t="s">
        <v>5</v>
      </c>
      <c r="D11" s="245" t="s">
        <v>251</v>
      </c>
      <c r="E11" s="245" t="s">
        <v>252</v>
      </c>
      <c r="F11" s="228" t="s">
        <v>5</v>
      </c>
      <c r="G11" s="245" t="s">
        <v>415</v>
      </c>
      <c r="H11" s="245" t="s">
        <v>254</v>
      </c>
      <c r="I11" s="230" t="s">
        <v>5</v>
      </c>
      <c r="J11" s="245" t="s">
        <v>336</v>
      </c>
      <c r="K11" s="245" t="s">
        <v>337</v>
      </c>
      <c r="L11" s="228" t="s">
        <v>5</v>
      </c>
    </row>
    <row r="12" spans="1:12" ht="15" customHeight="1">
      <c r="A12" s="244" t="s">
        <v>255</v>
      </c>
      <c r="B12" s="245" t="s">
        <v>256</v>
      </c>
      <c r="C12" s="228" t="s">
        <v>5</v>
      </c>
      <c r="D12" s="245" t="s">
        <v>257</v>
      </c>
      <c r="E12" s="245" t="s">
        <v>258</v>
      </c>
      <c r="F12" s="228" t="s">
        <v>416</v>
      </c>
      <c r="G12" s="245" t="s">
        <v>417</v>
      </c>
      <c r="H12" s="245" t="s">
        <v>260</v>
      </c>
      <c r="I12" s="230" t="s">
        <v>5</v>
      </c>
      <c r="J12" s="245" t="s">
        <v>342</v>
      </c>
      <c r="K12" s="245" t="s">
        <v>343</v>
      </c>
      <c r="L12" s="228" t="s">
        <v>5</v>
      </c>
    </row>
    <row r="13" spans="1:12" ht="15" customHeight="1">
      <c r="A13" s="244" t="s">
        <v>261</v>
      </c>
      <c r="B13" s="245" t="s">
        <v>262</v>
      </c>
      <c r="C13" s="228" t="s">
        <v>5</v>
      </c>
      <c r="D13" s="245" t="s">
        <v>263</v>
      </c>
      <c r="E13" s="245" t="s">
        <v>264</v>
      </c>
      <c r="F13" s="228" t="s">
        <v>418</v>
      </c>
      <c r="G13" s="245" t="s">
        <v>419</v>
      </c>
      <c r="H13" s="245" t="s">
        <v>266</v>
      </c>
      <c r="I13" s="230" t="s">
        <v>5</v>
      </c>
      <c r="J13" s="245" t="s">
        <v>348</v>
      </c>
      <c r="K13" s="245" t="s">
        <v>349</v>
      </c>
      <c r="L13" s="228" t="s">
        <v>5</v>
      </c>
    </row>
    <row r="14" spans="1:12" ht="15" customHeight="1">
      <c r="A14" s="244" t="s">
        <v>267</v>
      </c>
      <c r="B14" s="245" t="s">
        <v>268</v>
      </c>
      <c r="C14" s="228" t="s">
        <v>5</v>
      </c>
      <c r="D14" s="245" t="s">
        <v>269</v>
      </c>
      <c r="E14" s="245" t="s">
        <v>270</v>
      </c>
      <c r="F14" s="228" t="s">
        <v>5</v>
      </c>
      <c r="G14" s="245" t="s">
        <v>420</v>
      </c>
      <c r="H14" s="245" t="s">
        <v>295</v>
      </c>
      <c r="I14" s="230" t="s">
        <v>5</v>
      </c>
      <c r="J14" s="245" t="s">
        <v>354</v>
      </c>
      <c r="K14" s="245" t="s">
        <v>355</v>
      </c>
      <c r="L14" s="228" t="s">
        <v>5</v>
      </c>
    </row>
    <row r="15" spans="1:12" ht="15" customHeight="1">
      <c r="A15" s="244" t="s">
        <v>273</v>
      </c>
      <c r="B15" s="245" t="s">
        <v>274</v>
      </c>
      <c r="C15" s="228" t="s">
        <v>5</v>
      </c>
      <c r="D15" s="245" t="s">
        <v>275</v>
      </c>
      <c r="E15" s="245" t="s">
        <v>276</v>
      </c>
      <c r="F15" s="228" t="s">
        <v>5</v>
      </c>
      <c r="G15" s="245" t="s">
        <v>421</v>
      </c>
      <c r="H15" s="245" t="s">
        <v>301</v>
      </c>
      <c r="I15" s="230" t="s">
        <v>5</v>
      </c>
      <c r="J15" s="245" t="s">
        <v>360</v>
      </c>
      <c r="K15" s="245" t="s">
        <v>361</v>
      </c>
      <c r="L15" s="228" t="s">
        <v>5</v>
      </c>
    </row>
    <row r="16" spans="1:12" ht="15" customHeight="1">
      <c r="A16" s="244" t="s">
        <v>279</v>
      </c>
      <c r="B16" s="245" t="s">
        <v>280</v>
      </c>
      <c r="C16" s="228" t="s">
        <v>5</v>
      </c>
      <c r="D16" s="245" t="s">
        <v>281</v>
      </c>
      <c r="E16" s="245" t="s">
        <v>282</v>
      </c>
      <c r="F16" s="228" t="s">
        <v>422</v>
      </c>
      <c r="G16" s="245" t="s">
        <v>423</v>
      </c>
      <c r="H16" s="245" t="s">
        <v>307</v>
      </c>
      <c r="I16" s="230" t="s">
        <v>5</v>
      </c>
      <c r="J16" s="245" t="s">
        <v>366</v>
      </c>
      <c r="K16" s="245" t="s">
        <v>367</v>
      </c>
      <c r="L16" s="228" t="s">
        <v>5</v>
      </c>
    </row>
    <row r="17" spans="1:12" ht="15" customHeight="1">
      <c r="A17" s="244" t="s">
        <v>285</v>
      </c>
      <c r="B17" s="245" t="s">
        <v>173</v>
      </c>
      <c r="C17" s="228" t="s">
        <v>5</v>
      </c>
      <c r="D17" s="245" t="s">
        <v>286</v>
      </c>
      <c r="E17" s="245" t="s">
        <v>287</v>
      </c>
      <c r="F17" s="228" t="s">
        <v>5</v>
      </c>
      <c r="G17" s="245" t="s">
        <v>424</v>
      </c>
      <c r="H17" s="245" t="s">
        <v>313</v>
      </c>
      <c r="I17" s="230" t="s">
        <v>5</v>
      </c>
      <c r="J17" s="245" t="s">
        <v>372</v>
      </c>
      <c r="K17" s="245" t="s">
        <v>373</v>
      </c>
      <c r="L17" s="228" t="s">
        <v>5</v>
      </c>
    </row>
    <row r="18" spans="1:12" ht="15" customHeight="1">
      <c r="A18" s="244" t="s">
        <v>290</v>
      </c>
      <c r="B18" s="245" t="s">
        <v>291</v>
      </c>
      <c r="C18" s="228" t="s">
        <v>5</v>
      </c>
      <c r="D18" s="245" t="s">
        <v>292</v>
      </c>
      <c r="E18" s="245" t="s">
        <v>293</v>
      </c>
      <c r="F18" s="228" t="s">
        <v>425</v>
      </c>
      <c r="G18" s="245" t="s">
        <v>426</v>
      </c>
      <c r="H18" s="245" t="s">
        <v>427</v>
      </c>
      <c r="I18" s="230" t="s">
        <v>5</v>
      </c>
      <c r="J18" s="245" t="s">
        <v>378</v>
      </c>
      <c r="K18" s="245" t="s">
        <v>379</v>
      </c>
      <c r="L18" s="228" t="s">
        <v>5</v>
      </c>
    </row>
    <row r="19" spans="1:12" ht="15" customHeight="1">
      <c r="A19" s="244" t="s">
        <v>296</v>
      </c>
      <c r="B19" s="245" t="s">
        <v>297</v>
      </c>
      <c r="C19" s="228" t="s">
        <v>5</v>
      </c>
      <c r="D19" s="245" t="s">
        <v>298</v>
      </c>
      <c r="E19" s="245" t="s">
        <v>299</v>
      </c>
      <c r="F19" s="228" t="s">
        <v>5</v>
      </c>
      <c r="G19" s="245" t="s">
        <v>223</v>
      </c>
      <c r="H19" s="245" t="s">
        <v>224</v>
      </c>
      <c r="I19" s="228" t="s">
        <v>428</v>
      </c>
      <c r="J19" s="245" t="s">
        <v>382</v>
      </c>
      <c r="K19" s="245" t="s">
        <v>383</v>
      </c>
      <c r="L19" s="228" t="s">
        <v>5</v>
      </c>
    </row>
    <row r="20" spans="1:12" ht="15" customHeight="1">
      <c r="A20" s="244" t="s">
        <v>302</v>
      </c>
      <c r="B20" s="245" t="s">
        <v>303</v>
      </c>
      <c r="C20" s="228" t="s">
        <v>429</v>
      </c>
      <c r="D20" s="245" t="s">
        <v>304</v>
      </c>
      <c r="E20" s="245" t="s">
        <v>305</v>
      </c>
      <c r="F20" s="228" t="s">
        <v>430</v>
      </c>
      <c r="G20" s="245" t="s">
        <v>229</v>
      </c>
      <c r="H20" s="245" t="s">
        <v>230</v>
      </c>
      <c r="I20" s="228" t="s">
        <v>5</v>
      </c>
      <c r="J20" s="245" t="s">
        <v>386</v>
      </c>
      <c r="K20" s="245" t="s">
        <v>387</v>
      </c>
      <c r="L20" s="228" t="s">
        <v>5</v>
      </c>
    </row>
    <row r="21" spans="1:12" ht="15" customHeight="1">
      <c r="A21" s="244" t="s">
        <v>308</v>
      </c>
      <c r="B21" s="245" t="s">
        <v>309</v>
      </c>
      <c r="C21" s="228" t="s">
        <v>5</v>
      </c>
      <c r="D21" s="245" t="s">
        <v>310</v>
      </c>
      <c r="E21" s="245" t="s">
        <v>311</v>
      </c>
      <c r="F21" s="228" t="s">
        <v>431</v>
      </c>
      <c r="G21" s="245" t="s">
        <v>235</v>
      </c>
      <c r="H21" s="245" t="s">
        <v>236</v>
      </c>
      <c r="I21" s="228" t="s">
        <v>428</v>
      </c>
      <c r="J21" s="245" t="s">
        <v>5</v>
      </c>
      <c r="K21" s="245" t="s">
        <v>5</v>
      </c>
      <c r="L21" s="228" t="s">
        <v>5</v>
      </c>
    </row>
    <row r="22" spans="1:12" ht="15" customHeight="1">
      <c r="A22" s="244" t="s">
        <v>314</v>
      </c>
      <c r="B22" s="245" t="s">
        <v>315</v>
      </c>
      <c r="C22" s="228" t="s">
        <v>5</v>
      </c>
      <c r="D22" s="245" t="s">
        <v>316</v>
      </c>
      <c r="E22" s="245" t="s">
        <v>317</v>
      </c>
      <c r="F22" s="228" t="s">
        <v>5</v>
      </c>
      <c r="G22" s="245" t="s">
        <v>241</v>
      </c>
      <c r="H22" s="245" t="s">
        <v>242</v>
      </c>
      <c r="I22" s="228" t="s">
        <v>5</v>
      </c>
      <c r="J22" s="245" t="s">
        <v>5</v>
      </c>
      <c r="K22" s="245" t="s">
        <v>5</v>
      </c>
      <c r="L22" s="228" t="s">
        <v>5</v>
      </c>
    </row>
    <row r="23" spans="1:12" ht="15" customHeight="1">
      <c r="A23" s="244" t="s">
        <v>320</v>
      </c>
      <c r="B23" s="245" t="s">
        <v>321</v>
      </c>
      <c r="C23" s="228" t="s">
        <v>5</v>
      </c>
      <c r="D23" s="245" t="s">
        <v>322</v>
      </c>
      <c r="E23" s="245" t="s">
        <v>323</v>
      </c>
      <c r="F23" s="228" t="s">
        <v>5</v>
      </c>
      <c r="G23" s="245" t="s">
        <v>247</v>
      </c>
      <c r="H23" s="245" t="s">
        <v>248</v>
      </c>
      <c r="I23" s="228" t="s">
        <v>5</v>
      </c>
      <c r="J23" s="245" t="s">
        <v>5</v>
      </c>
      <c r="K23" s="245" t="s">
        <v>5</v>
      </c>
      <c r="L23" s="228" t="s">
        <v>5</v>
      </c>
    </row>
    <row r="24" spans="1:12" ht="15" customHeight="1">
      <c r="A24" s="244" t="s">
        <v>326</v>
      </c>
      <c r="B24" s="245" t="s">
        <v>327</v>
      </c>
      <c r="C24" s="228" t="s">
        <v>5</v>
      </c>
      <c r="D24" s="245" t="s">
        <v>328</v>
      </c>
      <c r="E24" s="245" t="s">
        <v>329</v>
      </c>
      <c r="F24" s="228" t="s">
        <v>5</v>
      </c>
      <c r="G24" s="245" t="s">
        <v>253</v>
      </c>
      <c r="H24" s="245" t="s">
        <v>254</v>
      </c>
      <c r="I24" s="228" t="s">
        <v>5</v>
      </c>
      <c r="J24" s="245" t="s">
        <v>5</v>
      </c>
      <c r="K24" s="245" t="s">
        <v>5</v>
      </c>
      <c r="L24" s="228" t="s">
        <v>5</v>
      </c>
    </row>
    <row r="25" spans="1:12" ht="15" customHeight="1">
      <c r="A25" s="244" t="s">
        <v>332</v>
      </c>
      <c r="B25" s="245" t="s">
        <v>333</v>
      </c>
      <c r="C25" s="228" t="s">
        <v>5</v>
      </c>
      <c r="D25" s="245" t="s">
        <v>334</v>
      </c>
      <c r="E25" s="245" t="s">
        <v>335</v>
      </c>
      <c r="F25" s="228" t="s">
        <v>5</v>
      </c>
      <c r="G25" s="245" t="s">
        <v>259</v>
      </c>
      <c r="H25" s="245" t="s">
        <v>260</v>
      </c>
      <c r="I25" s="228" t="s">
        <v>5</v>
      </c>
      <c r="J25" s="245" t="s">
        <v>5</v>
      </c>
      <c r="K25" s="245" t="s">
        <v>5</v>
      </c>
      <c r="L25" s="228" t="s">
        <v>5</v>
      </c>
    </row>
    <row r="26" spans="1:12" ht="15" customHeight="1">
      <c r="A26" s="244" t="s">
        <v>338</v>
      </c>
      <c r="B26" s="245" t="s">
        <v>339</v>
      </c>
      <c r="C26" s="228" t="s">
        <v>5</v>
      </c>
      <c r="D26" s="245" t="s">
        <v>340</v>
      </c>
      <c r="E26" s="245" t="s">
        <v>341</v>
      </c>
      <c r="F26" s="228" t="s">
        <v>432</v>
      </c>
      <c r="G26" s="245" t="s">
        <v>265</v>
      </c>
      <c r="H26" s="245" t="s">
        <v>266</v>
      </c>
      <c r="I26" s="228" t="s">
        <v>5</v>
      </c>
      <c r="J26" s="245" t="s">
        <v>5</v>
      </c>
      <c r="K26" s="245" t="s">
        <v>5</v>
      </c>
      <c r="L26" s="228" t="s">
        <v>5</v>
      </c>
    </row>
    <row r="27" spans="1:12" ht="15" customHeight="1">
      <c r="A27" s="244" t="s">
        <v>344</v>
      </c>
      <c r="B27" s="245" t="s">
        <v>345</v>
      </c>
      <c r="C27" s="228" t="s">
        <v>5</v>
      </c>
      <c r="D27" s="245" t="s">
        <v>346</v>
      </c>
      <c r="E27" s="245" t="s">
        <v>347</v>
      </c>
      <c r="F27" s="228" t="s">
        <v>5</v>
      </c>
      <c r="G27" s="245" t="s">
        <v>271</v>
      </c>
      <c r="H27" s="245" t="s">
        <v>272</v>
      </c>
      <c r="I27" s="228" t="s">
        <v>5</v>
      </c>
      <c r="J27" s="245" t="s">
        <v>5</v>
      </c>
      <c r="K27" s="245" t="s">
        <v>5</v>
      </c>
      <c r="L27" s="228" t="s">
        <v>5</v>
      </c>
    </row>
    <row r="28" spans="1:12" ht="15" customHeight="1">
      <c r="A28" s="244" t="s">
        <v>350</v>
      </c>
      <c r="B28" s="245" t="s">
        <v>351</v>
      </c>
      <c r="C28" s="228" t="s">
        <v>429</v>
      </c>
      <c r="D28" s="245" t="s">
        <v>352</v>
      </c>
      <c r="E28" s="245" t="s">
        <v>353</v>
      </c>
      <c r="F28" s="228" t="s">
        <v>5</v>
      </c>
      <c r="G28" s="245" t="s">
        <v>277</v>
      </c>
      <c r="H28" s="245" t="s">
        <v>278</v>
      </c>
      <c r="I28" s="228" t="s">
        <v>5</v>
      </c>
      <c r="J28" s="245" t="s">
        <v>5</v>
      </c>
      <c r="K28" s="245" t="s">
        <v>5</v>
      </c>
      <c r="L28" s="228" t="s">
        <v>5</v>
      </c>
    </row>
    <row r="29" spans="1:12" ht="15" customHeight="1">
      <c r="A29" s="244" t="s">
        <v>356</v>
      </c>
      <c r="B29" s="245" t="s">
        <v>357</v>
      </c>
      <c r="C29" s="228" t="s">
        <v>5</v>
      </c>
      <c r="D29" s="245" t="s">
        <v>358</v>
      </c>
      <c r="E29" s="245" t="s">
        <v>359</v>
      </c>
      <c r="F29" s="228" t="s">
        <v>5</v>
      </c>
      <c r="G29" s="245" t="s">
        <v>283</v>
      </c>
      <c r="H29" s="245" t="s">
        <v>284</v>
      </c>
      <c r="I29" s="228" t="s">
        <v>5</v>
      </c>
      <c r="J29" s="245" t="s">
        <v>5</v>
      </c>
      <c r="K29" s="245" t="s">
        <v>5</v>
      </c>
      <c r="L29" s="228" t="s">
        <v>5</v>
      </c>
    </row>
    <row r="30" spans="1:12" ht="15" customHeight="1">
      <c r="A30" s="244" t="s">
        <v>362</v>
      </c>
      <c r="B30" s="245" t="s">
        <v>363</v>
      </c>
      <c r="C30" s="228" t="s">
        <v>5</v>
      </c>
      <c r="D30" s="245" t="s">
        <v>364</v>
      </c>
      <c r="E30" s="245" t="s">
        <v>365</v>
      </c>
      <c r="F30" s="228" t="s">
        <v>5</v>
      </c>
      <c r="G30" s="245" t="s">
        <v>288</v>
      </c>
      <c r="H30" s="245" t="s">
        <v>289</v>
      </c>
      <c r="I30" s="228" t="s">
        <v>5</v>
      </c>
      <c r="J30" s="245" t="s">
        <v>5</v>
      </c>
      <c r="K30" s="245" t="s">
        <v>5</v>
      </c>
      <c r="L30" s="228" t="s">
        <v>5</v>
      </c>
    </row>
    <row r="31" spans="1:12" ht="15" customHeight="1">
      <c r="A31" s="244" t="s">
        <v>368</v>
      </c>
      <c r="B31" s="245" t="s">
        <v>369</v>
      </c>
      <c r="C31" s="228" t="s">
        <v>5</v>
      </c>
      <c r="D31" s="245" t="s">
        <v>370</v>
      </c>
      <c r="E31" s="245" t="s">
        <v>371</v>
      </c>
      <c r="F31" s="228" t="s">
        <v>433</v>
      </c>
      <c r="G31" s="245" t="s">
        <v>294</v>
      </c>
      <c r="H31" s="245" t="s">
        <v>295</v>
      </c>
      <c r="I31" s="228" t="s">
        <v>5</v>
      </c>
      <c r="J31" s="245" t="s">
        <v>5</v>
      </c>
      <c r="K31" s="245" t="s">
        <v>5</v>
      </c>
      <c r="L31" s="228" t="s">
        <v>5</v>
      </c>
    </row>
    <row r="32" spans="1:12" ht="15" customHeight="1">
      <c r="A32" s="244" t="s">
        <v>374</v>
      </c>
      <c r="B32" s="245" t="s">
        <v>434</v>
      </c>
      <c r="C32" s="228" t="s">
        <v>5</v>
      </c>
      <c r="D32" s="245" t="s">
        <v>376</v>
      </c>
      <c r="E32" s="245" t="s">
        <v>377</v>
      </c>
      <c r="F32" s="228" t="s">
        <v>5</v>
      </c>
      <c r="G32" s="245" t="s">
        <v>300</v>
      </c>
      <c r="H32" s="245" t="s">
        <v>301</v>
      </c>
      <c r="I32" s="228" t="s">
        <v>5</v>
      </c>
      <c r="J32" s="245" t="s">
        <v>5</v>
      </c>
      <c r="K32" s="245" t="s">
        <v>5</v>
      </c>
      <c r="L32" s="228" t="s">
        <v>5</v>
      </c>
    </row>
    <row r="33" spans="1:12" ht="15" customHeight="1">
      <c r="A33" s="244" t="s">
        <v>5</v>
      </c>
      <c r="B33" s="245" t="s">
        <v>5</v>
      </c>
      <c r="C33" s="228" t="s">
        <v>5</v>
      </c>
      <c r="D33" s="245" t="s">
        <v>380</v>
      </c>
      <c r="E33" s="245" t="s">
        <v>381</v>
      </c>
      <c r="F33" s="228" t="s">
        <v>435</v>
      </c>
      <c r="G33" s="245" t="s">
        <v>306</v>
      </c>
      <c r="H33" s="245" t="s">
        <v>307</v>
      </c>
      <c r="I33" s="228" t="s">
        <v>5</v>
      </c>
      <c r="J33" s="245" t="s">
        <v>5</v>
      </c>
      <c r="K33" s="245" t="s">
        <v>5</v>
      </c>
      <c r="L33" s="228" t="s">
        <v>5</v>
      </c>
    </row>
    <row r="34" spans="1:12" ht="15" customHeight="1">
      <c r="A34" s="244" t="s">
        <v>5</v>
      </c>
      <c r="B34" s="245" t="s">
        <v>5</v>
      </c>
      <c r="C34" s="228" t="s">
        <v>5</v>
      </c>
      <c r="D34" s="245" t="s">
        <v>384</v>
      </c>
      <c r="E34" s="245" t="s">
        <v>385</v>
      </c>
      <c r="F34" s="228" t="s">
        <v>5</v>
      </c>
      <c r="G34" s="245" t="s">
        <v>312</v>
      </c>
      <c r="H34" s="245" t="s">
        <v>313</v>
      </c>
      <c r="I34" s="228" t="s">
        <v>5</v>
      </c>
      <c r="J34" s="245" t="s">
        <v>5</v>
      </c>
      <c r="K34" s="245" t="s">
        <v>5</v>
      </c>
      <c r="L34" s="228" t="s">
        <v>5</v>
      </c>
    </row>
    <row r="35" spans="1:12" ht="15" customHeight="1">
      <c r="A35" s="244" t="s">
        <v>5</v>
      </c>
      <c r="B35" s="245" t="s">
        <v>5</v>
      </c>
      <c r="C35" s="228" t="s">
        <v>5</v>
      </c>
      <c r="D35" s="245" t="s">
        <v>388</v>
      </c>
      <c r="E35" s="245" t="s">
        <v>389</v>
      </c>
      <c r="F35" s="228" t="s">
        <v>5</v>
      </c>
      <c r="G35" s="245" t="s">
        <v>318</v>
      </c>
      <c r="H35" s="245" t="s">
        <v>319</v>
      </c>
      <c r="I35" s="228" t="s">
        <v>5</v>
      </c>
      <c r="J35" s="245" t="s">
        <v>5</v>
      </c>
      <c r="K35" s="245" t="s">
        <v>5</v>
      </c>
      <c r="L35" s="228" t="s">
        <v>5</v>
      </c>
    </row>
    <row r="36" spans="1:12" ht="15" customHeight="1">
      <c r="A36" s="244" t="s">
        <v>5</v>
      </c>
      <c r="B36" s="245" t="s">
        <v>5</v>
      </c>
      <c r="C36" s="228" t="s">
        <v>5</v>
      </c>
      <c r="D36" s="245" t="s">
        <v>390</v>
      </c>
      <c r="E36" s="245" t="s">
        <v>391</v>
      </c>
      <c r="F36" s="228" t="s">
        <v>5</v>
      </c>
      <c r="G36" s="245" t="s">
        <v>5</v>
      </c>
      <c r="H36" s="245" t="s">
        <v>5</v>
      </c>
      <c r="I36" s="228" t="s">
        <v>5</v>
      </c>
      <c r="J36" s="245" t="s">
        <v>5</v>
      </c>
      <c r="K36" s="245" t="s">
        <v>5</v>
      </c>
      <c r="L36" s="228" t="s">
        <v>5</v>
      </c>
    </row>
    <row r="37" spans="1:12" ht="15" customHeight="1">
      <c r="A37" s="244" t="s">
        <v>5</v>
      </c>
      <c r="B37" s="245" t="s">
        <v>5</v>
      </c>
      <c r="C37" s="228" t="s">
        <v>5</v>
      </c>
      <c r="D37" s="245" t="s">
        <v>392</v>
      </c>
      <c r="E37" s="245" t="s">
        <v>393</v>
      </c>
      <c r="F37" s="228" t="s">
        <v>5</v>
      </c>
      <c r="G37" s="245" t="s">
        <v>5</v>
      </c>
      <c r="H37" s="245" t="s">
        <v>5</v>
      </c>
      <c r="I37" s="228" t="s">
        <v>5</v>
      </c>
      <c r="J37" s="245" t="s">
        <v>5</v>
      </c>
      <c r="K37" s="245" t="s">
        <v>5</v>
      </c>
      <c r="L37" s="228" t="s">
        <v>5</v>
      </c>
    </row>
    <row r="38" spans="1:12" ht="15" customHeight="1">
      <c r="A38" s="244" t="s">
        <v>5</v>
      </c>
      <c r="B38" s="245" t="s">
        <v>5</v>
      </c>
      <c r="C38" s="228" t="s">
        <v>5</v>
      </c>
      <c r="D38" s="245" t="s">
        <v>394</v>
      </c>
      <c r="E38" s="245" t="s">
        <v>395</v>
      </c>
      <c r="F38" s="228" t="s">
        <v>5</v>
      </c>
      <c r="G38" s="245" t="s">
        <v>5</v>
      </c>
      <c r="H38" s="245" t="s">
        <v>5</v>
      </c>
      <c r="I38" s="228" t="s">
        <v>5</v>
      </c>
      <c r="J38" s="245" t="s">
        <v>5</v>
      </c>
      <c r="K38" s="245" t="s">
        <v>5</v>
      </c>
      <c r="L38" s="228" t="s">
        <v>5</v>
      </c>
    </row>
    <row r="39" spans="1:12" ht="15" customHeight="1">
      <c r="A39" s="224" t="s">
        <v>396</v>
      </c>
      <c r="B39" s="225" t="s">
        <v>5</v>
      </c>
      <c r="C39" s="228" t="s">
        <v>429</v>
      </c>
      <c r="D39" s="225" t="s">
        <v>397</v>
      </c>
      <c r="E39" s="225" t="s">
        <v>5</v>
      </c>
      <c r="F39" s="225" t="s">
        <v>5</v>
      </c>
      <c r="G39" s="225" t="s">
        <v>5</v>
      </c>
      <c r="H39" s="225" t="s">
        <v>5</v>
      </c>
      <c r="I39" s="225" t="s">
        <v>5</v>
      </c>
      <c r="J39" s="225" t="s">
        <v>5</v>
      </c>
      <c r="K39" s="225" t="s">
        <v>5</v>
      </c>
      <c r="L39" s="228" t="s">
        <v>436</v>
      </c>
    </row>
    <row r="40" spans="1:12" ht="15" customHeight="1">
      <c r="A40" s="246" t="s">
        <v>437</v>
      </c>
      <c r="B40" s="247" t="s">
        <v>5</v>
      </c>
      <c r="C40" s="247" t="s">
        <v>5</v>
      </c>
      <c r="D40" s="247" t="s">
        <v>5</v>
      </c>
      <c r="E40" s="247" t="s">
        <v>5</v>
      </c>
      <c r="F40" s="247" t="s">
        <v>5</v>
      </c>
      <c r="G40" s="247" t="s">
        <v>5</v>
      </c>
      <c r="H40" s="247" t="s">
        <v>5</v>
      </c>
      <c r="I40" s="247" t="s">
        <v>5</v>
      </c>
      <c r="J40" s="247" t="s">
        <v>5</v>
      </c>
      <c r="K40" s="247" t="s">
        <v>5</v>
      </c>
      <c r="L40" s="247" t="s">
        <v>5</v>
      </c>
    </row>
  </sheetData>
  <sheetProtection/>
  <mergeCells count="35">
    <mergeCell ref="A1:L1"/>
    <mergeCell ref="A4:C4"/>
    <mergeCell ref="D4:L4"/>
    <mergeCell ref="A39:B39"/>
    <mergeCell ref="D39:K39"/>
    <mergeCell ref="A40:L40"/>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T16"/>
  <sheetViews>
    <sheetView workbookViewId="0" topLeftCell="A1">
      <selection activeCell="A16" sqref="A16:T16"/>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218" t="s">
        <v>438</v>
      </c>
      <c r="K1" s="218" t="s">
        <v>438</v>
      </c>
    </row>
    <row r="2" ht="14.25">
      <c r="T2" s="243" t="s">
        <v>439</v>
      </c>
    </row>
    <row r="3" spans="1:20" ht="14.25">
      <c r="A3" s="234" t="s">
        <v>2</v>
      </c>
      <c r="T3" s="243" t="s">
        <v>3</v>
      </c>
    </row>
    <row r="4" spans="1:20" ht="19.5" customHeight="1">
      <c r="A4" s="235" t="s">
        <v>7</v>
      </c>
      <c r="B4" s="236" t="s">
        <v>5</v>
      </c>
      <c r="C4" s="236" t="s">
        <v>5</v>
      </c>
      <c r="D4" s="236" t="s">
        <v>5</v>
      </c>
      <c r="E4" s="236" t="s">
        <v>206</v>
      </c>
      <c r="F4" s="236" t="s">
        <v>5</v>
      </c>
      <c r="G4" s="236" t="s">
        <v>5</v>
      </c>
      <c r="H4" s="236" t="s">
        <v>207</v>
      </c>
      <c r="I4" s="236" t="s">
        <v>5</v>
      </c>
      <c r="J4" s="236" t="s">
        <v>5</v>
      </c>
      <c r="K4" s="236" t="s">
        <v>208</v>
      </c>
      <c r="L4" s="236" t="s">
        <v>5</v>
      </c>
      <c r="M4" s="236" t="s">
        <v>5</v>
      </c>
      <c r="N4" s="236" t="s">
        <v>5</v>
      </c>
      <c r="O4" s="236" t="s">
        <v>5</v>
      </c>
      <c r="P4" s="236" t="s">
        <v>108</v>
      </c>
      <c r="Q4" s="236" t="s">
        <v>5</v>
      </c>
      <c r="R4" s="236" t="s">
        <v>5</v>
      </c>
      <c r="S4" s="236" t="s">
        <v>5</v>
      </c>
      <c r="T4" s="236" t="s">
        <v>5</v>
      </c>
    </row>
    <row r="5" spans="1:20" ht="19.5" customHeight="1">
      <c r="A5" s="237" t="s">
        <v>122</v>
      </c>
      <c r="B5" s="238" t="s">
        <v>5</v>
      </c>
      <c r="C5" s="238" t="s">
        <v>5</v>
      </c>
      <c r="D5" s="238" t="s">
        <v>123</v>
      </c>
      <c r="E5" s="238" t="s">
        <v>129</v>
      </c>
      <c r="F5" s="238" t="s">
        <v>209</v>
      </c>
      <c r="G5" s="238" t="s">
        <v>210</v>
      </c>
      <c r="H5" s="238" t="s">
        <v>129</v>
      </c>
      <c r="I5" s="238" t="s">
        <v>177</v>
      </c>
      <c r="J5" s="238" t="s">
        <v>178</v>
      </c>
      <c r="K5" s="238" t="s">
        <v>129</v>
      </c>
      <c r="L5" s="238" t="s">
        <v>177</v>
      </c>
      <c r="M5" s="238" t="s">
        <v>5</v>
      </c>
      <c r="N5" s="238" t="s">
        <v>177</v>
      </c>
      <c r="O5" s="238" t="s">
        <v>178</v>
      </c>
      <c r="P5" s="238" t="s">
        <v>129</v>
      </c>
      <c r="Q5" s="238" t="s">
        <v>209</v>
      </c>
      <c r="R5" s="238" t="s">
        <v>210</v>
      </c>
      <c r="S5" s="238" t="s">
        <v>210</v>
      </c>
      <c r="T5" s="238" t="s">
        <v>5</v>
      </c>
    </row>
    <row r="6" spans="1:20" ht="19.5" customHeight="1">
      <c r="A6" s="237" t="s">
        <v>5</v>
      </c>
      <c r="B6" s="238" t="s">
        <v>5</v>
      </c>
      <c r="C6" s="238" t="s">
        <v>5</v>
      </c>
      <c r="D6" s="238" t="s">
        <v>5</v>
      </c>
      <c r="E6" s="238" t="s">
        <v>5</v>
      </c>
      <c r="F6" s="238" t="s">
        <v>5</v>
      </c>
      <c r="G6" s="238" t="s">
        <v>124</v>
      </c>
      <c r="H6" s="238" t="s">
        <v>5</v>
      </c>
      <c r="I6" s="238" t="s">
        <v>5</v>
      </c>
      <c r="J6" s="238" t="s">
        <v>124</v>
      </c>
      <c r="K6" s="238" t="s">
        <v>5</v>
      </c>
      <c r="L6" s="238" t="s">
        <v>124</v>
      </c>
      <c r="M6" s="238" t="s">
        <v>212</v>
      </c>
      <c r="N6" s="238" t="s">
        <v>211</v>
      </c>
      <c r="O6" s="238" t="s">
        <v>124</v>
      </c>
      <c r="P6" s="238" t="s">
        <v>5</v>
      </c>
      <c r="Q6" s="238" t="s">
        <v>5</v>
      </c>
      <c r="R6" s="238" t="s">
        <v>124</v>
      </c>
      <c r="S6" s="238" t="s">
        <v>213</v>
      </c>
      <c r="T6" s="238" t="s">
        <v>214</v>
      </c>
    </row>
    <row r="7" spans="1:20" ht="19.5" customHeight="1">
      <c r="A7" s="237" t="s">
        <v>5</v>
      </c>
      <c r="B7" s="238" t="s">
        <v>5</v>
      </c>
      <c r="C7" s="238" t="s">
        <v>5</v>
      </c>
      <c r="D7" s="238" t="s">
        <v>5</v>
      </c>
      <c r="E7" s="238" t="s">
        <v>5</v>
      </c>
      <c r="F7" s="238" t="s">
        <v>5</v>
      </c>
      <c r="G7" s="238" t="s">
        <v>5</v>
      </c>
      <c r="H7" s="238" t="s">
        <v>5</v>
      </c>
      <c r="I7" s="238" t="s">
        <v>5</v>
      </c>
      <c r="J7" s="238" t="s">
        <v>5</v>
      </c>
      <c r="K7" s="238" t="s">
        <v>5</v>
      </c>
      <c r="L7" s="238" t="s">
        <v>5</v>
      </c>
      <c r="M7" s="238" t="s">
        <v>5</v>
      </c>
      <c r="N7" s="238" t="s">
        <v>5</v>
      </c>
      <c r="O7" s="238" t="s">
        <v>5</v>
      </c>
      <c r="P7" s="238" t="s">
        <v>5</v>
      </c>
      <c r="Q7" s="238" t="s">
        <v>5</v>
      </c>
      <c r="R7" s="238" t="s">
        <v>5</v>
      </c>
      <c r="S7" s="238" t="s">
        <v>5</v>
      </c>
      <c r="T7" s="238" t="s">
        <v>5</v>
      </c>
    </row>
    <row r="8" spans="1:20" ht="19.5" customHeight="1">
      <c r="A8" s="237" t="s">
        <v>126</v>
      </c>
      <c r="B8" s="238" t="s">
        <v>127</v>
      </c>
      <c r="C8" s="238" t="s">
        <v>128</v>
      </c>
      <c r="D8" s="238" t="s">
        <v>11</v>
      </c>
      <c r="E8" s="227" t="s">
        <v>12</v>
      </c>
      <c r="F8" s="227" t="s">
        <v>13</v>
      </c>
      <c r="G8" s="227" t="s">
        <v>21</v>
      </c>
      <c r="H8" s="227" t="s">
        <v>25</v>
      </c>
      <c r="I8" s="227" t="s">
        <v>29</v>
      </c>
      <c r="J8" s="227" t="s">
        <v>33</v>
      </c>
      <c r="K8" s="227" t="s">
        <v>37</v>
      </c>
      <c r="L8" s="227" t="s">
        <v>41</v>
      </c>
      <c r="M8" s="227" t="s">
        <v>44</v>
      </c>
      <c r="N8" s="227" t="s">
        <v>47</v>
      </c>
      <c r="O8" s="227" t="s">
        <v>50</v>
      </c>
      <c r="P8" s="227" t="s">
        <v>53</v>
      </c>
      <c r="Q8" s="227" t="s">
        <v>56</v>
      </c>
      <c r="R8" s="227" t="s">
        <v>59</v>
      </c>
      <c r="S8" s="227" t="s">
        <v>62</v>
      </c>
      <c r="T8" s="227" t="s">
        <v>65</v>
      </c>
    </row>
    <row r="9" spans="1:20" ht="19.5" customHeight="1">
      <c r="A9" s="237" t="s">
        <v>5</v>
      </c>
      <c r="B9" s="238" t="s">
        <v>5</v>
      </c>
      <c r="C9" s="238" t="s">
        <v>5</v>
      </c>
      <c r="D9" s="238" t="s">
        <v>129</v>
      </c>
      <c r="E9" s="239" t="s">
        <v>5</v>
      </c>
      <c r="F9" s="239" t="s">
        <v>5</v>
      </c>
      <c r="G9" s="239" t="s">
        <v>5</v>
      </c>
      <c r="H9" s="239" t="s">
        <v>5</v>
      </c>
      <c r="I9" s="239" t="s">
        <v>5</v>
      </c>
      <c r="J9" s="239" t="s">
        <v>5</v>
      </c>
      <c r="K9" s="239" t="s">
        <v>5</v>
      </c>
      <c r="L9" s="239" t="s">
        <v>5</v>
      </c>
      <c r="M9" s="239" t="s">
        <v>5</v>
      </c>
      <c r="N9" s="239" t="s">
        <v>5</v>
      </c>
      <c r="O9" s="239" t="s">
        <v>5</v>
      </c>
      <c r="P9" s="239" t="s">
        <v>5</v>
      </c>
      <c r="Q9" s="239" t="s">
        <v>5</v>
      </c>
      <c r="R9" s="239" t="s">
        <v>5</v>
      </c>
      <c r="S9" s="239" t="s">
        <v>5</v>
      </c>
      <c r="T9" s="239" t="s">
        <v>5</v>
      </c>
    </row>
    <row r="10" spans="1:20" ht="19.5" customHeight="1">
      <c r="A10" s="240" t="s">
        <v>5</v>
      </c>
      <c r="B10" s="241" t="s">
        <v>5</v>
      </c>
      <c r="C10" s="241" t="s">
        <v>5</v>
      </c>
      <c r="D10" s="241" t="s">
        <v>5</v>
      </c>
      <c r="E10" s="239" t="s">
        <v>5</v>
      </c>
      <c r="F10" s="239" t="s">
        <v>5</v>
      </c>
      <c r="G10" s="239" t="s">
        <v>5</v>
      </c>
      <c r="H10" s="239" t="s">
        <v>5</v>
      </c>
      <c r="I10" s="239" t="s">
        <v>5</v>
      </c>
      <c r="J10" s="239" t="s">
        <v>5</v>
      </c>
      <c r="K10" s="239" t="s">
        <v>5</v>
      </c>
      <c r="L10" s="239" t="s">
        <v>5</v>
      </c>
      <c r="M10" s="239" t="s">
        <v>5</v>
      </c>
      <c r="N10" s="239" t="s">
        <v>5</v>
      </c>
      <c r="O10" s="239" t="s">
        <v>5</v>
      </c>
      <c r="P10" s="239" t="s">
        <v>5</v>
      </c>
      <c r="Q10" s="239" t="s">
        <v>5</v>
      </c>
      <c r="R10" s="239" t="s">
        <v>5</v>
      </c>
      <c r="S10" s="239" t="s">
        <v>5</v>
      </c>
      <c r="T10" s="239" t="s">
        <v>5</v>
      </c>
    </row>
    <row r="11" spans="1:20" ht="19.5" customHeight="1">
      <c r="A11" s="240" t="s">
        <v>5</v>
      </c>
      <c r="B11" s="241" t="s">
        <v>5</v>
      </c>
      <c r="C11" s="241" t="s">
        <v>5</v>
      </c>
      <c r="D11" s="241" t="s">
        <v>5</v>
      </c>
      <c r="E11" s="239" t="s">
        <v>5</v>
      </c>
      <c r="F11" s="239" t="s">
        <v>5</v>
      </c>
      <c r="G11" s="239" t="s">
        <v>5</v>
      </c>
      <c r="H11" s="239" t="s">
        <v>5</v>
      </c>
      <c r="I11" s="239" t="s">
        <v>5</v>
      </c>
      <c r="J11" s="239" t="s">
        <v>5</v>
      </c>
      <c r="K11" s="239" t="s">
        <v>5</v>
      </c>
      <c r="L11" s="239" t="s">
        <v>5</v>
      </c>
      <c r="M11" s="239" t="s">
        <v>5</v>
      </c>
      <c r="N11" s="239" t="s">
        <v>5</v>
      </c>
      <c r="O11" s="239" t="s">
        <v>5</v>
      </c>
      <c r="P11" s="239" t="s">
        <v>5</v>
      </c>
      <c r="Q11" s="239" t="s">
        <v>5</v>
      </c>
      <c r="R11" s="239" t="s">
        <v>5</v>
      </c>
      <c r="S11" s="239" t="s">
        <v>5</v>
      </c>
      <c r="T11" s="239" t="s">
        <v>5</v>
      </c>
    </row>
    <row r="12" spans="1:20" ht="19.5" customHeight="1">
      <c r="A12" s="240" t="s">
        <v>5</v>
      </c>
      <c r="B12" s="241" t="s">
        <v>5</v>
      </c>
      <c r="C12" s="241" t="s">
        <v>5</v>
      </c>
      <c r="D12" s="241" t="s">
        <v>5</v>
      </c>
      <c r="E12" s="239" t="s">
        <v>5</v>
      </c>
      <c r="F12" s="239" t="s">
        <v>5</v>
      </c>
      <c r="G12" s="239" t="s">
        <v>5</v>
      </c>
      <c r="H12" s="239" t="s">
        <v>5</v>
      </c>
      <c r="I12" s="239" t="s">
        <v>5</v>
      </c>
      <c r="J12" s="239" t="s">
        <v>5</v>
      </c>
      <c r="K12" s="239" t="s">
        <v>5</v>
      </c>
      <c r="L12" s="239" t="s">
        <v>5</v>
      </c>
      <c r="M12" s="239" t="s">
        <v>5</v>
      </c>
      <c r="N12" s="239" t="s">
        <v>5</v>
      </c>
      <c r="O12" s="239" t="s">
        <v>5</v>
      </c>
      <c r="P12" s="239" t="s">
        <v>5</v>
      </c>
      <c r="Q12" s="239" t="s">
        <v>5</v>
      </c>
      <c r="R12" s="239" t="s">
        <v>5</v>
      </c>
      <c r="S12" s="239" t="s">
        <v>5</v>
      </c>
      <c r="T12" s="239" t="s">
        <v>5</v>
      </c>
    </row>
    <row r="13" spans="1:20" ht="19.5" customHeight="1">
      <c r="A13" s="240" t="s">
        <v>5</v>
      </c>
      <c r="B13" s="241" t="s">
        <v>5</v>
      </c>
      <c r="C13" s="241" t="s">
        <v>5</v>
      </c>
      <c r="D13" s="241" t="s">
        <v>5</v>
      </c>
      <c r="E13" s="239" t="s">
        <v>5</v>
      </c>
      <c r="F13" s="239" t="s">
        <v>5</v>
      </c>
      <c r="G13" s="239" t="s">
        <v>5</v>
      </c>
      <c r="H13" s="239" t="s">
        <v>5</v>
      </c>
      <c r="I13" s="239" t="s">
        <v>5</v>
      </c>
      <c r="J13" s="239" t="s">
        <v>5</v>
      </c>
      <c r="K13" s="239" t="s">
        <v>5</v>
      </c>
      <c r="L13" s="239" t="s">
        <v>5</v>
      </c>
      <c r="M13" s="239" t="s">
        <v>5</v>
      </c>
      <c r="N13" s="239" t="s">
        <v>5</v>
      </c>
      <c r="O13" s="239" t="s">
        <v>5</v>
      </c>
      <c r="P13" s="239" t="s">
        <v>5</v>
      </c>
      <c r="Q13" s="239" t="s">
        <v>5</v>
      </c>
      <c r="R13" s="239" t="s">
        <v>5</v>
      </c>
      <c r="S13" s="239" t="s">
        <v>5</v>
      </c>
      <c r="T13" s="239" t="s">
        <v>5</v>
      </c>
    </row>
    <row r="14" spans="1:20" ht="19.5" customHeight="1">
      <c r="A14" s="240" t="s">
        <v>5</v>
      </c>
      <c r="B14" s="241" t="s">
        <v>5</v>
      </c>
      <c r="C14" s="241" t="s">
        <v>5</v>
      </c>
      <c r="D14" s="241" t="s">
        <v>5</v>
      </c>
      <c r="E14" s="239" t="s">
        <v>5</v>
      </c>
      <c r="F14" s="239" t="s">
        <v>5</v>
      </c>
      <c r="G14" s="239" t="s">
        <v>5</v>
      </c>
      <c r="H14" s="239" t="s">
        <v>5</v>
      </c>
      <c r="I14" s="239" t="s">
        <v>5</v>
      </c>
      <c r="J14" s="239" t="s">
        <v>5</v>
      </c>
      <c r="K14" s="239" t="s">
        <v>5</v>
      </c>
      <c r="L14" s="239" t="s">
        <v>5</v>
      </c>
      <c r="M14" s="239" t="s">
        <v>5</v>
      </c>
      <c r="N14" s="239" t="s">
        <v>5</v>
      </c>
      <c r="O14" s="239" t="s">
        <v>5</v>
      </c>
      <c r="P14" s="239" t="s">
        <v>5</v>
      </c>
      <c r="Q14" s="239" t="s">
        <v>5</v>
      </c>
      <c r="R14" s="239" t="s">
        <v>5</v>
      </c>
      <c r="S14" s="239" t="s">
        <v>5</v>
      </c>
      <c r="T14" s="239" t="s">
        <v>5</v>
      </c>
    </row>
    <row r="15" spans="1:20" ht="19.5" customHeight="1">
      <c r="A15" s="240" t="s">
        <v>5</v>
      </c>
      <c r="B15" s="241" t="s">
        <v>5</v>
      </c>
      <c r="C15" s="241" t="s">
        <v>5</v>
      </c>
      <c r="D15" s="241" t="s">
        <v>5</v>
      </c>
      <c r="E15" s="239" t="s">
        <v>5</v>
      </c>
      <c r="F15" s="239" t="s">
        <v>5</v>
      </c>
      <c r="G15" s="239" t="s">
        <v>5</v>
      </c>
      <c r="H15" s="239" t="s">
        <v>5</v>
      </c>
      <c r="I15" s="239" t="s">
        <v>5</v>
      </c>
      <c r="J15" s="239" t="s">
        <v>5</v>
      </c>
      <c r="K15" s="239" t="s">
        <v>5</v>
      </c>
      <c r="L15" s="239" t="s">
        <v>5</v>
      </c>
      <c r="M15" s="239" t="s">
        <v>5</v>
      </c>
      <c r="N15" s="239" t="s">
        <v>5</v>
      </c>
      <c r="O15" s="239" t="s">
        <v>5</v>
      </c>
      <c r="P15" s="239" t="s">
        <v>5</v>
      </c>
      <c r="Q15" s="239" t="s">
        <v>5</v>
      </c>
      <c r="R15" s="239" t="s">
        <v>5</v>
      </c>
      <c r="S15" s="239" t="s">
        <v>5</v>
      </c>
      <c r="T15" s="239" t="s">
        <v>5</v>
      </c>
    </row>
    <row r="16" spans="1:20" ht="39.75" customHeight="1">
      <c r="A16" s="242" t="s">
        <v>440</v>
      </c>
      <c r="B16" s="241" t="s">
        <v>5</v>
      </c>
      <c r="C16" s="241" t="s">
        <v>5</v>
      </c>
      <c r="D16" s="241" t="s">
        <v>5</v>
      </c>
      <c r="E16" s="241" t="s">
        <v>5</v>
      </c>
      <c r="F16" s="241" t="s">
        <v>5</v>
      </c>
      <c r="G16" s="241" t="s">
        <v>5</v>
      </c>
      <c r="H16" s="241" t="s">
        <v>5</v>
      </c>
      <c r="I16" s="241" t="s">
        <v>5</v>
      </c>
      <c r="J16" s="241" t="s">
        <v>5</v>
      </c>
      <c r="K16" s="241" t="s">
        <v>5</v>
      </c>
      <c r="L16" s="241" t="s">
        <v>5</v>
      </c>
      <c r="M16" s="241" t="s">
        <v>5</v>
      </c>
      <c r="N16" s="241" t="s">
        <v>5</v>
      </c>
      <c r="O16" s="241" t="s">
        <v>5</v>
      </c>
      <c r="P16" s="241" t="s">
        <v>5</v>
      </c>
      <c r="Q16" s="241" t="s">
        <v>5</v>
      </c>
      <c r="R16" s="241" t="s">
        <v>5</v>
      </c>
      <c r="S16" s="241" t="s">
        <v>5</v>
      </c>
      <c r="T16" s="241" t="s">
        <v>5</v>
      </c>
    </row>
  </sheetData>
  <sheetProtection/>
  <mergeCells count="125">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6"/>
  <sheetViews>
    <sheetView workbookViewId="0" topLeftCell="A1">
      <selection activeCell="A16" sqref="A16:L16"/>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218" t="s">
        <v>441</v>
      </c>
      <c r="G1" s="218" t="s">
        <v>441</v>
      </c>
    </row>
    <row r="2" ht="14.25">
      <c r="L2" s="243" t="s">
        <v>442</v>
      </c>
    </row>
    <row r="3" spans="1:12" ht="14.25">
      <c r="A3" s="234" t="s">
        <v>2</v>
      </c>
      <c r="L3" s="243" t="s">
        <v>3</v>
      </c>
    </row>
    <row r="4" spans="1:12" ht="19.5" customHeight="1">
      <c r="A4" s="235" t="s">
        <v>7</v>
      </c>
      <c r="B4" s="236" t="s">
        <v>5</v>
      </c>
      <c r="C4" s="236" t="s">
        <v>5</v>
      </c>
      <c r="D4" s="236" t="s">
        <v>5</v>
      </c>
      <c r="E4" s="236" t="s">
        <v>206</v>
      </c>
      <c r="F4" s="236" t="s">
        <v>5</v>
      </c>
      <c r="G4" s="236" t="s">
        <v>5</v>
      </c>
      <c r="H4" s="236" t="s">
        <v>207</v>
      </c>
      <c r="I4" s="236" t="s">
        <v>208</v>
      </c>
      <c r="J4" s="236" t="s">
        <v>108</v>
      </c>
      <c r="K4" s="236" t="s">
        <v>5</v>
      </c>
      <c r="L4" s="236" t="s">
        <v>5</v>
      </c>
    </row>
    <row r="5" spans="1:12" ht="19.5" customHeight="1">
      <c r="A5" s="237" t="s">
        <v>122</v>
      </c>
      <c r="B5" s="238" t="s">
        <v>5</v>
      </c>
      <c r="C5" s="238" t="s">
        <v>5</v>
      </c>
      <c r="D5" s="238" t="s">
        <v>123</v>
      </c>
      <c r="E5" s="238" t="s">
        <v>129</v>
      </c>
      <c r="F5" s="238" t="s">
        <v>443</v>
      </c>
      <c r="G5" s="238" t="s">
        <v>444</v>
      </c>
      <c r="H5" s="238" t="s">
        <v>5</v>
      </c>
      <c r="I5" s="238" t="s">
        <v>5</v>
      </c>
      <c r="J5" s="238" t="s">
        <v>129</v>
      </c>
      <c r="K5" s="238" t="s">
        <v>443</v>
      </c>
      <c r="L5" s="225" t="s">
        <v>444</v>
      </c>
    </row>
    <row r="6" spans="1:12" ht="19.5" customHeight="1">
      <c r="A6" s="237" t="s">
        <v>5</v>
      </c>
      <c r="B6" s="238" t="s">
        <v>5</v>
      </c>
      <c r="C6" s="238" t="s">
        <v>5</v>
      </c>
      <c r="D6" s="238" t="s">
        <v>5</v>
      </c>
      <c r="E6" s="238" t="s">
        <v>5</v>
      </c>
      <c r="F6" s="238" t="s">
        <v>5</v>
      </c>
      <c r="G6" s="238" t="s">
        <v>5</v>
      </c>
      <c r="H6" s="238" t="s">
        <v>5</v>
      </c>
      <c r="I6" s="238" t="s">
        <v>5</v>
      </c>
      <c r="J6" s="238" t="s">
        <v>5</v>
      </c>
      <c r="K6" s="238" t="s">
        <v>5</v>
      </c>
      <c r="L6" s="225" t="s">
        <v>213</v>
      </c>
    </row>
    <row r="7" spans="1:12" ht="19.5" customHeight="1">
      <c r="A7" s="237" t="s">
        <v>5</v>
      </c>
      <c r="B7" s="238" t="s">
        <v>5</v>
      </c>
      <c r="C7" s="238" t="s">
        <v>5</v>
      </c>
      <c r="D7" s="238" t="s">
        <v>5</v>
      </c>
      <c r="E7" s="238" t="s">
        <v>5</v>
      </c>
      <c r="F7" s="238" t="s">
        <v>5</v>
      </c>
      <c r="G7" s="238" t="s">
        <v>5</v>
      </c>
      <c r="H7" s="238" t="s">
        <v>5</v>
      </c>
      <c r="I7" s="238" t="s">
        <v>5</v>
      </c>
      <c r="J7" s="238" t="s">
        <v>5</v>
      </c>
      <c r="K7" s="238" t="s">
        <v>5</v>
      </c>
      <c r="L7" s="225" t="s">
        <v>5</v>
      </c>
    </row>
    <row r="8" spans="1:12" ht="19.5" customHeight="1">
      <c r="A8" s="237" t="s">
        <v>126</v>
      </c>
      <c r="B8" s="238" t="s">
        <v>127</v>
      </c>
      <c r="C8" s="238" t="s">
        <v>128</v>
      </c>
      <c r="D8" s="238" t="s">
        <v>11</v>
      </c>
      <c r="E8" s="227" t="s">
        <v>12</v>
      </c>
      <c r="F8" s="227" t="s">
        <v>13</v>
      </c>
      <c r="G8" s="227" t="s">
        <v>21</v>
      </c>
      <c r="H8" s="227" t="s">
        <v>25</v>
      </c>
      <c r="I8" s="227" t="s">
        <v>29</v>
      </c>
      <c r="J8" s="227" t="s">
        <v>33</v>
      </c>
      <c r="K8" s="227" t="s">
        <v>37</v>
      </c>
      <c r="L8" s="227" t="s">
        <v>41</v>
      </c>
    </row>
    <row r="9" spans="1:12" ht="19.5" customHeight="1">
      <c r="A9" s="237" t="s">
        <v>5</v>
      </c>
      <c r="B9" s="238" t="s">
        <v>5</v>
      </c>
      <c r="C9" s="238" t="s">
        <v>5</v>
      </c>
      <c r="D9" s="238" t="s">
        <v>129</v>
      </c>
      <c r="E9" s="239" t="s">
        <v>5</v>
      </c>
      <c r="F9" s="239" t="s">
        <v>5</v>
      </c>
      <c r="G9" s="239" t="s">
        <v>5</v>
      </c>
      <c r="H9" s="239" t="s">
        <v>5</v>
      </c>
      <c r="I9" s="239" t="s">
        <v>5</v>
      </c>
      <c r="J9" s="239" t="s">
        <v>5</v>
      </c>
      <c r="K9" s="239" t="s">
        <v>5</v>
      </c>
      <c r="L9" s="239" t="s">
        <v>5</v>
      </c>
    </row>
    <row r="10" spans="1:12" ht="19.5" customHeight="1">
      <c r="A10" s="240" t="s">
        <v>5</v>
      </c>
      <c r="B10" s="241" t="s">
        <v>5</v>
      </c>
      <c r="C10" s="241" t="s">
        <v>5</v>
      </c>
      <c r="D10" s="241" t="s">
        <v>5</v>
      </c>
      <c r="E10" s="239" t="s">
        <v>5</v>
      </c>
      <c r="F10" s="239" t="s">
        <v>5</v>
      </c>
      <c r="G10" s="239" t="s">
        <v>5</v>
      </c>
      <c r="H10" s="239" t="s">
        <v>5</v>
      </c>
      <c r="I10" s="239" t="s">
        <v>5</v>
      </c>
      <c r="J10" s="239" t="s">
        <v>5</v>
      </c>
      <c r="K10" s="239" t="s">
        <v>5</v>
      </c>
      <c r="L10" s="239" t="s">
        <v>5</v>
      </c>
    </row>
    <row r="11" spans="1:12" ht="19.5" customHeight="1">
      <c r="A11" s="240" t="s">
        <v>5</v>
      </c>
      <c r="B11" s="241" t="s">
        <v>5</v>
      </c>
      <c r="C11" s="241" t="s">
        <v>5</v>
      </c>
      <c r="D11" s="241" t="s">
        <v>5</v>
      </c>
      <c r="E11" s="239" t="s">
        <v>5</v>
      </c>
      <c r="F11" s="239" t="s">
        <v>5</v>
      </c>
      <c r="G11" s="239" t="s">
        <v>5</v>
      </c>
      <c r="H11" s="239" t="s">
        <v>5</v>
      </c>
      <c r="I11" s="239" t="s">
        <v>5</v>
      </c>
      <c r="J11" s="239" t="s">
        <v>5</v>
      </c>
      <c r="K11" s="239" t="s">
        <v>5</v>
      </c>
      <c r="L11" s="239" t="s">
        <v>5</v>
      </c>
    </row>
    <row r="12" spans="1:12" ht="19.5" customHeight="1">
      <c r="A12" s="240" t="s">
        <v>5</v>
      </c>
      <c r="B12" s="241" t="s">
        <v>5</v>
      </c>
      <c r="C12" s="241" t="s">
        <v>5</v>
      </c>
      <c r="D12" s="241" t="s">
        <v>5</v>
      </c>
      <c r="E12" s="239" t="s">
        <v>5</v>
      </c>
      <c r="F12" s="239" t="s">
        <v>5</v>
      </c>
      <c r="G12" s="239" t="s">
        <v>5</v>
      </c>
      <c r="H12" s="239" t="s">
        <v>5</v>
      </c>
      <c r="I12" s="239" t="s">
        <v>5</v>
      </c>
      <c r="J12" s="239" t="s">
        <v>5</v>
      </c>
      <c r="K12" s="239" t="s">
        <v>5</v>
      </c>
      <c r="L12" s="239" t="s">
        <v>5</v>
      </c>
    </row>
    <row r="13" spans="1:12" ht="19.5" customHeight="1">
      <c r="A13" s="240" t="s">
        <v>5</v>
      </c>
      <c r="B13" s="241" t="s">
        <v>5</v>
      </c>
      <c r="C13" s="241" t="s">
        <v>5</v>
      </c>
      <c r="D13" s="241" t="s">
        <v>5</v>
      </c>
      <c r="E13" s="239" t="s">
        <v>5</v>
      </c>
      <c r="F13" s="239" t="s">
        <v>5</v>
      </c>
      <c r="G13" s="239" t="s">
        <v>5</v>
      </c>
      <c r="H13" s="239" t="s">
        <v>5</v>
      </c>
      <c r="I13" s="239" t="s">
        <v>5</v>
      </c>
      <c r="J13" s="239" t="s">
        <v>5</v>
      </c>
      <c r="K13" s="239" t="s">
        <v>5</v>
      </c>
      <c r="L13" s="239" t="s">
        <v>5</v>
      </c>
    </row>
    <row r="14" spans="1:12" ht="19.5" customHeight="1">
      <c r="A14" s="240" t="s">
        <v>5</v>
      </c>
      <c r="B14" s="241" t="s">
        <v>5</v>
      </c>
      <c r="C14" s="241" t="s">
        <v>5</v>
      </c>
      <c r="D14" s="241" t="s">
        <v>5</v>
      </c>
      <c r="E14" s="239" t="s">
        <v>5</v>
      </c>
      <c r="F14" s="239" t="s">
        <v>5</v>
      </c>
      <c r="G14" s="239" t="s">
        <v>5</v>
      </c>
      <c r="H14" s="239" t="s">
        <v>5</v>
      </c>
      <c r="I14" s="239" t="s">
        <v>5</v>
      </c>
      <c r="J14" s="239" t="s">
        <v>5</v>
      </c>
      <c r="K14" s="239" t="s">
        <v>5</v>
      </c>
      <c r="L14" s="239" t="s">
        <v>5</v>
      </c>
    </row>
    <row r="15" spans="1:12" ht="19.5" customHeight="1">
      <c r="A15" s="240" t="s">
        <v>5</v>
      </c>
      <c r="B15" s="241" t="s">
        <v>5</v>
      </c>
      <c r="C15" s="241" t="s">
        <v>5</v>
      </c>
      <c r="D15" s="241" t="s">
        <v>5</v>
      </c>
      <c r="E15" s="239" t="s">
        <v>5</v>
      </c>
      <c r="F15" s="239" t="s">
        <v>5</v>
      </c>
      <c r="G15" s="239" t="s">
        <v>5</v>
      </c>
      <c r="H15" s="239" t="s">
        <v>5</v>
      </c>
      <c r="I15" s="239" t="s">
        <v>5</v>
      </c>
      <c r="J15" s="239" t="s">
        <v>5</v>
      </c>
      <c r="K15" s="239" t="s">
        <v>5</v>
      </c>
      <c r="L15" s="239" t="s">
        <v>5</v>
      </c>
    </row>
    <row r="16" spans="1:12" ht="30" customHeight="1">
      <c r="A16" s="242" t="s">
        <v>445</v>
      </c>
      <c r="B16" s="241" t="s">
        <v>5</v>
      </c>
      <c r="C16" s="241" t="s">
        <v>5</v>
      </c>
      <c r="D16" s="241" t="s">
        <v>5</v>
      </c>
      <c r="E16" s="241" t="s">
        <v>5</v>
      </c>
      <c r="F16" s="241" t="s">
        <v>5</v>
      </c>
      <c r="G16" s="241" t="s">
        <v>5</v>
      </c>
      <c r="H16" s="241" t="s">
        <v>5</v>
      </c>
      <c r="I16" s="241" t="s">
        <v>5</v>
      </c>
      <c r="J16" s="241" t="s">
        <v>5</v>
      </c>
      <c r="K16" s="241" t="s">
        <v>5</v>
      </c>
      <c r="L16" s="241" t="s">
        <v>5</v>
      </c>
    </row>
  </sheetData>
  <sheetProtection/>
  <mergeCells count="85">
    <mergeCell ref="A1:L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查姝婧</cp:lastModifiedBy>
  <dcterms:created xsi:type="dcterms:W3CDTF">2023-10-07T02:25:08Z</dcterms:created>
  <dcterms:modified xsi:type="dcterms:W3CDTF">2024-01-05T09:02:59Z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A406370AF85E4B45A74ADA5EF934336C</vt:lpwstr>
  </property>
  <property fmtid="{D5CDD505-2E9C-101B-9397-08002B2CF9AE}" pid="4" name="KSOProductBuildV">
    <vt:lpwstr>2052-10.8.0.6018</vt:lpwstr>
  </property>
</Properties>
</file>