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firstSheet="11" activeTab="12"/>
  </bookViews>
  <sheets>
    <sheet name="GK01 收入支出决算表(公开01表)" sheetId="1" r:id="rId1"/>
    <sheet name="GK02 收入决算表(公开02表)" sheetId="2" r:id="rId2"/>
    <sheet name="GK03 支出决算表(公开03表)" sheetId="3" r:id="rId3"/>
    <sheet name="GK04 财政拨款收入支出决算表(公开04表)" sheetId="4" r:id="rId4"/>
    <sheet name="GK05 一般公共预算财政拨款收入支出决算表(公开05表)" sheetId="5" r:id="rId5"/>
    <sheet name="GK06 一般公共预算财政拨款基本支出决算表(公开06表)" sheetId="6" r:id="rId6"/>
    <sheet name="GK07 一般公共预算财政拨款项目支出决算表(公开07表)" sheetId="7" r:id="rId7"/>
    <sheet name="GK08 政府性基金预算财政拨款收入支出决算表(公开08表)" sheetId="8" r:id="rId8"/>
    <sheet name="GK09 国有资本经营预算财政拨款收入支出决算表(公开09表)" sheetId="9" r:id="rId9"/>
    <sheet name="GK10 “三公”经费、行政参公单位机关运行经费情况表(公开1" sheetId="10" r:id="rId10"/>
    <sheet name="GK11国有资产使用情况表(公开11表)" sheetId="11" r:id="rId11"/>
    <sheet name="GK12 部门整体支出绩效自评情况(公开12表)" sheetId="12" r:id="rId12"/>
    <sheet name="GK13部门整体支出绩效自评表(公开13表)" sheetId="13" r:id="rId13"/>
    <sheet name="GK14-1 项目支出绩效自评表（学前家庭经济困难学生资助金）" sheetId="14" r:id="rId14"/>
    <sheet name="GK14-2 项目支出绩效自评表（义务教育阶段公用经费）" sheetId="15" r:id="rId15"/>
    <sheet name="GK14-3 项目支出绩效自评表（省级优秀乡村教师奖励经费）" sheetId="16" r:id="rId16"/>
    <sheet name="GK14-4 项目支出绩效自评表（三区教师人才工作经费）" sheetId="17" r:id="rId17"/>
    <sheet name="GK14-5 项目支出绩效自评表（义教家庭经济困难学生生活补助" sheetId="18" r:id="rId18"/>
    <sheet name="GK14-6 项目支出绩效自评表（义教营养改善计划补助资金）" sheetId="19" r:id="rId19"/>
    <sheet name="GK14-7 项目支出绩效自评表（其他公用经费）" sheetId="20" r:id="rId20"/>
    <sheet name="GK14-8 项目支出绩效自评表（安防设备购置中央资金）" sheetId="21" r:id="rId21"/>
    <sheet name="GK14-9 项目支出绩效自评表（营养改善工勤人员奖补资金" sheetId="22" r:id="rId22"/>
    <sheet name="GK14-10项目支出绩效自评表（彩票公益金乡村少年宫项目）" sheetId="23" r:id="rId23"/>
  </sheets>
  <definedNames/>
  <calcPr fullCalcOnLoad="1"/>
</workbook>
</file>

<file path=xl/sharedStrings.xml><?xml version="1.0" encoding="utf-8"?>
<sst xmlns="http://schemas.openxmlformats.org/spreadsheetml/2006/main" count="4078" uniqueCount="793">
  <si>
    <t>收入支出决算表</t>
  </si>
  <si>
    <t>公开01表</t>
  </si>
  <si>
    <t>部门：临沧市沧源佤族自治县岩帅完全小学</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</si>
  <si>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</si>
  <si>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</si>
  <si>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</si>
  <si>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</si>
  <si>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</si>
  <si>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</si>
  <si>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</si>
  <si>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</si>
  <si>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</si>
  <si>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</si>
  <si>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</si>
  <si>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</si>
  <si>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</si>
  <si>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</si>
  <si>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</si>
  <si>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</si>
  <si>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</si>
  <si>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</si>
  <si>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</si>
  <si>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</si>
  <si>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</si>
  <si>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</si>
  <si>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</si>
  <si>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</si>
  <si>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</si>
  <si>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</si>
  <si>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</si>
  <si>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</si>
  <si>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</si>
  <si>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</si>
  <si>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</si>
  <si>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</si>
  <si>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</si>
  <si>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</si>
  <si>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</si>
  <si>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</si>
  <si>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</si>
  <si>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</si>
  <si>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</si>
  <si>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</si>
  <si>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</si>
  <si>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</si>
  <si>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</si>
  <si>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</si>
  <si>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</si>
  <si>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</si>
  <si>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</si>
  <si>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</si>
  <si>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</si>
  <si>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</si>
  <si>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</si>
  <si>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</si>
  <si>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</si>
  <si>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</si>
  <si>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</si>
  <si>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</si>
  <si>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</si>
  <si>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</si>
  <si>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</si>
  <si>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</si>
  <si>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</si>
  <si>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</si>
  <si>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</si>
  <si>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</si>
  <si>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</si>
  <si>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</si>
  <si>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</si>
  <si>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</si>
  <si>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</si>
  <si>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</si>
  <si>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</si>
  <si>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</si>
  <si>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</si>
  <si>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</si>
  <si>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</si>
  <si>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</si>
  <si>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</si>
  <si>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</si>
  <si>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</si>
  <si>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</si>
  <si>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</si>
  <si>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</si>
  <si>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</si>
  <si>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</si>
  <si>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</si>
  <si>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</si>
  <si>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</si>
  <si>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</si>
  <si>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</si>
  <si>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</si>
  <si>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</si>
  <si>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</si>
  <si>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</si>
  <si>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</si>
  <si>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</si>
  <si>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</si>
  <si>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</si>
  <si>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</si>
  <si>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</si>
  <si>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</si>
  <si>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</si>
  <si>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</si>
  <si>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</si>
  <si>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</si>
  <si>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</si>
  <si>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</si>
  <si>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</si>
  <si>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</si>
  <si>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</si>
  <si>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</si>
  <si>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</si>
  <si>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</si>
  <si>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</si>
  <si>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</si>
  <si>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</si>
  <si>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</si>
  <si>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</si>
  <si>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</si>
  <si>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</si>
  <si>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</si>
  <si>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</si>
  <si>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</si>
  <si>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</si>
  <si>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</si>
  <si>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</si>
  <si>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</si>
  <si>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</si>
  <si>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</si>
  <si>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</si>
  <si>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20502</t>
  </si>
  <si>
    <t>普通教育</t>
  </si>
  <si>
    <t>2050201</t>
  </si>
  <si>
    <t xml:space="preserve">  学前教育</t>
  </si>
  <si>
    <t>2050202</t>
  </si>
  <si>
    <t xml:space="preserve">  小学教育</t>
  </si>
  <si>
    <t>2050299</t>
  </si>
  <si>
    <t xml:space="preserve">  其他普通教育支出</t>
  </si>
  <si>
    <t>20509</t>
  </si>
  <si>
    <t>教育费附加安排的支出</t>
  </si>
  <si>
    <t>2050999</t>
  </si>
  <si>
    <t xml:space="preserve">  其他教育费附加安排的支出</t>
  </si>
  <si>
    <t>208</t>
  </si>
  <si>
    <t>社会保障和就业支出</t>
  </si>
  <si>
    <t>20805</t>
  </si>
  <si>
    <t>行政事业单位养老支出</t>
  </si>
  <si>
    <t>2080502</t>
  </si>
  <si>
    <t xml:space="preserve">  事业单位离退休</t>
  </si>
  <si>
    <t>2080505</t>
  </si>
  <si>
    <t xml:space="preserve">  机关事业单位基本养老保险缴费支出</t>
  </si>
  <si>
    <t>20808</t>
  </si>
  <si>
    <t>抚恤</t>
  </si>
  <si>
    <t>2080801</t>
  </si>
  <si>
    <t xml:space="preserve">  死亡抚恤</t>
  </si>
  <si>
    <t>20899</t>
  </si>
  <si>
    <t>其他社会保障和就业支出</t>
  </si>
  <si>
    <t>2089999</t>
  </si>
  <si>
    <t xml:space="preserve">  其他社会保障和就业支出</t>
  </si>
  <si>
    <t>210</t>
  </si>
  <si>
    <t>卫生健康支出</t>
  </si>
  <si>
    <t>21011</t>
  </si>
  <si>
    <t>行政事业单位医疗</t>
  </si>
  <si>
    <t>2101102</t>
  </si>
  <si>
    <t xml:space="preserve">  事业单位医疗</t>
  </si>
  <si>
    <t>2101199</t>
  </si>
  <si>
    <t xml:space="preserve">  其他行政事业单位医疗支出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</si>
  <si>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</si>
  <si>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</si>
  <si>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</si>
  <si>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</si>
  <si>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</si>
  <si>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</si>
  <si>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</si>
  <si>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</si>
  <si>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</si>
  <si>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</si>
  <si>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</si>
  <si>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</si>
  <si>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</si>
  <si>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</si>
  <si>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20599</t>
  </si>
  <si>
    <t>其他教育支出</t>
  </si>
  <si>
    <t>2059999</t>
  </si>
  <si>
    <t xml:space="preserve">  其他教育支出</t>
  </si>
  <si>
    <t>229</t>
  </si>
  <si>
    <t>其他支出</t>
  </si>
  <si>
    <t>22960</t>
  </si>
  <si>
    <t>彩票公益金安排的支出</t>
  </si>
  <si>
    <t>2296004</t>
  </si>
  <si>
    <t xml:space="preserve">  用于教育事业的彩票公益金支出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</si>
  <si>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</si>
  <si>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</si>
  <si>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</si>
  <si>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</si>
  <si>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</si>
  <si>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</si>
  <si>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</si>
  <si>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</si>
  <si>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</si>
  <si>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</si>
  <si>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</si>
  <si>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</si>
  <si>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</si>
  <si>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</si>
  <si>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</si>
  <si>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</si>
  <si>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</si>
  <si>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</si>
  <si>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</si>
  <si>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</si>
  <si>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</si>
  <si>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</si>
  <si>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</si>
  <si>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</si>
  <si>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</si>
  <si>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</si>
  <si>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</si>
  <si>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</si>
  <si>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</si>
  <si>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</si>
  <si>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</si>
  <si>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</si>
  <si>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</si>
  <si>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</si>
  <si>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</si>
  <si>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</si>
  <si>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</si>
  <si>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</si>
  <si>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</si>
  <si>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</si>
  <si>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</si>
  <si>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</si>
  <si>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</si>
  <si>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</si>
  <si>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</si>
  <si>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</si>
  <si>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</si>
  <si>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</si>
  <si>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</si>
  <si>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</si>
  <si>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</si>
  <si>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</si>
  <si>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</si>
  <si>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</si>
  <si>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</si>
  <si>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</si>
  <si>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</si>
  <si>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</si>
  <si>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</si>
  <si>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</si>
  <si>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</si>
  <si>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</si>
  <si>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</si>
  <si>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</si>
  <si>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</si>
  <si>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</si>
  <si>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</si>
  <si>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</si>
  <si>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</si>
  <si>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</si>
  <si>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</si>
  <si>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</si>
  <si>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</si>
  <si>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</si>
  <si>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</si>
  <si>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</si>
  <si>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</si>
  <si>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</si>
  <si>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</si>
  <si>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</si>
  <si>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</si>
  <si>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</si>
  <si>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</si>
  <si>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</si>
  <si>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</si>
  <si>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</si>
  <si>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</si>
  <si>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</si>
  <si>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</si>
  <si>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</si>
  <si>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</si>
  <si>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</si>
  <si>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</si>
  <si>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</si>
  <si>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</si>
  <si>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</si>
  <si>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</si>
  <si>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</si>
  <si>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</si>
  <si>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</si>
  <si>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</si>
  <si>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</si>
  <si>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</si>
  <si>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</si>
  <si>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</si>
  <si>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</si>
  <si>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</si>
  <si>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</si>
  <si>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</si>
  <si>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</si>
  <si>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</si>
  <si>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</si>
  <si>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</si>
  <si>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</si>
  <si>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</si>
  <si>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</si>
  <si>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</si>
  <si>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</si>
  <si>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</si>
  <si>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</si>
  <si>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</si>
  <si>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</si>
  <si>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</si>
  <si>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</si>
  <si>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</si>
  <si>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</si>
  <si>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</si>
  <si>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</si>
  <si>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</si>
  <si>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</si>
  <si>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</si>
  <si>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</si>
  <si>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</si>
  <si>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</si>
  <si>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</si>
  <si>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</si>
  <si>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</si>
  <si>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</si>
  <si>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</si>
  <si>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</si>
  <si>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</si>
  <si>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</si>
  <si>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</si>
  <si>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</si>
  <si>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</si>
  <si>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</si>
  <si>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</si>
  <si>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</si>
  <si>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</si>
  <si>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</si>
  <si>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</si>
  <si>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</si>
  <si>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</si>
  <si>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</si>
  <si>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</si>
  <si>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</si>
  <si>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</si>
  <si>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</si>
  <si>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</si>
  <si>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</si>
  <si>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</si>
  <si>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</si>
  <si>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</si>
  <si>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</si>
  <si>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</si>
  <si>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</si>
  <si>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</si>
  <si>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</si>
  <si>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</si>
  <si>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</si>
  <si>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</si>
  <si>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</si>
  <si>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</si>
  <si>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</si>
  <si>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</si>
  <si>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</si>
  <si>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</si>
  <si>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</si>
  <si>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</si>
  <si>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</si>
  <si>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</si>
  <si>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</si>
  <si>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</si>
  <si>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</si>
  <si>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</si>
  <si>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</si>
  <si>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</si>
  <si>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</si>
  <si>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</si>
  <si>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</si>
  <si>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</si>
  <si>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</si>
  <si>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</si>
  <si>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</si>
  <si>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</si>
  <si>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</si>
  <si>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</si>
  <si>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</si>
  <si>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</si>
  <si>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</si>
  <si>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</si>
  <si>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</si>
  <si>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</si>
  <si>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</si>
  <si>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</si>
  <si>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</si>
  <si>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</si>
  <si>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</si>
  <si>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</si>
  <si>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</si>
  <si>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</si>
  <si>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</si>
  <si>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</si>
  <si>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</si>
  <si>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</si>
  <si>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</si>
  <si>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</si>
  <si>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</si>
  <si>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编制单位：临沧市沧源佤族自治县岩帅完全小学</t>
  </si>
  <si>
    <t>972029.67</t>
  </si>
  <si>
    <t>309</t>
  </si>
  <si>
    <t>资本性支出（基本建设）</t>
  </si>
  <si>
    <t>311</t>
  </si>
  <si>
    <t>对企业补助（基本建设）</t>
  </si>
  <si>
    <t>555637.58</t>
  </si>
  <si>
    <t>30901</t>
  </si>
  <si>
    <t>31101</t>
  </si>
  <si>
    <t>5240.00</t>
  </si>
  <si>
    <t>30902</t>
  </si>
  <si>
    <t>31199</t>
  </si>
  <si>
    <t>30903</t>
  </si>
  <si>
    <t>96.00</t>
  </si>
  <si>
    <t>30905</t>
  </si>
  <si>
    <t>26097.00</t>
  </si>
  <si>
    <t>30906</t>
  </si>
  <si>
    <t>83869.99</t>
  </si>
  <si>
    <t>30907</t>
  </si>
  <si>
    <t>20675.00</t>
  </si>
  <si>
    <t>30908</t>
  </si>
  <si>
    <t>30913</t>
  </si>
  <si>
    <t>30919</t>
  </si>
  <si>
    <t>39903.00</t>
  </si>
  <si>
    <t>20921</t>
  </si>
  <si>
    <t>30922</t>
  </si>
  <si>
    <t>12081.20</t>
  </si>
  <si>
    <t>30999</t>
  </si>
  <si>
    <t xml:space="preserve">  其他基本建设支出</t>
  </si>
  <si>
    <t>443025.00</t>
  </si>
  <si>
    <t>2632189.00</t>
  </si>
  <si>
    <t>73021.90</t>
  </si>
  <si>
    <t>404925.00</t>
  </si>
  <si>
    <t>2532189.00</t>
  </si>
  <si>
    <t>100000.00</t>
  </si>
  <si>
    <t>10700.00</t>
  </si>
  <si>
    <t xml:space="preserve">  其他对个人和家庭的补助</t>
  </si>
  <si>
    <t>144708.00</t>
  </si>
  <si>
    <t>38100.00</t>
  </si>
  <si>
    <t>1415054.67</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</si>
  <si>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</si>
  <si>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</si>
  <si>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</si>
  <si>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</si>
  <si>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说明：本表为空表。临沧市沧源佤族自治县岩帅完全小学没有国有资本经营预算财政拨款收入，也没有使用国有资本经营预算安排的支出，故《国有资本经营预算财政拨款收入支出决算表》无数据。</t>
  </si>
  <si>
    <t>国有资本经营预算财政拨款收入支出决算表</t>
  </si>
  <si>
    <t>公开09表</t>
  </si>
  <si>
    <t>结转</t>
  </si>
  <si>
    <t>结余</t>
  </si>
  <si>
    <t>注：本表反映部门本年度国有资本经营预算财政拨款的收支和年初、年末结转结余情况。</t>
  </si>
  <si>
    <t>“三公”经费、行政参公单位机关运行经费情况表</t>
  </si>
  <si>
    <t>公开10表</t>
  </si>
  <si>
    <t>2023年9月</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</si>
  <si>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</si>
  <si>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</si>
  <si>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</si>
  <si>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</si>
  <si>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</si>
  <si>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</si>
  <si>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</si>
  <si>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</si>
  <si>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</si>
  <si>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</si>
  <si>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</si>
  <si>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</si>
  <si>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</si>
  <si>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</si>
  <si>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</si>
  <si>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</si>
  <si>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</si>
  <si>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</si>
  <si>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</si>
  <si>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</si>
  <si>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</si>
  <si>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</si>
  <si>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</si>
  <si>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</si>
  <si>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</si>
  <si>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</si>
  <si>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</si>
  <si>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</si>
  <si>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</si>
  <si>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</si>
  <si>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财政拨款安排的支出，包括当年财政拨款和以前年度预算财政拨款结转结余资金安排的实际支出。“三公”经费相关统计数是指使用财政拨款负担费用的相关批次、人次及车辆情况。</t>
  </si>
  <si>
    <t xml:space="preserve">    2．“机关运行经费”为行政单位和参照公务员法管理的事业单位使用一般公共预算财政拨款安排的基本支出中的公用经费支出。</t>
  </si>
  <si>
    <t>说明：本表为空表。临沧市沧源佤族自治县岩帅完全小学没有“三公”经费、行政参公单位机关运行经费收入，也没有使用“三公”经费、行政参公单位机关运行经费的支出，故“三公”经费、行政参公单位机关运行经费情况决算表》无数据。</t>
  </si>
  <si>
    <t>— %d —</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</si>
  <si>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</si>
  <si>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</si>
  <si>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</si>
  <si>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</si>
  <si>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</si>
  <si>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</si>
  <si>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</si>
  <si>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</si>
  <si>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</si>
  <si>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</si>
  <si>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</si>
  <si>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</si>
  <si>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</si>
  <si>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3.填报金额为资产“账面净值”。</t>
  </si>
  <si>
    <t>附表12</t>
  </si>
  <si>
    <r>
      <t>2022年度</t>
    </r>
    <r>
      <rPr>
        <b/>
        <sz val="18"/>
        <rFont val="宋体"/>
        <family val="0"/>
      </rPr>
      <t>部门整体支出绩效自评情况</t>
    </r>
  </si>
  <si>
    <t>公开12表</t>
  </si>
  <si>
    <t>一、部门基本情况</t>
  </si>
  <si>
    <t>（一）部门概况</t>
  </si>
  <si>
    <t>一、机构编制情况：临沧市沧源佤族自治县岩帅完全小学2022年末沧源佤族自治县岩帅完全小学2022年末实有人员编制104人，其中：事业编制104人。在职在编实有事业人员101人（含事业工勤人员1人）。
尚未移交养老保险基金发放养老金的离退休人员共计0人（离休0人，退休0人）；由养老保险基金发放养老金的离退休人员57人（离休0人，退休57人）。
实有车辆编制0辆，在编实有车辆0辆。
二、主要职能:1、研究拟定全校教育发展战略法，贯彻执行党和国家的教育方针、政策、法规。
2、坚持为党育人、为国育才，把立德树人融入思想道德教育，培养德智体美劳全面发展的社会主义建设者和接班人。
3、研究拟定学校发展规划和年度计划，组织实施教育体制和办学体制改革。
4、管理和指导学校基础教育工作，确保教育教学工作成果稳步发展。
5、管理学校教育经费，遵守财经纪律，严格执行财务管理制度。
6、负责和指导学校教职工的思想政治工作，规划学校品德教育、体育卫生教育、艺术教育工作，负责做好社会治安综合治理及安全保卫工作。</t>
  </si>
  <si>
    <t>（二）部门绩效目标的设立情况</t>
  </si>
  <si>
    <t>1、学校通过派遣教师外出培训，提升了广大教职工自身水平和教学水平；2、通过“家校共育”“小手拉大手”等活动，加强了学校与家长的沟通，并对学校相关学生政策予以宣传科推广，使家长达到了对政策的熟知；3、合理编制学校预算，并对预算过程进行控制和管理，达到节约开支的目的；4、组织全乡小学、幼儿园教师开展教育教学研究课、教学观摩、教学竞赛、课题实验、经验交流、教学基本功训练、专题研讨等教研活动，以保证教师达到足够的专业水平来传授知识，使学生获取知识更优质，学校更持续发展。5、通过核对学生信息花名册，准确统计学生数，统计寄宿生人数等工作，以达到能够准时获得公用经费、营养餐资金、学前资助金、家庭经济困难补助，并实现家庭困难学生应助尽助；6、狠抓安全工作，并推进绿美校园建设，以达到能使学生家长放心将孩子送入学校学习。</t>
  </si>
  <si>
    <t>（三）部门整体收支情况</t>
  </si>
  <si>
    <t>临沧市沧源佤族自治县岩帅完全小学2022年度收入合计22354557.9元。其中：财政拨款收入22352247.12元，占总收入的99.99%；上级补助收入0元，占总收入的0%；事业收入0元（含教育收费0元），占总收入的0%；经营收入0元，占总收入的0%；附属单位缴款收入0元，占总收入的0%；其他收入2310.78元，占总收入的0.01%。
临沧市沧源佤族自治县岩帅完全小学2022年度支出合计22989114.76元。其中：基本支出18904986.09元，占总支出的82.23%；项目支出4084128.67元，占总支出的17.77%；上缴上级支出0元，占总支出的0％；经营支出0元，占总支出的0％；对附属单位补助支出0元，占总支出的0％。</t>
  </si>
  <si>
    <t>（四）部门预算管理制度建设情况</t>
  </si>
  <si>
    <t xml:space="preserve">  依据《中华人民共和国预算法》、《中华人民共和国预算法实施条例》等有关法律法规和规定， 在预算执行中分析我校资源配置的合理性及中长期规划目标完成与履职情况，总结经验做法，找出预算绩效管理中的薄弱环节，提出改进建议，提高财政资金的使用效益。</t>
  </si>
  <si>
    <t>（五）严控“三公经费”支出情况</t>
  </si>
  <si>
    <t>2022年我校无“三公经费”支出情况。我校认真贯彻执行中央和省有关厉行节约、反对铺张浪费规定的要求，积极采取有效措施，创新工作举措，加大工作力度，重点加强对因公外出学习考察、公务用车购置及公务接待费用的控制和管理，取得了明显的成效。</t>
  </si>
  <si>
    <t>二、绩效自评工作情况</t>
  </si>
  <si>
    <t>（一）绩效自评的目的</t>
  </si>
  <si>
    <t>通过开展绩效评价，促进部门从整体上提升预算绩效管理工作水平，强化部门支出责任，规范资金管理行为，提高财政资金使用效益，保障部门更好地履行职责，使财政资金通过部门行使其职能，服务社会、群众，变得更有效益和效率。</t>
  </si>
  <si>
    <t>（二）自评组织过程</t>
  </si>
  <si>
    <t>1.前期准备</t>
  </si>
  <si>
    <t>按照2022年年初确立的整体支出绩效评价体系，拟定评价计划，及早安排部署。由财务人员和项目管理负责人全面负责支出绩效自评工作的开展，各部门协调合作，确保评价工作准确、有效。</t>
  </si>
  <si>
    <t>2.组织实施</t>
  </si>
  <si>
    <t>1.核实数据，对2022年部门整体支出数据的准确性、真实性进行核实，将2021年和2022年度部门整体支出情况进行比较分析。
2.查阅资料，查阅2022年度预算安排、非税收入、预算追加、资金管理、经费支出、资产管理等相关文件资料和财务凭证。
3.归纳汇总，对提供的材料及自评报告，结合现场评价情况进行综合分析、归纳汇总。
4.评价组对各项评价指标进行分析讨论。
5.形成绩效评价报告。</t>
  </si>
  <si>
    <t>三、评价情况分析及综合评价结论</t>
  </si>
  <si>
    <r>
      <t>预算管理情况较好。单位执行国家《中华人民共和国预算法》、《中华人民共和国会计法》、《政府会计准则》、《事业单位会计制度》等规定，单位内控制度完整，包含了预算资金管理、内部财务管理、会计核算等方面。单位相关管理制度总体上得到有效执行，基本支出、项目支出符合国家财经法规、财务管理制度规定，符合预算批复的用途；重大项目支出按规定经过三重一大讨论报备主管局；各项支出和资金拨付有完整的审批程序和手续；资金使用过程中无截留、挤占、挪用、虚列支出等情况。</t>
    </r>
    <r>
      <rPr>
        <sz val="9"/>
        <rFont val="Times New Roman"/>
        <family val="1"/>
      </rPr>
      <t>    </t>
    </r>
    <r>
      <rPr>
        <sz val="9"/>
        <rFont val="宋体"/>
        <family val="0"/>
      </rPr>
      <t xml:space="preserve">                                                                                 
</t>
    </r>
    <r>
      <rPr>
        <sz val="9"/>
        <rFont val="Times New Roman"/>
        <family val="1"/>
      </rPr>
      <t>   </t>
    </r>
    <r>
      <rPr>
        <sz val="9"/>
        <rFont val="宋体"/>
        <family val="0"/>
      </rPr>
      <t xml:space="preserve"> 通过自评，大部分项目实际完成绩效值均已达到预期绩效指标，项目实施效果明显，达到预期要求，提高了资金的使用效益，总体效果较好。整体支出绩效综合自评得分为98.72分，等级结果为“优”。</t>
    </r>
  </si>
  <si>
    <t>四、存在的问题和整改情况</t>
  </si>
  <si>
    <t>1.存在问题：预算执行准确性不够；学校内控制度不够完善。
2.整改情况：制定措施加快预算执行进度，提高预算执行效率，控制结转结余资金规模。加紧完善学校内控制度，组织相关科室负责人抓紧研究完善学校内控制度。</t>
  </si>
  <si>
    <t>五、绩效自评结果应用</t>
  </si>
  <si>
    <t>一是通过开展绩效评价，充分认识到绩效评价在项目实施过程的引领作用，并在内部公开绩效评价结果，对资金的使用情况和取得成效进行了分析，查找存在问题及原因，从而达到强化支出责任，达到提高财政资金效益的目的，为部门下一步项目实施提供经验和总结。 二是将自评结果作为下一年度预算安排和编制的依据，提高预算制定的科学性和有效性。三是根据财政部门要求在政府门户网站公布自评报告，接受社会大众的监督。</t>
  </si>
  <si>
    <t>六、主要经验及做法</t>
  </si>
  <si>
    <t>一是建章立制，在制度上规范经费开支。二是狠抓落实，严控各种预算外支出。三是严格经费支出管理，强化监管，做到防控共建。四是按照要求及时将财政拨款经费预决算情况面向社会公开，接受监督。</t>
  </si>
  <si>
    <t>七、其他需说明的情况</t>
  </si>
  <si>
    <t>无</t>
  </si>
  <si>
    <t>备注：涉密部门和涉密信息按保密规定不公开。</t>
  </si>
  <si>
    <t>附表13</t>
  </si>
  <si>
    <t>2022年度部门整体支出绩效自评表</t>
  </si>
  <si>
    <t>公开13表</t>
  </si>
  <si>
    <t>部门名称</t>
  </si>
  <si>
    <t>临沧市沧源佤族自治县岩帅完全小学</t>
  </si>
  <si>
    <t>内容</t>
  </si>
  <si>
    <t>说明</t>
  </si>
  <si>
    <t>部门总体目标</t>
  </si>
  <si>
    <t>部门职责</t>
  </si>
  <si>
    <t>负责本乡辖区内小学、幼儿园的德育、教学、教研、后勤、安全等教育及管理工作。培养学生的创新精神与实践能力，坚持为党育人、为国育才，加快建设教育强国，办好人民满意教育。</t>
  </si>
  <si>
    <t>总体绩效目标</t>
  </si>
  <si>
    <t>1、培养学生的创新精神与实践能力，坚持为党育人、为国育才，加快建设教育强国，办好人民满意教育，完成年初制定的教学工作目标。2、积极派遣教师外出培训，提升教师队伍业务水平。3、完成对学生进行思想品德教育及开展丰富文化活动和校园安全教育工作，是学校健康可持续发展。4、贯彻执行相关法律、法规，严格执行相关财务会计制度的规定，严格支出审核审批，以达到学校资金能够规范使用且使用安全。</t>
  </si>
  <si>
    <t>一、部门年度目标</t>
  </si>
  <si>
    <t>财年</t>
  </si>
  <si>
    <t>目标</t>
  </si>
  <si>
    <t>实际完成情况</t>
  </si>
  <si>
    <t>2022</t>
  </si>
  <si>
    <t>1、贯彻执行党的教育方针、为党育人、为国育才，立德树人、办好人民满意的教育、加快建设教育强国。2、加强教育教学管理，完成教育教学工作目标，使得教育质量稳步提升；3、加大基础设施建设，使办学条件持续改善；4、积极派遣教师外出培训，提升教师队伍业务水平。5、加强爱国主义教育，为国家社会主义建设培养人才。6、完成对学生进行思想品德教育及开展丰富文化活动和校园安全教育工作，使学校健康可持续发展。</t>
  </si>
  <si>
    <t>1、贯彻执行党的教育方针、为党育人、为国育才，立德树人、办好人民满意的教育、加快建设教育强国。2、加强教育教学管理，完成教育教学工作目标，使得教育质量稳步提升；3、加大基础设施建设，使办学条件持续改善；4、积极派遣教师外出培训，提升教师队伍业务水平。5、加强爱国主义教育，为国家社会主义建设培养人才。6、完成对学生进行思想品德教育及开展丰富文化活动和校园安全教育工作，使学校健康可持续发展。完成预期目标。</t>
  </si>
  <si>
    <t>2023</t>
  </si>
  <si>
    <t>1、贯彻执行党的教育方针、为党育人、为国育才，立德树人、办好人民满意的教育、加快建设教育强国。2、加强教育教学管理，完成教育教学工作目标，使得教育质量稳步提升；3、加大基础设施建设，使办学条件持续改善；4、积极派遣教师外出培训，提升教师队伍业务水平。5、加强爱国主义教育，为国家社会主义建设培养人才。6、完成对学生进行思想品德教育及开展丰富文化活动和校园安全教育工作，是学校健康可持续发展。</t>
  </si>
  <si>
    <t>---</t>
  </si>
  <si>
    <t>2024</t>
  </si>
  <si>
    <t>二、部门年度重点工作任务</t>
  </si>
  <si>
    <t>任务名称</t>
  </si>
  <si>
    <t>项目级次</t>
  </si>
  <si>
    <t>主要内容</t>
  </si>
  <si>
    <t>批复金额（元）</t>
  </si>
  <si>
    <t>实际支出金额
（元）</t>
  </si>
  <si>
    <t>预算执行率</t>
  </si>
  <si>
    <t>预算执行偏低原因及改进措施</t>
  </si>
  <si>
    <t>总额</t>
  </si>
  <si>
    <t>财政拨款</t>
  </si>
  <si>
    <t>其他资金</t>
  </si>
  <si>
    <t>学前教育家庭经济困难学生资助金</t>
  </si>
  <si>
    <t>县级</t>
  </si>
  <si>
    <t>用于对学前教育家庭经济困难学生提供生活补助，帮助学前幼儿家庭经济困难学生顺利就学，保障家庭经济困难儿童接受学前教育的权利。</t>
  </si>
  <si>
    <t>0.00</t>
  </si>
  <si>
    <t>义务教育阶段公用经费</t>
  </si>
  <si>
    <t>中央、省市县级</t>
  </si>
  <si>
    <t>用于改善办学条件，保障学校正常运转，主要用于教师培训、学校办公经费、水费、电费等开支。</t>
  </si>
  <si>
    <t>省级优秀乡村教师奖励经费</t>
  </si>
  <si>
    <t>省级</t>
  </si>
  <si>
    <t>激发广大乡村教师立足教育教学岗位，投身乡村教育的责任感、使命感、荣誉感，激励教师扎根乡村、甘于奉献、投身乡村教育发展、长期从教，终身从教。</t>
  </si>
  <si>
    <t>三区教师人才支持计划工作经费</t>
  </si>
  <si>
    <t>中央</t>
  </si>
  <si>
    <t xml:space="preserve">激发广大三区教师立足教育教学岗位，投身教育的责任感、使命感、荣誉感，激励教师扎根精神、甘于奉献、投身教育发展、长期从教，终身从教。
</t>
  </si>
  <si>
    <t>义务教育阶段家庭经济困难学生生活补助</t>
  </si>
  <si>
    <t>中央、省级</t>
  </si>
  <si>
    <t>用于义务教育阶段学生住宿生和非住宿生家庭经济困难生活补助，保障家庭经济困难学生接受义务教育的权利。</t>
  </si>
  <si>
    <t>学生营养改善计划补助资金</t>
  </si>
  <si>
    <t>专项用于学生营养膳食补助，减轻农村家庭教育负担，改善学生营养膳食，提高学生体质，促进学生健康成长。</t>
  </si>
  <si>
    <t>其他公用经费</t>
  </si>
  <si>
    <t>改善学前教育安全，安装监控设备，实现校园监控全覆盖</t>
  </si>
  <si>
    <t>安防设备购置中央资金</t>
  </si>
  <si>
    <t>改善义务教育校园安全，安装监控设备，实现校园监控全覆盖</t>
  </si>
  <si>
    <t>监控款项未支付完
待付款手续齐全即可支付</t>
  </si>
  <si>
    <t>营养改善计划落实工勤人员奖补资金</t>
  </si>
  <si>
    <t>稳定临时聘用的工勤人员队伍，稳步推进学生营养改善计划，确保学生营养改善计划持续顺利实施，不断提高农村学生营养健康水平。</t>
  </si>
  <si>
    <t>工勤奖补可享受人数较少
将按照配比招募后勤岗人员提高学生食堂服务质量</t>
  </si>
  <si>
    <t>彩票公益金乡村学校少年宫项目</t>
  </si>
  <si>
    <t>提高彩票公益金对教育事业的投入，弥补学校经费不足。</t>
  </si>
  <si>
    <t>少年宫资金购买体育运动用品还未结账
待付款手续齐全即可支付</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</si>
  <si>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</si>
  <si>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</si>
  <si>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</si>
  <si>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</si>
  <si>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</si>
  <si>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</si>
  <si>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</si>
  <si>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</si>
  <si>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</si>
  <si>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</si>
  <si>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</si>
  <si>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义务教育学生人数</t>
  </si>
  <si>
    <t>≥</t>
  </si>
  <si>
    <t>1040</t>
  </si>
  <si>
    <t>人</t>
  </si>
  <si>
    <t>质量指标</t>
  </si>
  <si>
    <t>补助对象准确率</t>
  </si>
  <si>
    <t>＝</t>
  </si>
  <si>
    <t>100</t>
  </si>
  <si>
    <t>%</t>
  </si>
  <si>
    <t>时效指标</t>
  </si>
  <si>
    <t>落实效率、及时完成指标任务</t>
  </si>
  <si>
    <t>成本指标</t>
  </si>
  <si>
    <t>增强节支、降低成本率</t>
  </si>
  <si>
    <t>效益指标</t>
  </si>
  <si>
    <t>社会效益
指标</t>
  </si>
  <si>
    <t>办学质量情况</t>
  </si>
  <si>
    <t>提高</t>
  </si>
  <si>
    <t>升学率</t>
  </si>
  <si>
    <t>校园硬件设施改善情况</t>
  </si>
  <si>
    <t>改善</t>
  </si>
  <si>
    <t>可持续影响
指标</t>
  </si>
  <si>
    <t>逐年增长教育投入，建立健全教育预算长效机制。</t>
  </si>
  <si>
    <t>建立</t>
  </si>
  <si>
    <t>满意度指标</t>
  </si>
  <si>
    <t>服务对象满意度指标等</t>
  </si>
  <si>
    <t>受众对象满意度</t>
  </si>
  <si>
    <t>95</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</si>
  <si>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</si>
  <si>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</si>
  <si>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</si>
  <si>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</si>
  <si>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</si>
  <si>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附表14</t>
  </si>
  <si>
    <t>2022年度项目支出绩效自评表</t>
  </si>
  <si>
    <r>
      <t>编制单位：</t>
    </r>
    <r>
      <rPr>
        <b/>
        <sz val="12"/>
        <rFont val="宋体"/>
        <family val="0"/>
      </rPr>
      <t>临沧市沧源佤族自治县岩帅完全小学</t>
    </r>
  </si>
  <si>
    <t>公开14表</t>
  </si>
  <si>
    <t>项目名称</t>
  </si>
  <si>
    <t>主管部门</t>
  </si>
  <si>
    <t>临沧市沧源佤族自治县教育体育局</t>
  </si>
  <si>
    <t>实施单位</t>
  </si>
  <si>
    <t>项目资金
（元）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</si>
  <si>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</si>
  <si>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</si>
  <si>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</si>
  <si>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</si>
  <si>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</si>
  <si>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</si>
  <si>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</si>
  <si>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</si>
  <si>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</si>
  <si>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</si>
  <si>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</si>
  <si>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巩固学前教育经费保障机制，对学前教育家庭经济困难学生提供生活补助，帮助学前幼儿家庭经济困难学生顺利就学，提升学前教育巩固率，加大学前教育家庭经济困难儿童资助力度，保障家庭经济困难儿童接受学前教育的权利。</t>
  </si>
  <si>
    <t>巩固了学前教育经费保障机制，对学前教育家庭经济困难学生提供生活补助，帮助学前幼儿家庭经济困难学生顺利就学，提升了学前教育巩固率，加大了学前教育家庭经济困难儿童资助力度，保障了家庭经济困难儿童接受学前教育的权利。</t>
  </si>
  <si>
    <t>绩效指标</t>
  </si>
  <si>
    <t xml:space="preserve">年度指标值 </t>
  </si>
  <si>
    <t>接受学前教育资助人次（春、秋学期）</t>
  </si>
  <si>
    <t>人次</t>
  </si>
  <si>
    <t>补助足额发放率</t>
  </si>
  <si>
    <t>=</t>
  </si>
  <si>
    <t>补助发放及时率</t>
  </si>
  <si>
    <t>学前教育学生资助标准</t>
  </si>
  <si>
    <t>元/生/学期</t>
  </si>
  <si>
    <t>补助对象生活状况改善情况</t>
  </si>
  <si>
    <t>学前教育巩固率</t>
  </si>
  <si>
    <t>提升</t>
  </si>
  <si>
    <t>政策知晓率</t>
  </si>
  <si>
    <t>学生满意度</t>
  </si>
  <si>
    <t>家长满意度</t>
  </si>
  <si>
    <t>其他需要说明事项</t>
  </si>
  <si>
    <t>总分</t>
  </si>
  <si>
    <t>（优秀）</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</si>
  <si>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</si>
  <si>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</si>
  <si>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</si>
  <si>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</si>
  <si>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完成教育教学工作，保障学校工作正常开展，用于水电费、教师培训、差旅费等，完成校园零星维修，提高教学水平，保障教学工作正常开展。</t>
  </si>
  <si>
    <t>保障了教育教学工作，保障了学校工作正常开展，用于水电费、教师培训、差旅费等，完成了校园零星维修，提高教学水平，保障了教学工作正常开展。</t>
  </si>
  <si>
    <t>采购办公用品批次</t>
  </si>
  <si>
    <t xml:space="preserve">
≥
</t>
  </si>
  <si>
    <t>批</t>
  </si>
  <si>
    <t>教师培训次数</t>
  </si>
  <si>
    <t>次</t>
  </si>
  <si>
    <t>试卷印刷次数</t>
  </si>
  <si>
    <t>差旅费用报销次数</t>
  </si>
  <si>
    <t>校园零星维修次数</t>
  </si>
  <si>
    <t>办公用品验收合格率</t>
  </si>
  <si>
    <t>教师培训合格率</t>
  </si>
  <si>
    <t>零星工程验收合格率</t>
  </si>
  <si>
    <t>差旅报销及时率</t>
  </si>
  <si>
    <t>市、县内差旅交通费用包干报销标准</t>
  </si>
  <si>
    <t>≤</t>
  </si>
  <si>
    <t>元/人/天</t>
  </si>
  <si>
    <t>市外差旅交通费用包干报销标准</t>
  </si>
  <si>
    <t>县内差旅伙食费用包干报销标准</t>
  </si>
  <si>
    <t>市级及以上差旅伙食费用包干报销标准</t>
  </si>
  <si>
    <t>省内（非本市）及其他省市差旅住宿费用报销标准参照文件执行率</t>
  </si>
  <si>
    <t>差旅报销市、县内住宿标准</t>
  </si>
  <si>
    <t>办学质量提高</t>
  </si>
  <si>
    <t>教学水平</t>
  </si>
  <si>
    <t>教学硬件设施</t>
  </si>
  <si>
    <t>保障学校正常运转情况</t>
  </si>
  <si>
    <t>正常运转</t>
  </si>
  <si>
    <t>教师满意度</t>
  </si>
  <si>
    <t>激发了广大乡村教师立足教育教学岗位，投身乡村教育的责任感、使命感、荣誉感，激励教师扎根乡村、甘于奉献、投身乡村教育发展、长期从教，终身从教。</t>
  </si>
  <si>
    <t>受奖励人数</t>
  </si>
  <si>
    <t>补助标准</t>
  </si>
  <si>
    <t>元/人</t>
  </si>
  <si>
    <t>教师工作积极性</t>
  </si>
  <si>
    <t>乡村教育发展水平</t>
  </si>
  <si>
    <t>教师投身乡村教育发展时间</t>
  </si>
  <si>
    <t>年</t>
  </si>
  <si>
    <t>激发广大三区教师立足教育教学岗位，投身教育的责任感、使命感、荣誉感，激励教师扎根精神、甘于奉献、投身教育发展、长期从教，终身从教。</t>
  </si>
  <si>
    <t>激发了广大三区教师立足教育教学岗位，投身教育的责任感、使命感、荣誉感，激发了教师扎根精神、甘于奉献、投身教育发展、长期从教，终身从教。</t>
  </si>
  <si>
    <t>补助人数</t>
  </si>
  <si>
    <t>元/人/学期</t>
  </si>
  <si>
    <t>教师投身教育时间</t>
  </si>
  <si>
    <t>义务教育家庭经济困难学生生活补助</t>
  </si>
  <si>
    <t>提高贫困家庭经济收入，助力家庭脱贫，落实好义务教育家庭经济困难补助政策。</t>
  </si>
  <si>
    <t>提高了贫困家庭经济收入，助力家庭脱贫，落实了义务教育家庭经济困难补助政策。</t>
  </si>
  <si>
    <t>受助寄宿生学生人次（春、秋学期）</t>
  </si>
  <si>
    <t>受助非寄宿生学生人次（春、秋学期）</t>
  </si>
  <si>
    <t>受助资助标准（寄宿生）</t>
  </si>
  <si>
    <t>受助资助标准（非寄宿生）</t>
  </si>
  <si>
    <t>补助对象家庭生活状况</t>
  </si>
  <si>
    <t>义教学生学习积极性</t>
  </si>
  <si>
    <t>义务教育营养改善计划补助资金</t>
  </si>
  <si>
    <t>保障学生营养膳食补助，减轻了农村家庭教育负担，改善了学生营养膳食，提高了学生体质，促进了学生健康成长。</t>
  </si>
  <si>
    <t>受助学生人次（春、秋学期）</t>
  </si>
  <si>
    <t>补助足额使用率</t>
  </si>
  <si>
    <t>补助资金及时率</t>
  </si>
  <si>
    <t>义教营养改善计划学生补助标准</t>
  </si>
  <si>
    <t>元/生/天</t>
  </si>
  <si>
    <t>补助对象生活改善情况</t>
  </si>
  <si>
    <t>学生体质改善情况</t>
  </si>
  <si>
    <t>持续减轻农村家庭教育负担</t>
  </si>
  <si>
    <t>持续</t>
  </si>
  <si>
    <t>改善了学前教育安全，安装监控设备，实现校园监控全覆盖</t>
  </si>
  <si>
    <t>购入幼儿园监控设备数量</t>
  </si>
  <si>
    <t>个</t>
  </si>
  <si>
    <t>监控设备验收合格率</t>
  </si>
  <si>
    <t>监控设备安装及时性</t>
  </si>
  <si>
    <t>及时</t>
  </si>
  <si>
    <t>校园安全改善情况</t>
  </si>
  <si>
    <t>推进平安校园建设完成率</t>
  </si>
  <si>
    <t>学校安全运转情况</t>
  </si>
  <si>
    <t>安全运转</t>
  </si>
  <si>
    <t>用于改善义务教育校园安全，安装监控设备，实现校园监控全覆盖</t>
  </si>
  <si>
    <t>改善了义务教育安全，安装了监控设备，实现校园监控全覆盖</t>
  </si>
  <si>
    <t>安装义务教育校园监控设备数量</t>
  </si>
  <si>
    <t>稳定了临时聘用的工勤人员队伍，稳步推进了学生营养改善计划，确保了学生营养改善计划持续顺利实施，不断提高了农村学生营养健康水平。</t>
  </si>
  <si>
    <t>工勤人员奖补发放人数</t>
  </si>
  <si>
    <t>发放对象准确率</t>
  </si>
  <si>
    <t>发放奖补资金及时率</t>
  </si>
  <si>
    <t>工勤人员奖补资金发放标准</t>
  </si>
  <si>
    <t>元/月/人</t>
  </si>
  <si>
    <t>农村学生营养健康水平</t>
  </si>
  <si>
    <t>食堂工勤人员积极性</t>
  </si>
  <si>
    <t>工勤人员满意度</t>
  </si>
  <si>
    <t>提高了彩票公益金对教育事业的投入，弥补了学校经费</t>
  </si>
  <si>
    <t>开展少年宫校点数量</t>
  </si>
  <si>
    <t>开展文体活动次数</t>
  </si>
  <si>
    <t>活动开展达标率</t>
  </si>
  <si>
    <t>学生参与率</t>
  </si>
  <si>
    <t>青少年校外活动场所正常运转率</t>
  </si>
  <si>
    <t>补助资金到位及时率</t>
  </si>
  <si>
    <t xml:space="preserve">＝
</t>
  </si>
  <si>
    <t>少年宫项目补助标准</t>
  </si>
  <si>
    <t>元/年</t>
  </si>
  <si>
    <t>激发学生课外兴趣爱好的促进情况</t>
  </si>
  <si>
    <t>有效促进</t>
  </si>
  <si>
    <t>丰富学校文体活动情况</t>
  </si>
  <si>
    <t>丰富</t>
  </si>
  <si>
    <t>学校文体活动有序稳定开展情况</t>
  </si>
  <si>
    <t>持续开展</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</si>
</sst>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Red]\(0.00\)"/>
    <numFmt numFmtId="180" formatCode="0.00_ "/>
    <numFmt numFmtId="181" formatCode="0_ "/>
  </numFmts>
  <fonts count="61">
    <font>
      <sz val="10"/>
      <color indexed="8"/>
      <name val="Arial"/>
      <family val="2"/>
    </font>
    <font>
      <sz val="11"/>
      <name val="宋体"/>
      <family val="0"/>
    </font>
    <font>
      <sz val="10"/>
      <name val="Arial"/>
      <family val="2"/>
    </font>
    <font>
      <b/>
      <sz val="18"/>
      <name val="宋体"/>
      <family val="0"/>
    </font>
    <font>
      <b/>
      <sz val="12"/>
      <name val="宋体"/>
      <family val="0"/>
    </font>
    <font>
      <sz val="12"/>
      <name val="宋体"/>
      <family val="0"/>
    </font>
    <font>
      <sz val="10"/>
      <name val="宋体"/>
      <family val="0"/>
    </font>
    <font>
      <b/>
      <sz val="10"/>
      <name val="宋体"/>
      <family val="0"/>
    </font>
    <font>
      <sz val="9"/>
      <name val="宋体"/>
      <family val="0"/>
    </font>
    <font>
      <sz val="11"/>
      <color indexed="8"/>
      <name val="宋体"/>
      <family val="0"/>
    </font>
    <font>
      <sz val="12"/>
      <color indexed="8"/>
      <name val="宋体"/>
      <family val="0"/>
    </font>
    <font>
      <b/>
      <sz val="11"/>
      <name val="宋体"/>
      <family val="0"/>
    </font>
    <font>
      <sz val="18"/>
      <name val="宋体"/>
      <family val="0"/>
    </font>
    <font>
      <sz val="22"/>
      <color indexed="8"/>
      <name val="宋体"/>
      <family val="0"/>
    </font>
    <font>
      <sz val="10"/>
      <color indexed="8"/>
      <name val="宋体"/>
      <family val="0"/>
    </font>
    <font>
      <b/>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9"/>
      <name val="Times New Roman"/>
      <family val="1"/>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8"/>
      <name val="Calibri"/>
      <family val="0"/>
    </font>
    <font>
      <b/>
      <sz val="12"/>
      <name val="Calibri"/>
      <family val="0"/>
    </font>
    <font>
      <sz val="12"/>
      <name val="Calibri"/>
      <family val="0"/>
    </font>
    <font>
      <sz val="10"/>
      <name val="Calibri"/>
      <family val="0"/>
    </font>
    <font>
      <b/>
      <sz val="10"/>
      <name val="Calibri"/>
      <family val="0"/>
    </font>
    <font>
      <sz val="9"/>
      <name val="Calibri"/>
      <family val="0"/>
    </font>
    <font>
      <sz val="10"/>
      <color rgb="FF000000"/>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47">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right style="thin">
        <color indexed="8"/>
      </right>
      <top/>
      <bottom style="thin">
        <color indexed="8"/>
      </bottom>
    </border>
    <border>
      <left style="thin"/>
      <right/>
      <top style="thin"/>
      <bottom/>
    </border>
    <border>
      <left style="thin"/>
      <right/>
      <top/>
      <bottom/>
    </border>
    <border>
      <left style="thin"/>
      <right style="thin"/>
      <top/>
      <bottom/>
    </border>
    <border>
      <left style="thin"/>
      <right style="thin"/>
      <top style="thin"/>
      <bottom>
        <color indexed="63"/>
      </bottom>
    </border>
    <border>
      <left style="thin"/>
      <right style="thin"/>
      <top>
        <color indexed="63"/>
      </top>
      <bottom style="thin"/>
    </border>
    <border>
      <left>
        <color indexed="63"/>
      </left>
      <right style="thin">
        <color indexed="8"/>
      </right>
      <top>
        <color indexed="63"/>
      </top>
      <bottom style="thin">
        <color indexed="8"/>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border>
    <border>
      <left style="thin"/>
      <right>
        <color indexed="63"/>
      </right>
      <top style="thin"/>
      <bottom/>
    </border>
    <border>
      <left>
        <color indexed="63"/>
      </left>
      <right>
        <color indexed="63"/>
      </right>
      <top style="thin"/>
      <bottom/>
    </border>
    <border>
      <left style="thin"/>
      <right>
        <color indexed="63"/>
      </right>
      <top/>
      <bottom style="thin"/>
    </border>
    <border>
      <left>
        <color indexed="63"/>
      </left>
      <right>
        <color indexed="63"/>
      </right>
      <top/>
      <bottom style="thin"/>
    </border>
    <border>
      <left/>
      <right style="thin"/>
      <top>
        <color indexed="63"/>
      </top>
      <bottom style="thin"/>
    </border>
    <border>
      <left>
        <color indexed="63"/>
      </left>
      <right>
        <color indexed="63"/>
      </right>
      <top style="thin">
        <color indexed="8"/>
      </top>
      <bottom>
        <color indexed="63"/>
      </bottom>
    </border>
    <border>
      <left/>
      <right/>
      <top style="thin"/>
      <bottom/>
    </border>
    <border>
      <left style="thin"/>
      <right/>
      <top/>
      <bottom style="thin"/>
    </border>
    <border>
      <left/>
      <right/>
      <top/>
      <bottom style="thin"/>
    </border>
    <border>
      <left/>
      <right style="thin"/>
      <top style="thin"/>
      <bottom/>
    </border>
    <border>
      <left/>
      <right style="thin"/>
      <top/>
      <bottom/>
    </border>
    <border>
      <left/>
      <right style="thin"/>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7" fontId="0" fillId="0" borderId="0">
      <alignment/>
      <protection/>
    </xf>
    <xf numFmtId="9" fontId="0" fillId="0" borderId="0">
      <alignment/>
      <protection/>
    </xf>
    <xf numFmtId="178" fontId="0" fillId="0" borderId="0">
      <alignment/>
      <protection/>
    </xf>
    <xf numFmtId="45" fontId="0" fillId="0" borderId="0">
      <alignment/>
      <protection/>
    </xf>
    <xf numFmtId="0" fontId="34" fillId="0" borderId="0" applyNumberFormat="0" applyFill="0" applyBorder="0" applyAlignment="0" applyProtection="0"/>
    <xf numFmtId="0" fontId="35" fillId="0" borderId="0" applyNumberFormat="0" applyFill="0" applyBorder="0" applyAlignment="0" applyProtection="0"/>
    <xf numFmtId="0" fontId="36" fillId="2" borderId="1" applyNumberFormat="0" applyFon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2"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3" borderId="4" applyNumberFormat="0" applyAlignment="0" applyProtection="0"/>
    <xf numFmtId="0" fontId="44" fillId="4" borderId="5" applyNumberFormat="0" applyAlignment="0" applyProtection="0"/>
    <xf numFmtId="0" fontId="45" fillId="4" borderId="4" applyNumberFormat="0" applyAlignment="0" applyProtection="0"/>
    <xf numFmtId="0" fontId="46" fillId="5" borderId="6" applyNumberFormat="0" applyAlignment="0" applyProtection="0"/>
    <xf numFmtId="0" fontId="47" fillId="0" borderId="7" applyNumberFormat="0" applyFill="0" applyAlignment="0" applyProtection="0"/>
    <xf numFmtId="0" fontId="48" fillId="0" borderId="8" applyNumberFormat="0" applyFill="0" applyAlignment="0" applyProtection="0"/>
    <xf numFmtId="0" fontId="49" fillId="6" borderId="0" applyNumberFormat="0" applyBorder="0" applyAlignment="0" applyProtection="0"/>
    <xf numFmtId="0" fontId="50" fillId="7" borderId="0" applyNumberFormat="0" applyBorder="0" applyAlignment="0" applyProtection="0"/>
    <xf numFmtId="0" fontId="51" fillId="8" borderId="0" applyNumberFormat="0" applyBorder="0" applyAlignment="0" applyProtection="0"/>
    <xf numFmtId="0" fontId="52"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2" fillId="32" borderId="0" applyNumberFormat="0" applyBorder="0" applyAlignment="0" applyProtection="0"/>
    <xf numFmtId="0" fontId="5" fillId="0" borderId="0">
      <alignment/>
      <protection/>
    </xf>
    <xf numFmtId="0" fontId="5" fillId="0" borderId="0">
      <alignment/>
      <protection/>
    </xf>
    <xf numFmtId="0" fontId="9" fillId="0" borderId="0">
      <alignment vertical="center"/>
      <protection/>
    </xf>
    <xf numFmtId="0" fontId="9" fillId="0" borderId="0">
      <alignment/>
      <protection/>
    </xf>
    <xf numFmtId="0" fontId="8" fillId="0" borderId="0">
      <alignment vertical="top"/>
      <protection locked="0"/>
    </xf>
  </cellStyleXfs>
  <cellXfs count="277">
    <xf numFmtId="0" fontId="0" fillId="0" borderId="0" xfId="0" applyAlignment="1">
      <alignment/>
    </xf>
    <xf numFmtId="0" fontId="1" fillId="0" borderId="0" xfId="66" applyFont="1" applyAlignment="1">
      <alignment wrapText="1"/>
      <protection/>
    </xf>
    <xf numFmtId="0" fontId="1" fillId="0" borderId="0" xfId="66" applyFont="1" applyAlignment="1">
      <alignment vertical="center" wrapText="1"/>
      <protection/>
    </xf>
    <xf numFmtId="0" fontId="2" fillId="0" borderId="0" xfId="0" applyFont="1" applyFill="1" applyAlignment="1">
      <alignment/>
    </xf>
    <xf numFmtId="0" fontId="1" fillId="0" borderId="0" xfId="0" applyFont="1" applyFill="1" applyAlignment="1">
      <alignment wrapText="1"/>
    </xf>
    <xf numFmtId="0" fontId="1" fillId="0" borderId="0" xfId="66" applyFont="1" applyFill="1" applyBorder="1" applyAlignment="1">
      <alignment wrapText="1"/>
      <protection/>
    </xf>
    <xf numFmtId="0" fontId="1" fillId="0" borderId="0" xfId="66" applyFont="1" applyFill="1" applyAlignment="1">
      <alignment wrapText="1"/>
      <protection/>
    </xf>
    <xf numFmtId="0" fontId="54" fillId="0" borderId="0" xfId="66" applyFont="1" applyFill="1" applyAlignment="1">
      <alignment horizontal="center" vertical="center" wrapText="1"/>
      <protection/>
    </xf>
    <xf numFmtId="0" fontId="55" fillId="0" borderId="0" xfId="66" applyFont="1" applyFill="1" applyAlignment="1">
      <alignment horizontal="center" vertical="center" wrapText="1"/>
      <protection/>
    </xf>
    <xf numFmtId="0" fontId="56" fillId="0" borderId="0" xfId="66" applyFont="1" applyFill="1" applyAlignment="1">
      <alignment horizontal="center" vertical="center" wrapText="1"/>
      <protection/>
    </xf>
    <xf numFmtId="0" fontId="57" fillId="0" borderId="9" xfId="66" applyFont="1" applyFill="1" applyBorder="1" applyAlignment="1">
      <alignment horizontal="center" vertical="center" wrapText="1"/>
      <protection/>
    </xf>
    <xf numFmtId="49" fontId="57" fillId="0" borderId="9" xfId="66" applyNumberFormat="1" applyFont="1" applyFill="1" applyBorder="1" applyAlignment="1">
      <alignment horizontal="center" vertical="center" wrapText="1"/>
      <protection/>
    </xf>
    <xf numFmtId="49" fontId="57" fillId="0" borderId="9" xfId="66" applyNumberFormat="1" applyFont="1" applyFill="1" applyBorder="1" applyAlignment="1">
      <alignment horizontal="left" vertical="center" wrapText="1"/>
      <protection/>
    </xf>
    <xf numFmtId="0" fontId="57" fillId="0" borderId="9" xfId="66" applyFont="1" applyFill="1" applyBorder="1" applyAlignment="1">
      <alignment vertical="center" wrapText="1"/>
      <protection/>
    </xf>
    <xf numFmtId="179" fontId="57" fillId="0" borderId="9" xfId="66" applyNumberFormat="1" applyFont="1" applyFill="1" applyBorder="1" applyAlignment="1">
      <alignment horizontal="center" vertical="center" wrapText="1"/>
      <protection/>
    </xf>
    <xf numFmtId="10" fontId="57" fillId="0" borderId="9" xfId="66" applyNumberFormat="1" applyFont="1" applyFill="1" applyBorder="1" applyAlignment="1">
      <alignment horizontal="right" vertical="center" wrapText="1"/>
      <protection/>
    </xf>
    <xf numFmtId="179" fontId="57" fillId="0" borderId="9" xfId="66" applyNumberFormat="1" applyFont="1" applyFill="1" applyBorder="1" applyAlignment="1">
      <alignment horizontal="right" vertical="center" wrapText="1"/>
      <protection/>
    </xf>
    <xf numFmtId="49" fontId="57" fillId="0" borderId="10" xfId="66" applyNumberFormat="1" applyFont="1" applyFill="1" applyBorder="1" applyAlignment="1">
      <alignment horizontal="center" vertical="center" wrapText="1"/>
      <protection/>
    </xf>
    <xf numFmtId="49" fontId="57" fillId="0" borderId="11" xfId="66" applyNumberFormat="1" applyFont="1" applyFill="1" applyBorder="1" applyAlignment="1">
      <alignment horizontal="center" vertical="center" wrapText="1"/>
      <protection/>
    </xf>
    <xf numFmtId="49" fontId="57" fillId="0" borderId="12" xfId="66" applyNumberFormat="1" applyFont="1" applyFill="1" applyBorder="1" applyAlignment="1">
      <alignment horizontal="center" vertical="center" wrapText="1"/>
      <protection/>
    </xf>
    <xf numFmtId="179" fontId="57" fillId="0" borderId="9" xfId="66" applyNumberFormat="1" applyFont="1" applyFill="1" applyBorder="1" applyAlignment="1">
      <alignment horizontal="left" vertical="center" wrapText="1"/>
      <protection/>
    </xf>
    <xf numFmtId="0" fontId="57" fillId="0" borderId="13" xfId="66" applyFont="1" applyFill="1" applyBorder="1" applyAlignment="1">
      <alignment horizontal="center" vertical="center" wrapText="1"/>
      <protection/>
    </xf>
    <xf numFmtId="0" fontId="57" fillId="0" borderId="14" xfId="66" applyFont="1" applyFill="1" applyBorder="1" applyAlignment="1">
      <alignment horizontal="center" vertical="center" wrapText="1"/>
      <protection/>
    </xf>
    <xf numFmtId="0" fontId="57" fillId="0" borderId="15" xfId="66" applyFont="1" applyFill="1" applyBorder="1" applyAlignment="1">
      <alignment horizontal="center" vertical="center" wrapText="1"/>
      <protection/>
    </xf>
    <xf numFmtId="0" fontId="57" fillId="0" borderId="16" xfId="66" applyFont="1" applyFill="1" applyBorder="1" applyAlignment="1">
      <alignment horizontal="center" vertical="center" wrapText="1"/>
      <protection/>
    </xf>
    <xf numFmtId="0" fontId="57" fillId="0" borderId="17" xfId="66" applyFont="1" applyFill="1" applyBorder="1" applyAlignment="1">
      <alignment horizontal="center" vertical="center" wrapText="1"/>
      <protection/>
    </xf>
    <xf numFmtId="0" fontId="58" fillId="0" borderId="9" xfId="66" applyFont="1" applyFill="1" applyBorder="1" applyAlignment="1">
      <alignment horizontal="center" vertical="center" wrapText="1"/>
      <protection/>
    </xf>
    <xf numFmtId="0" fontId="57" fillId="0" borderId="9" xfId="66" applyFont="1" applyFill="1" applyBorder="1" applyAlignment="1">
      <alignment horizontal="left" vertical="center" wrapText="1"/>
      <protection/>
    </xf>
    <xf numFmtId="0" fontId="57" fillId="0" borderId="9" xfId="66" applyNumberFormat="1" applyFont="1" applyFill="1" applyBorder="1" applyAlignment="1" applyProtection="1">
      <alignment horizontal="center" vertical="center" wrapText="1"/>
      <protection/>
    </xf>
    <xf numFmtId="0" fontId="57" fillId="0" borderId="17" xfId="66" applyNumberFormat="1" applyFont="1" applyFill="1" applyBorder="1" applyAlignment="1" applyProtection="1">
      <alignment horizontal="center" vertical="center" wrapText="1"/>
      <protection/>
    </xf>
    <xf numFmtId="0" fontId="6" fillId="0" borderId="9" xfId="66" applyNumberFormat="1" applyFont="1" applyFill="1" applyBorder="1" applyAlignment="1">
      <alignment horizontal="center" vertical="center" wrapText="1"/>
      <protection/>
    </xf>
    <xf numFmtId="0" fontId="6" fillId="0" borderId="18" xfId="0" applyFont="1" applyFill="1" applyBorder="1" applyAlignment="1">
      <alignment horizontal="center" vertical="center"/>
    </xf>
    <xf numFmtId="0" fontId="6" fillId="0" borderId="9" xfId="66" applyNumberFormat="1" applyFont="1" applyFill="1" applyBorder="1" applyAlignment="1" applyProtection="1">
      <alignment horizontal="center" vertical="center" wrapText="1"/>
      <protection/>
    </xf>
    <xf numFmtId="9" fontId="57" fillId="0" borderId="17" xfId="66" applyNumberFormat="1" applyFont="1" applyFill="1" applyBorder="1" applyAlignment="1">
      <alignment horizontal="center" vertical="center" wrapText="1"/>
      <protection/>
    </xf>
    <xf numFmtId="49" fontId="58" fillId="0" borderId="9" xfId="66" applyNumberFormat="1" applyFont="1" applyFill="1" applyBorder="1" applyAlignment="1">
      <alignment horizontal="center" vertical="center" wrapText="1"/>
      <protection/>
    </xf>
    <xf numFmtId="0" fontId="1" fillId="0" borderId="18" xfId="0" applyFont="1" applyFill="1" applyBorder="1" applyAlignment="1">
      <alignment horizontal="center" vertical="center"/>
    </xf>
    <xf numFmtId="0" fontId="58" fillId="0" borderId="19" xfId="66" applyFont="1" applyFill="1" applyBorder="1" applyAlignment="1">
      <alignment horizontal="center" vertical="center" wrapText="1"/>
      <protection/>
    </xf>
    <xf numFmtId="49" fontId="58" fillId="0" borderId="16" xfId="66" applyNumberFormat="1" applyFont="1" applyFill="1" applyBorder="1" applyAlignment="1">
      <alignment horizontal="center" vertical="center" wrapText="1"/>
      <protection/>
    </xf>
    <xf numFmtId="0" fontId="58" fillId="0" borderId="20" xfId="66" applyFont="1" applyFill="1" applyBorder="1" applyAlignment="1">
      <alignment horizontal="center" vertical="center" wrapText="1"/>
      <protection/>
    </xf>
    <xf numFmtId="49" fontId="58" fillId="0" borderId="21" xfId="66" applyNumberFormat="1" applyFont="1" applyFill="1" applyBorder="1" applyAlignment="1">
      <alignment horizontal="center" vertical="center" wrapText="1"/>
      <protection/>
    </xf>
    <xf numFmtId="0" fontId="58" fillId="0" borderId="0" xfId="66" applyFont="1" applyAlignment="1">
      <alignment horizontal="left" vertical="center" wrapText="1"/>
      <protection/>
    </xf>
    <xf numFmtId="0" fontId="57" fillId="0" borderId="0" xfId="66" applyFont="1" applyAlignment="1">
      <alignment horizontal="center" vertical="center" wrapText="1"/>
      <protection/>
    </xf>
    <xf numFmtId="0" fontId="6" fillId="0" borderId="0" xfId="0" applyFont="1" applyFill="1" applyAlignment="1">
      <alignment horizontal="right" vertical="center"/>
    </xf>
    <xf numFmtId="49" fontId="57" fillId="0" borderId="9" xfId="66" applyNumberFormat="1" applyFont="1" applyFill="1" applyBorder="1" applyAlignment="1">
      <alignment horizontal="left" vertical="top" wrapText="1"/>
      <protection/>
    </xf>
    <xf numFmtId="0" fontId="59" fillId="0" borderId="9" xfId="66" applyFont="1" applyFill="1" applyBorder="1" applyAlignment="1">
      <alignment horizontal="center" vertical="center" wrapText="1"/>
      <protection/>
    </xf>
    <xf numFmtId="0" fontId="59" fillId="0" borderId="0" xfId="66" applyFont="1" applyAlignment="1">
      <alignment horizontal="center" vertical="center" wrapText="1"/>
      <protection/>
    </xf>
    <xf numFmtId="49" fontId="57" fillId="0" borderId="10" xfId="66" applyNumberFormat="1" applyFont="1" applyFill="1" applyBorder="1" applyAlignment="1">
      <alignment horizontal="left" vertical="center" wrapText="1"/>
      <protection/>
    </xf>
    <xf numFmtId="49" fontId="57" fillId="0" borderId="11" xfId="66" applyNumberFormat="1" applyFont="1" applyFill="1" applyBorder="1" applyAlignment="1">
      <alignment horizontal="left" vertical="center" wrapText="1"/>
      <protection/>
    </xf>
    <xf numFmtId="49" fontId="57" fillId="0" borderId="12" xfId="66" applyNumberFormat="1" applyFont="1" applyFill="1" applyBorder="1" applyAlignment="1">
      <alignment horizontal="left" vertical="center" wrapText="1"/>
      <protection/>
    </xf>
    <xf numFmtId="0" fontId="57" fillId="0" borderId="10" xfId="66" applyFont="1" applyFill="1" applyBorder="1" applyAlignment="1">
      <alignment horizontal="center" vertical="center" wrapText="1"/>
      <protection/>
    </xf>
    <xf numFmtId="0" fontId="57" fillId="0" borderId="11" xfId="66" applyFont="1" applyFill="1" applyBorder="1" applyAlignment="1">
      <alignment horizontal="center" vertical="center" wrapText="1"/>
      <protection/>
    </xf>
    <xf numFmtId="0" fontId="57" fillId="0" borderId="12" xfId="66" applyFont="1" applyFill="1" applyBorder="1" applyAlignment="1">
      <alignment horizontal="center" vertical="center" wrapText="1"/>
      <protection/>
    </xf>
    <xf numFmtId="0" fontId="57" fillId="0" borderId="22" xfId="66" applyFont="1" applyFill="1" applyBorder="1" applyAlignment="1">
      <alignment horizontal="center" vertical="center" wrapText="1"/>
      <protection/>
    </xf>
    <xf numFmtId="0" fontId="57" fillId="0" borderId="23" xfId="66" applyFont="1" applyFill="1" applyBorder="1" applyAlignment="1">
      <alignment horizontal="center" vertical="center" wrapText="1"/>
      <protection/>
    </xf>
    <xf numFmtId="0" fontId="58" fillId="0" borderId="9" xfId="66" applyFont="1" applyFill="1" applyBorder="1" applyAlignment="1">
      <alignment horizontal="center" vertical="center" wrapText="1"/>
      <protection/>
    </xf>
    <xf numFmtId="0" fontId="57" fillId="0" borderId="23" xfId="66" applyFont="1" applyFill="1" applyBorder="1" applyAlignment="1">
      <alignment horizontal="center" vertical="center" wrapText="1"/>
      <protection/>
    </xf>
    <xf numFmtId="0" fontId="1" fillId="0" borderId="24" xfId="0" applyFont="1" applyFill="1" applyBorder="1" applyAlignment="1">
      <alignment horizontal="center" vertical="center"/>
    </xf>
    <xf numFmtId="0" fontId="57" fillId="0" borderId="23" xfId="66" applyNumberFormat="1" applyFont="1" applyFill="1" applyBorder="1" applyAlignment="1" applyProtection="1">
      <alignment horizontal="center" vertical="center" wrapText="1"/>
      <protection/>
    </xf>
    <xf numFmtId="0" fontId="6" fillId="0" borderId="24" xfId="0" applyFont="1" applyFill="1" applyBorder="1" applyAlignment="1">
      <alignment horizontal="center" vertical="center"/>
    </xf>
    <xf numFmtId="0" fontId="58" fillId="0" borderId="22" xfId="66" applyFont="1" applyFill="1" applyBorder="1" applyAlignment="1">
      <alignment horizontal="center" vertical="center" wrapText="1"/>
      <protection/>
    </xf>
    <xf numFmtId="0" fontId="1" fillId="0" borderId="24" xfId="0" applyFont="1" applyFill="1" applyBorder="1" applyAlignment="1">
      <alignment horizontal="center" vertical="center"/>
    </xf>
    <xf numFmtId="0" fontId="58" fillId="0" borderId="25" xfId="66" applyFont="1" applyFill="1" applyBorder="1" applyAlignment="1">
      <alignment horizontal="center" vertical="center" wrapText="1"/>
      <protection/>
    </xf>
    <xf numFmtId="0" fontId="58" fillId="0" borderId="23" xfId="66" applyFont="1" applyFill="1" applyBorder="1" applyAlignment="1">
      <alignment horizontal="center" vertical="center" wrapText="1"/>
      <protection/>
    </xf>
    <xf numFmtId="0" fontId="58" fillId="0" borderId="26" xfId="66" applyFont="1" applyFill="1" applyBorder="1" applyAlignment="1">
      <alignment horizontal="center" vertical="center" wrapText="1"/>
      <protection/>
    </xf>
    <xf numFmtId="49" fontId="58" fillId="0" borderId="22" xfId="66" applyNumberFormat="1" applyFont="1" applyFill="1" applyBorder="1" applyAlignment="1">
      <alignment horizontal="center" vertical="center" wrapText="1"/>
      <protection/>
    </xf>
    <xf numFmtId="0" fontId="58" fillId="0" borderId="27" xfId="66" applyFont="1" applyFill="1" applyBorder="1" applyAlignment="1">
      <alignment horizontal="center" vertical="center" wrapText="1"/>
      <protection/>
    </xf>
    <xf numFmtId="49" fontId="58" fillId="0" borderId="25" xfId="66" applyNumberFormat="1" applyFont="1" applyFill="1" applyBorder="1" applyAlignment="1">
      <alignment horizontal="center" vertical="center" wrapText="1"/>
      <protection/>
    </xf>
    <xf numFmtId="0" fontId="57" fillId="0" borderId="9" xfId="66" applyFont="1" applyFill="1" applyBorder="1" applyAlignment="1">
      <alignment horizontal="center" vertical="center" wrapText="1"/>
      <protection/>
    </xf>
    <xf numFmtId="0" fontId="57" fillId="0" borderId="9" xfId="66" applyFont="1" applyFill="1" applyBorder="1" applyAlignment="1">
      <alignment horizontal="left" vertical="center" wrapText="1"/>
      <protection/>
    </xf>
    <xf numFmtId="180" fontId="57" fillId="0" borderId="9" xfId="66" applyNumberFormat="1" applyFont="1" applyFill="1" applyBorder="1" applyAlignment="1">
      <alignment horizontal="center" vertical="center" wrapText="1"/>
      <protection/>
    </xf>
    <xf numFmtId="0" fontId="59" fillId="0" borderId="9" xfId="66" applyFont="1" applyFill="1" applyBorder="1" applyAlignment="1">
      <alignment horizontal="center" vertical="center" wrapText="1"/>
      <protection/>
    </xf>
    <xf numFmtId="0" fontId="9" fillId="0" borderId="0" xfId="66" applyFont="1" applyAlignment="1">
      <alignment wrapText="1"/>
      <protection/>
    </xf>
    <xf numFmtId="0" fontId="9" fillId="0" borderId="0" xfId="66" applyFont="1" applyAlignment="1">
      <alignment vertical="center" wrapText="1"/>
      <protection/>
    </xf>
    <xf numFmtId="0" fontId="9" fillId="0" borderId="0" xfId="0" applyFont="1" applyFill="1" applyAlignment="1">
      <alignment wrapText="1"/>
    </xf>
    <xf numFmtId="0" fontId="9" fillId="0" borderId="0" xfId="66" applyFont="1" applyFill="1" applyAlignment="1">
      <alignment wrapText="1"/>
      <protection/>
    </xf>
    <xf numFmtId="180" fontId="57" fillId="0" borderId="23" xfId="66" applyNumberFormat="1" applyFont="1" applyFill="1" applyBorder="1" applyAlignment="1">
      <alignment horizontal="center" vertical="center" wrapText="1"/>
      <protection/>
    </xf>
    <xf numFmtId="180" fontId="1" fillId="0" borderId="24" xfId="0" applyNumberFormat="1" applyFont="1" applyFill="1" applyBorder="1" applyAlignment="1">
      <alignment horizontal="center" vertical="center"/>
    </xf>
    <xf numFmtId="0" fontId="9" fillId="0" borderId="0" xfId="66" applyFont="1" applyFill="1" applyAlignment="1">
      <alignment horizontal="left" vertical="center" wrapText="1"/>
      <protection/>
    </xf>
    <xf numFmtId="9" fontId="57" fillId="0" borderId="23" xfId="66" applyNumberFormat="1" applyFont="1" applyFill="1" applyBorder="1" applyAlignment="1">
      <alignment horizontal="center" vertical="center" wrapText="1"/>
      <protection/>
    </xf>
    <xf numFmtId="0" fontId="1" fillId="0" borderId="24" xfId="0" applyFont="1" applyBorder="1" applyAlignment="1">
      <alignment horizontal="center" vertical="center"/>
    </xf>
    <xf numFmtId="49" fontId="58" fillId="0" borderId="9" xfId="66" applyNumberFormat="1" applyFont="1" applyFill="1" applyBorder="1" applyAlignment="1">
      <alignment horizontal="center" vertical="center" wrapText="1"/>
      <protection/>
    </xf>
    <xf numFmtId="0" fontId="57" fillId="0" borderId="9" xfId="66" applyFont="1" applyBorder="1" applyAlignment="1">
      <alignment horizontal="center" vertical="center" wrapText="1"/>
      <protection/>
    </xf>
    <xf numFmtId="0" fontId="57" fillId="0" borderId="9" xfId="66" applyFont="1" applyBorder="1" applyAlignment="1">
      <alignment horizontal="left" vertical="center" wrapText="1"/>
      <protection/>
    </xf>
    <xf numFmtId="180" fontId="57" fillId="0" borderId="9" xfId="66" applyNumberFormat="1" applyFont="1" applyFill="1" applyBorder="1" applyAlignment="1" applyProtection="1">
      <alignment horizontal="center" vertical="center" wrapText="1"/>
      <protection/>
    </xf>
    <xf numFmtId="180" fontId="57" fillId="0" borderId="9" xfId="66" applyNumberFormat="1" applyFont="1" applyBorder="1" applyAlignment="1">
      <alignment horizontal="center" vertical="center" wrapText="1"/>
      <protection/>
    </xf>
    <xf numFmtId="0" fontId="59" fillId="0" borderId="9" xfId="66" applyFont="1" applyBorder="1" applyAlignment="1">
      <alignment horizontal="center" vertical="center" wrapText="1"/>
      <protection/>
    </xf>
    <xf numFmtId="179" fontId="57" fillId="0" borderId="9" xfId="66" applyNumberFormat="1" applyFont="1" applyFill="1" applyBorder="1" applyAlignment="1">
      <alignment vertical="center" wrapText="1"/>
      <protection/>
    </xf>
    <xf numFmtId="0" fontId="57" fillId="0" borderId="10" xfId="66" applyNumberFormat="1" applyFont="1" applyFill="1" applyBorder="1" applyAlignment="1" applyProtection="1">
      <alignment horizontal="center" vertical="center" wrapText="1"/>
      <protection/>
    </xf>
    <xf numFmtId="0" fontId="57" fillId="0" borderId="11" xfId="66" applyNumberFormat="1" applyFont="1" applyFill="1" applyBorder="1" applyAlignment="1" applyProtection="1">
      <alignment horizontal="center" vertical="center" wrapText="1"/>
      <protection/>
    </xf>
    <xf numFmtId="0" fontId="57" fillId="0" borderId="12" xfId="66" applyNumberFormat="1" applyFont="1" applyFill="1" applyBorder="1" applyAlignment="1" applyProtection="1">
      <alignment horizontal="center" vertical="center" wrapText="1"/>
      <protection/>
    </xf>
    <xf numFmtId="0" fontId="57" fillId="0" borderId="22" xfId="66" applyNumberFormat="1" applyFont="1" applyFill="1" applyBorder="1" applyAlignment="1" applyProtection="1">
      <alignment horizontal="center" vertical="center" wrapText="1"/>
      <protection/>
    </xf>
    <xf numFmtId="0" fontId="57" fillId="0" borderId="23" xfId="66" applyNumberFormat="1" applyFont="1" applyFill="1" applyBorder="1" applyAlignment="1" applyProtection="1">
      <alignment horizontal="center" vertical="center" wrapText="1"/>
      <protection/>
    </xf>
    <xf numFmtId="0" fontId="9" fillId="0" borderId="0" xfId="66" applyFont="1" applyFill="1" applyAlignment="1">
      <alignment vertical="center" wrapText="1"/>
      <protection/>
    </xf>
    <xf numFmtId="49" fontId="57" fillId="0" borderId="10" xfId="66" applyNumberFormat="1" applyFont="1" applyFill="1" applyBorder="1" applyAlignment="1">
      <alignment horizontal="left" vertical="top" wrapText="1"/>
      <protection/>
    </xf>
    <xf numFmtId="49" fontId="57" fillId="0" borderId="11" xfId="66" applyNumberFormat="1" applyFont="1" applyFill="1" applyBorder="1" applyAlignment="1">
      <alignment horizontal="left" vertical="top" wrapText="1"/>
      <protection/>
    </xf>
    <xf numFmtId="49" fontId="57" fillId="0" borderId="11" xfId="66" applyNumberFormat="1" applyFont="1" applyFill="1" applyBorder="1" applyAlignment="1">
      <alignment horizontal="center" vertical="top" wrapText="1"/>
      <protection/>
    </xf>
    <xf numFmtId="49" fontId="57" fillId="0" borderId="12" xfId="66" applyNumberFormat="1" applyFont="1" applyFill="1" applyBorder="1" applyAlignment="1">
      <alignment horizontal="left" vertical="top" wrapText="1"/>
      <protection/>
    </xf>
    <xf numFmtId="0" fontId="1" fillId="0" borderId="24" xfId="0" applyFont="1" applyFill="1" applyBorder="1" applyAlignment="1">
      <alignment horizontal="center" vertical="center"/>
    </xf>
    <xf numFmtId="0" fontId="57" fillId="0" borderId="9" xfId="66" applyFont="1" applyFill="1" applyBorder="1" applyAlignment="1">
      <alignment horizontal="left" vertical="top" wrapText="1"/>
      <protection/>
    </xf>
    <xf numFmtId="179" fontId="57" fillId="0" borderId="9" xfId="66" applyNumberFormat="1" applyFont="1" applyFill="1" applyBorder="1" applyAlignment="1">
      <alignment horizontal="left" vertical="top" wrapText="1"/>
      <protection/>
    </xf>
    <xf numFmtId="0" fontId="1" fillId="0" borderId="0" xfId="66" applyFont="1" applyFill="1" applyAlignment="1">
      <alignment vertical="center" wrapText="1"/>
      <protection/>
    </xf>
    <xf numFmtId="0" fontId="1" fillId="0" borderId="0" xfId="66" applyFont="1" applyFill="1" applyAlignment="1">
      <alignment wrapText="1"/>
      <protection/>
    </xf>
    <xf numFmtId="180" fontId="57" fillId="0" borderId="9" xfId="66" applyNumberFormat="1" applyFont="1" applyFill="1" applyBorder="1" applyAlignment="1">
      <alignment horizontal="center" vertical="center" wrapText="1"/>
      <protection/>
    </xf>
    <xf numFmtId="49" fontId="6" fillId="0" borderId="9" xfId="0" applyNumberFormat="1" applyFont="1" applyFill="1" applyBorder="1" applyAlignment="1">
      <alignment horizontal="left" vertical="center" wrapText="1"/>
    </xf>
    <xf numFmtId="181" fontId="6" fillId="0" borderId="9" xfId="0" applyNumberFormat="1" applyFont="1" applyFill="1" applyBorder="1" applyAlignment="1">
      <alignment horizontal="center" vertical="center"/>
    </xf>
    <xf numFmtId="180" fontId="6" fillId="0" borderId="9" xfId="0" applyNumberFormat="1" applyFont="1" applyFill="1" applyBorder="1" applyAlignment="1">
      <alignment horizontal="center" vertical="center"/>
    </xf>
    <xf numFmtId="49" fontId="6" fillId="0" borderId="9" xfId="0" applyNumberFormat="1" applyFont="1" applyFill="1" applyBorder="1" applyAlignment="1">
      <alignment horizontal="center" vertical="center"/>
    </xf>
    <xf numFmtId="49" fontId="57" fillId="0" borderId="9" xfId="66" applyNumberFormat="1" applyFont="1" applyFill="1" applyBorder="1" applyAlignment="1">
      <alignment horizontal="center" vertical="top" wrapText="1"/>
      <protection/>
    </xf>
    <xf numFmtId="2" fontId="1" fillId="0" borderId="24" xfId="0" applyNumberFormat="1" applyFont="1" applyFill="1" applyBorder="1" applyAlignment="1">
      <alignment horizontal="right" vertical="center" shrinkToFit="1"/>
    </xf>
    <xf numFmtId="0" fontId="6" fillId="0" borderId="9" xfId="0" applyFont="1" applyFill="1" applyBorder="1" applyAlignment="1">
      <alignment horizontal="center" vertical="center"/>
    </xf>
    <xf numFmtId="0" fontId="1" fillId="0" borderId="9" xfId="0" applyFont="1" applyFill="1" applyBorder="1" applyAlignment="1">
      <alignment horizontal="center" vertical="center"/>
    </xf>
    <xf numFmtId="180" fontId="1" fillId="0" borderId="9" xfId="0" applyNumberFormat="1" applyFont="1" applyFill="1" applyBorder="1" applyAlignment="1">
      <alignment horizontal="center" vertical="center"/>
    </xf>
    <xf numFmtId="0" fontId="9" fillId="0" borderId="0" xfId="0" applyFont="1" applyFill="1" applyAlignment="1">
      <alignment/>
    </xf>
    <xf numFmtId="0" fontId="6" fillId="0" borderId="0" xfId="0" applyFont="1" applyFill="1" applyAlignment="1">
      <alignment/>
    </xf>
    <xf numFmtId="0" fontId="10" fillId="0" borderId="0" xfId="65" applyFont="1" applyFill="1" applyAlignment="1">
      <alignment horizontal="center" vertical="center"/>
      <protection/>
    </xf>
    <xf numFmtId="0" fontId="9" fillId="0" borderId="0" xfId="65" applyFont="1" applyFill="1">
      <alignment vertical="center"/>
      <protection/>
    </xf>
    <xf numFmtId="0" fontId="1" fillId="0" borderId="0" xfId="0" applyFont="1" applyFill="1" applyAlignment="1">
      <alignment/>
    </xf>
    <xf numFmtId="0" fontId="3" fillId="0" borderId="0" xfId="0" applyFont="1" applyFill="1" applyBorder="1" applyAlignment="1">
      <alignment horizontal="center" vertical="center"/>
    </xf>
    <xf numFmtId="0" fontId="6" fillId="0" borderId="28" xfId="0" applyFont="1" applyFill="1" applyBorder="1" applyAlignment="1">
      <alignment horizontal="left" vertical="center"/>
    </xf>
    <xf numFmtId="0" fontId="7" fillId="0" borderId="0" xfId="0" applyFont="1" applyFill="1" applyAlignment="1">
      <alignment horizontal="center" vertical="center"/>
    </xf>
    <xf numFmtId="0" fontId="57" fillId="0" borderId="0" xfId="0" applyNumberFormat="1" applyFont="1" applyFill="1" applyBorder="1" applyAlignment="1" applyProtection="1">
      <alignment horizontal="right" vertical="center"/>
      <protection/>
    </xf>
    <xf numFmtId="0" fontId="5" fillId="0" borderId="9" xfId="0" applyFont="1" applyFill="1" applyBorder="1" applyAlignment="1">
      <alignment horizontal="center" vertical="center"/>
    </xf>
    <xf numFmtId="0" fontId="5" fillId="0" borderId="9" xfId="0" applyFont="1" applyFill="1" applyBorder="1" applyAlignment="1">
      <alignment horizontal="left" vertical="center"/>
    </xf>
    <xf numFmtId="0" fontId="4" fillId="0" borderId="9" xfId="0" applyFont="1" applyFill="1" applyBorder="1" applyAlignment="1">
      <alignment horizontal="left" vertical="center"/>
    </xf>
    <xf numFmtId="49" fontId="5" fillId="0" borderId="9" xfId="0" applyNumberFormat="1" applyFont="1" applyFill="1" applyBorder="1" applyAlignment="1">
      <alignment vertical="center" wrapText="1"/>
    </xf>
    <xf numFmtId="49" fontId="5"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wrapText="1"/>
    </xf>
    <xf numFmtId="0" fontId="8" fillId="0" borderId="10" xfId="0" applyNumberFormat="1" applyFont="1" applyFill="1" applyBorder="1" applyAlignment="1">
      <alignment horizontal="left" vertical="center" wrapText="1"/>
    </xf>
    <xf numFmtId="0" fontId="8" fillId="0" borderId="11" xfId="0" applyNumberFormat="1" applyFont="1" applyFill="1" applyBorder="1" applyAlignment="1">
      <alignment horizontal="left" vertical="center" wrapText="1"/>
    </xf>
    <xf numFmtId="0" fontId="8" fillId="0" borderId="12" xfId="0" applyNumberFormat="1" applyFont="1" applyFill="1" applyBorder="1" applyAlignment="1">
      <alignment horizontal="left" vertical="center" wrapText="1"/>
    </xf>
    <xf numFmtId="0" fontId="5" fillId="0" borderId="10"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11" fillId="0" borderId="9" xfId="0" applyFont="1" applyFill="1" applyBorder="1" applyAlignment="1">
      <alignment horizontal="left" vertical="center"/>
    </xf>
    <xf numFmtId="0" fontId="5" fillId="0" borderId="26"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2" xfId="0" applyFont="1" applyFill="1" applyBorder="1" applyAlignment="1">
      <alignment horizontal="center" vertical="center" wrapText="1"/>
    </xf>
    <xf numFmtId="0" fontId="5" fillId="0" borderId="30"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3" xfId="0" applyFont="1" applyFill="1" applyBorder="1" applyAlignment="1">
      <alignment horizontal="center" vertical="center"/>
    </xf>
    <xf numFmtId="0" fontId="8" fillId="0" borderId="24" xfId="0" applyFont="1" applyFill="1" applyBorder="1" applyAlignment="1">
      <alignment horizontal="left" vertical="center" wrapText="1"/>
    </xf>
    <xf numFmtId="0" fontId="8" fillId="0" borderId="24" xfId="0" applyFont="1" applyFill="1" applyBorder="1" applyAlignment="1">
      <alignment horizontal="center" vertical="center"/>
    </xf>
    <xf numFmtId="49" fontId="8" fillId="0" borderId="10" xfId="0" applyNumberFormat="1" applyFont="1" applyFill="1" applyBorder="1" applyAlignment="1">
      <alignment horizontal="left" vertical="center" wrapText="1"/>
    </xf>
    <xf numFmtId="49" fontId="8" fillId="0" borderId="11" xfId="0" applyNumberFormat="1"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31"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8" fillId="0" borderId="9" xfId="0" applyFont="1" applyFill="1" applyBorder="1" applyAlignment="1">
      <alignment horizontal="center" vertical="center"/>
    </xf>
    <xf numFmtId="49" fontId="8" fillId="0" borderId="32" xfId="0" applyNumberFormat="1" applyFont="1" applyFill="1" applyBorder="1" applyAlignment="1">
      <alignment horizontal="left" vertical="center" wrapText="1"/>
    </xf>
    <xf numFmtId="49" fontId="8" fillId="0" borderId="33" xfId="0" applyNumberFormat="1" applyFont="1" applyFill="1" applyBorder="1" applyAlignment="1">
      <alignment horizontal="left" vertical="center" wrapText="1"/>
    </xf>
    <xf numFmtId="0" fontId="8" fillId="0" borderId="31" xfId="0" applyFont="1" applyFill="1" applyBorder="1" applyAlignment="1">
      <alignment horizontal="center" vertical="center"/>
    </xf>
    <xf numFmtId="0" fontId="8" fillId="0" borderId="15" xfId="0" applyFont="1" applyFill="1" applyBorder="1" applyAlignment="1">
      <alignment horizontal="center" vertical="center"/>
    </xf>
    <xf numFmtId="49" fontId="8" fillId="0" borderId="9" xfId="0" applyNumberFormat="1"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5" xfId="0" applyFont="1" applyFill="1" applyBorder="1" applyAlignment="1">
      <alignment horizontal="center" vertical="center"/>
    </xf>
    <xf numFmtId="49" fontId="6" fillId="0" borderId="9" xfId="0" applyNumberFormat="1" applyFont="1" applyFill="1" applyBorder="1" applyAlignment="1">
      <alignment horizontal="center" vertical="center" wrapText="1"/>
    </xf>
    <xf numFmtId="49" fontId="6" fillId="0" borderId="34" xfId="0" applyNumberFormat="1" applyFont="1" applyFill="1" applyBorder="1" applyAlignment="1">
      <alignment horizontal="left" vertical="center" wrapText="1"/>
    </xf>
    <xf numFmtId="49" fontId="6" fillId="0" borderId="35" xfId="0" applyNumberFormat="1" applyFont="1" applyFill="1" applyBorder="1" applyAlignment="1">
      <alignment horizontal="left" vertical="center" wrapText="1"/>
    </xf>
    <xf numFmtId="49" fontId="5" fillId="0" borderId="22" xfId="65" applyNumberFormat="1" applyFont="1" applyFill="1" applyBorder="1" applyAlignment="1">
      <alignment horizontal="center" vertical="center"/>
      <protection/>
    </xf>
    <xf numFmtId="0" fontId="5" fillId="0" borderId="9" xfId="65" applyFont="1" applyFill="1" applyBorder="1" applyAlignment="1">
      <alignment horizontal="center" vertical="center"/>
      <protection/>
    </xf>
    <xf numFmtId="49" fontId="5" fillId="0" borderId="22" xfId="65" applyNumberFormat="1" applyFont="1" applyFill="1" applyBorder="1" applyAlignment="1">
      <alignment horizontal="center" vertical="center" wrapText="1"/>
      <protection/>
    </xf>
    <xf numFmtId="49" fontId="5" fillId="0" borderId="10" xfId="65" applyNumberFormat="1" applyFont="1" applyFill="1" applyBorder="1" applyAlignment="1">
      <alignment horizontal="center" vertical="center" wrapText="1"/>
      <protection/>
    </xf>
    <xf numFmtId="49" fontId="5" fillId="0" borderId="9" xfId="65" applyNumberFormat="1" applyFont="1" applyFill="1" applyBorder="1" applyAlignment="1">
      <alignment horizontal="center" vertical="center" wrapText="1"/>
      <protection/>
    </xf>
    <xf numFmtId="49" fontId="5" fillId="0" borderId="10" xfId="65" applyNumberFormat="1" applyFont="1" applyFill="1" applyBorder="1" applyAlignment="1">
      <alignment horizontal="left" vertical="center" wrapText="1"/>
      <protection/>
    </xf>
    <xf numFmtId="49" fontId="2" fillId="0" borderId="9" xfId="67" applyNumberFormat="1" applyFont="1" applyFill="1" applyBorder="1" applyAlignment="1" applyProtection="1">
      <alignment horizontal="center" vertical="center"/>
      <protection/>
    </xf>
    <xf numFmtId="0" fontId="6" fillId="0" borderId="9" xfId="0" applyNumberFormat="1" applyFont="1" applyFill="1" applyBorder="1" applyAlignment="1">
      <alignment horizontal="left" vertical="center" wrapText="1"/>
    </xf>
    <xf numFmtId="0" fontId="57" fillId="0" borderId="9" xfId="0" applyFont="1" applyFill="1" applyBorder="1" applyAlignment="1">
      <alignment horizontal="center" vertical="center" wrapText="1"/>
    </xf>
    <xf numFmtId="0" fontId="57" fillId="0" borderId="10" xfId="0" applyFont="1" applyFill="1" applyBorder="1" applyAlignment="1">
      <alignment horizontal="left" vertical="center" wrapText="1"/>
    </xf>
    <xf numFmtId="0" fontId="6" fillId="0" borderId="9" xfId="0" applyFont="1" applyFill="1" applyBorder="1" applyAlignment="1">
      <alignment horizontal="left" vertical="center" wrapText="1"/>
    </xf>
    <xf numFmtId="49" fontId="6" fillId="0" borderId="9" xfId="67" applyNumberFormat="1" applyFont="1" applyFill="1" applyBorder="1" applyAlignment="1" applyProtection="1">
      <alignment horizontal="center" vertical="center"/>
      <protection/>
    </xf>
    <xf numFmtId="49" fontId="6" fillId="0" borderId="9" xfId="65" applyNumberFormat="1" applyFont="1" applyFill="1" applyBorder="1" applyAlignment="1">
      <alignment horizontal="left" vertical="center" wrapText="1"/>
      <protection/>
    </xf>
    <xf numFmtId="0" fontId="1" fillId="0" borderId="9" xfId="66" applyFont="1" applyFill="1" applyBorder="1" applyAlignment="1">
      <alignment horizontal="center" vertical="center" wrapText="1"/>
      <protection/>
    </xf>
    <xf numFmtId="0" fontId="56" fillId="0" borderId="9" xfId="0" applyFont="1" applyFill="1" applyBorder="1" applyAlignment="1">
      <alignment horizontal="center" vertical="center" wrapText="1"/>
    </xf>
    <xf numFmtId="0" fontId="56" fillId="0" borderId="10" xfId="0" applyFont="1" applyFill="1" applyBorder="1" applyAlignment="1">
      <alignment horizontal="left" vertical="center" wrapText="1"/>
    </xf>
    <xf numFmtId="0" fontId="56" fillId="0" borderId="11" xfId="0" applyFont="1" applyFill="1" applyBorder="1" applyAlignment="1">
      <alignment horizontal="left" vertical="center" wrapText="1"/>
    </xf>
    <xf numFmtId="0" fontId="58" fillId="0" borderId="0" xfId="66" applyFont="1" applyFill="1" applyAlignment="1">
      <alignment horizontal="left" vertical="center" wrapText="1"/>
      <protection/>
    </xf>
    <xf numFmtId="0" fontId="57" fillId="0" borderId="0" xfId="66" applyFont="1" applyFill="1" applyAlignment="1">
      <alignment horizontal="center" vertical="center" wrapText="1"/>
      <protection/>
    </xf>
    <xf numFmtId="0" fontId="5" fillId="0" borderId="0" xfId="0" applyFont="1" applyFill="1" applyAlignment="1">
      <alignment/>
    </xf>
    <xf numFmtId="0" fontId="5" fillId="0" borderId="0" xfId="0" applyFont="1" applyFill="1" applyAlignment="1">
      <alignment horizontal="right" vertical="center"/>
    </xf>
    <xf numFmtId="0" fontId="5" fillId="0" borderId="12" xfId="0" applyNumberFormat="1" applyFont="1" applyFill="1" applyBorder="1" applyAlignment="1">
      <alignment horizontal="center" vertical="center" wrapText="1"/>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wrapText="1"/>
    </xf>
    <xf numFmtId="10" fontId="5" fillId="0" borderId="36" xfId="0" applyNumberFormat="1" applyFont="1" applyFill="1" applyBorder="1" applyAlignment="1">
      <alignment horizontal="center" vertical="center"/>
    </xf>
    <xf numFmtId="0" fontId="5" fillId="0" borderId="23" xfId="0" applyFont="1" applyFill="1" applyBorder="1" applyAlignment="1">
      <alignment horizontal="center" vertical="center" wrapText="1"/>
    </xf>
    <xf numFmtId="0" fontId="1" fillId="0" borderId="9" xfId="0" applyFont="1" applyFill="1" applyBorder="1" applyAlignment="1">
      <alignment/>
    </xf>
    <xf numFmtId="0" fontId="1" fillId="0" borderId="16" xfId="0" applyFont="1" applyFill="1" applyBorder="1" applyAlignment="1">
      <alignment/>
    </xf>
    <xf numFmtId="0" fontId="9" fillId="0" borderId="37" xfId="0" applyFont="1" applyFill="1" applyBorder="1" applyAlignment="1">
      <alignment/>
    </xf>
    <xf numFmtId="0" fontId="1" fillId="0" borderId="9" xfId="0" applyFont="1" applyFill="1" applyBorder="1" applyAlignment="1">
      <alignment/>
    </xf>
    <xf numFmtId="49" fontId="6" fillId="0" borderId="9" xfId="0" applyNumberFormat="1" applyFont="1" applyFill="1" applyBorder="1" applyAlignment="1">
      <alignment horizontal="left" vertical="center" wrapText="1"/>
    </xf>
    <xf numFmtId="49" fontId="5" fillId="0" borderId="11" xfId="65" applyNumberFormat="1" applyFont="1" applyFill="1" applyBorder="1" applyAlignment="1">
      <alignment horizontal="center" vertical="center" wrapText="1"/>
      <protection/>
    </xf>
    <xf numFmtId="49" fontId="5" fillId="0" borderId="12" xfId="65" applyNumberFormat="1" applyFont="1" applyFill="1" applyBorder="1" applyAlignment="1">
      <alignment horizontal="center" vertical="center" wrapText="1"/>
      <protection/>
    </xf>
    <xf numFmtId="49" fontId="5" fillId="0" borderId="11" xfId="65" applyNumberFormat="1" applyFont="1" applyFill="1" applyBorder="1" applyAlignment="1">
      <alignment horizontal="left" vertical="center" wrapText="1"/>
      <protection/>
    </xf>
    <xf numFmtId="49" fontId="5" fillId="0" borderId="12" xfId="65" applyNumberFormat="1" applyFont="1" applyFill="1" applyBorder="1" applyAlignment="1">
      <alignment horizontal="left" vertical="center" wrapText="1"/>
      <protection/>
    </xf>
    <xf numFmtId="0" fontId="57" fillId="0" borderId="11" xfId="0" applyFont="1" applyFill="1" applyBorder="1" applyAlignment="1">
      <alignment horizontal="left" vertical="center" wrapText="1"/>
    </xf>
    <xf numFmtId="0" fontId="57" fillId="0" borderId="12" xfId="0" applyFont="1" applyFill="1" applyBorder="1" applyAlignment="1">
      <alignment horizontal="left" vertical="center" wrapText="1"/>
    </xf>
    <xf numFmtId="0" fontId="56" fillId="0" borderId="12" xfId="0" applyFont="1" applyFill="1" applyBorder="1" applyAlignment="1">
      <alignment horizontal="left" vertical="center" wrapText="1"/>
    </xf>
    <xf numFmtId="0" fontId="59" fillId="0" borderId="0" xfId="66" applyFont="1" applyFill="1" applyAlignment="1">
      <alignment horizontal="center" vertical="center" wrapText="1"/>
      <protection/>
    </xf>
    <xf numFmtId="0" fontId="12" fillId="0" borderId="0" xfId="0" applyFont="1" applyFill="1" applyAlignment="1">
      <alignment horizontal="center" vertical="center"/>
    </xf>
    <xf numFmtId="0" fontId="3" fillId="0" borderId="0" xfId="0" applyFont="1" applyFill="1" applyAlignment="1">
      <alignment horizontal="center" vertical="center"/>
    </xf>
    <xf numFmtId="0" fontId="6" fillId="0" borderId="22"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25" xfId="0" applyFont="1" applyFill="1" applyBorder="1" applyAlignment="1">
      <alignment horizontal="center" vertical="center"/>
    </xf>
    <xf numFmtId="0" fontId="8" fillId="0" borderId="9" xfId="0" applyFont="1" applyFill="1" applyBorder="1" applyAlignment="1">
      <alignment vertical="center" wrapText="1"/>
    </xf>
    <xf numFmtId="49" fontId="8" fillId="0" borderId="9" xfId="63" applyNumberFormat="1" applyFont="1" applyFill="1" applyBorder="1" applyAlignment="1">
      <alignment vertical="center" wrapText="1"/>
      <protection/>
    </xf>
    <xf numFmtId="0" fontId="6" fillId="0" borderId="23"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1"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49" fontId="1" fillId="0" borderId="9" xfId="0" applyNumberFormat="1" applyFont="1" applyFill="1" applyBorder="1" applyAlignment="1">
      <alignment horizontal="left" vertical="center" wrapText="1"/>
    </xf>
    <xf numFmtId="0" fontId="11" fillId="0" borderId="0" xfId="0" applyFont="1" applyFill="1" applyAlignment="1">
      <alignment horizontal="left" vertical="center"/>
    </xf>
    <xf numFmtId="0" fontId="5" fillId="0" borderId="0" xfId="0" applyFont="1" applyFill="1" applyBorder="1" applyAlignment="1">
      <alignment/>
    </xf>
    <xf numFmtId="0" fontId="5" fillId="0" borderId="0" xfId="64" applyFill="1" applyAlignment="1">
      <alignment vertical="center"/>
      <protection/>
    </xf>
    <xf numFmtId="0" fontId="13" fillId="0" borderId="19" xfId="0" applyFont="1" applyFill="1" applyBorder="1" applyAlignment="1">
      <alignment horizontal="center"/>
    </xf>
    <xf numFmtId="0" fontId="13" fillId="0" borderId="38" xfId="0" applyFont="1" applyFill="1" applyBorder="1" applyAlignment="1">
      <alignment horizontal="center"/>
    </xf>
    <xf numFmtId="0" fontId="0" fillId="0" borderId="20" xfId="0" applyFont="1" applyFill="1" applyBorder="1" applyAlignment="1">
      <alignment/>
    </xf>
    <xf numFmtId="0" fontId="0" fillId="0" borderId="0" xfId="0" applyFont="1" applyFill="1" applyBorder="1" applyAlignment="1">
      <alignment/>
    </xf>
    <xf numFmtId="0" fontId="14" fillId="0" borderId="27" xfId="0" applyFont="1" applyFill="1" applyBorder="1" applyAlignment="1">
      <alignment/>
    </xf>
    <xf numFmtId="0" fontId="14" fillId="0" borderId="0" xfId="0" applyFont="1" applyFill="1" applyAlignment="1">
      <alignment/>
    </xf>
    <xf numFmtId="0" fontId="9" fillId="0" borderId="9" xfId="0" applyFont="1" applyFill="1" applyBorder="1" applyAlignment="1">
      <alignment horizontal="center" vertical="center" wrapText="1" shrinkToFit="1"/>
    </xf>
    <xf numFmtId="4" fontId="9" fillId="0" borderId="9" xfId="0" applyNumberFormat="1" applyFont="1" applyFill="1" applyBorder="1" applyAlignment="1">
      <alignment horizontal="center" vertical="center" wrapText="1" shrinkToFit="1"/>
    </xf>
    <xf numFmtId="0" fontId="9" fillId="0" borderId="9" xfId="0" applyFont="1" applyFill="1" applyBorder="1" applyAlignment="1">
      <alignment horizontal="left" vertical="center" shrinkToFit="1"/>
    </xf>
    <xf numFmtId="0" fontId="9" fillId="0" borderId="9" xfId="0" applyFont="1" applyFill="1" applyBorder="1" applyAlignment="1">
      <alignment horizontal="center" vertical="center" shrinkToFit="1"/>
    </xf>
    <xf numFmtId="49" fontId="9" fillId="0" borderId="9" xfId="0" applyNumberFormat="1" applyFont="1" applyFill="1" applyBorder="1" applyAlignment="1">
      <alignment horizontal="center" vertical="center" shrinkToFit="1"/>
    </xf>
    <xf numFmtId="180" fontId="9" fillId="0" borderId="9" xfId="0" applyNumberFormat="1" applyFont="1" applyFill="1" applyBorder="1" applyAlignment="1">
      <alignment horizontal="right" vertical="center" shrinkToFit="1"/>
    </xf>
    <xf numFmtId="0" fontId="5" fillId="0" borderId="39" xfId="0" applyFont="1" applyFill="1" applyBorder="1" applyAlignment="1">
      <alignment horizontal="left" vertical="top" wrapText="1"/>
    </xf>
    <xf numFmtId="0" fontId="5" fillId="0" borderId="40" xfId="0" applyFont="1" applyFill="1" applyBorder="1" applyAlignment="1">
      <alignment horizontal="left" vertical="top" wrapText="1"/>
    </xf>
    <xf numFmtId="0" fontId="13" fillId="0" borderId="41" xfId="0" applyFont="1" applyFill="1" applyBorder="1" applyAlignment="1">
      <alignment horizontal="center"/>
    </xf>
    <xf numFmtId="0" fontId="14" fillId="0" borderId="42" xfId="0" applyFont="1" applyFill="1" applyBorder="1" applyAlignment="1">
      <alignment horizontal="right"/>
    </xf>
    <xf numFmtId="0" fontId="5" fillId="0" borderId="9" xfId="0" applyFont="1" applyFill="1" applyBorder="1" applyAlignment="1">
      <alignment horizontal="center" vertical="center" wrapText="1"/>
    </xf>
    <xf numFmtId="0" fontId="5" fillId="0" borderId="43" xfId="0" applyFont="1" applyFill="1" applyBorder="1" applyAlignment="1">
      <alignment horizontal="left" vertical="top" wrapText="1"/>
    </xf>
    <xf numFmtId="0" fontId="13" fillId="0" borderId="0" xfId="0" applyFont="1" applyAlignment="1">
      <alignment horizontal="center"/>
    </xf>
    <xf numFmtId="0" fontId="14" fillId="0" borderId="0" xfId="0" applyFont="1" applyAlignment="1">
      <alignment horizontal="right"/>
    </xf>
    <xf numFmtId="0" fontId="14" fillId="0" borderId="0" xfId="0" applyFont="1" applyAlignment="1">
      <alignment/>
    </xf>
    <xf numFmtId="0" fontId="14" fillId="0" borderId="0" xfId="0" applyFont="1" applyAlignment="1">
      <alignment horizontal="center"/>
    </xf>
    <xf numFmtId="0" fontId="9" fillId="33" borderId="44" xfId="0" applyFont="1" applyFill="1" applyBorder="1" applyAlignment="1">
      <alignment horizontal="center" vertical="center"/>
    </xf>
    <xf numFmtId="0" fontId="9" fillId="33" borderId="45" xfId="0" applyFont="1" applyFill="1" applyBorder="1" applyAlignment="1">
      <alignment horizontal="center" vertical="center"/>
    </xf>
    <xf numFmtId="0" fontId="9" fillId="33" borderId="46" xfId="0" applyFont="1" applyFill="1" applyBorder="1" applyAlignment="1">
      <alignment horizontal="center" vertical="center"/>
    </xf>
    <xf numFmtId="0" fontId="9" fillId="33" borderId="24" xfId="0" applyFont="1" applyFill="1" applyBorder="1" applyAlignment="1">
      <alignment horizontal="center" vertical="center"/>
    </xf>
    <xf numFmtId="0" fontId="15" fillId="33" borderId="46" xfId="0" applyFont="1" applyFill="1" applyBorder="1" applyAlignment="1">
      <alignment horizontal="left" vertical="center" shrinkToFit="1"/>
    </xf>
    <xf numFmtId="0" fontId="9" fillId="33" borderId="24" xfId="0" applyFont="1" applyFill="1" applyBorder="1" applyAlignment="1">
      <alignment horizontal="center" vertical="center" shrinkToFit="1"/>
    </xf>
    <xf numFmtId="0" fontId="9" fillId="0" borderId="24" xfId="0" applyFont="1" applyBorder="1" applyAlignment="1">
      <alignment horizontal="center" vertical="center"/>
    </xf>
    <xf numFmtId="0" fontId="9" fillId="33" borderId="46" xfId="0" applyFont="1" applyFill="1" applyBorder="1" applyAlignment="1">
      <alignment horizontal="left" vertical="center" shrinkToFit="1"/>
    </xf>
    <xf numFmtId="0" fontId="9" fillId="0" borderId="24" xfId="0" applyFont="1" applyBorder="1" applyAlignment="1">
      <alignment horizontal="right" vertical="center"/>
    </xf>
    <xf numFmtId="0" fontId="9" fillId="0" borderId="46" xfId="0" applyFont="1" applyBorder="1" applyAlignment="1">
      <alignment horizontal="left" vertical="center" wrapText="1"/>
    </xf>
    <xf numFmtId="0" fontId="9" fillId="0" borderId="24" xfId="0" applyFont="1" applyBorder="1" applyAlignment="1">
      <alignment horizontal="left" vertical="center" wrapText="1"/>
    </xf>
    <xf numFmtId="0" fontId="60" fillId="0" borderId="0" xfId="0" applyFont="1" applyAlignment="1">
      <alignment vertical="center" wrapText="1"/>
    </xf>
    <xf numFmtId="0" fontId="10" fillId="0" borderId="0" xfId="0" applyFont="1" applyAlignment="1">
      <alignment/>
    </xf>
    <xf numFmtId="0" fontId="9" fillId="33" borderId="44" xfId="0" applyFont="1" applyFill="1" applyBorder="1" applyAlignment="1">
      <alignment horizontal="center" vertical="center" wrapText="1" shrinkToFit="1"/>
    </xf>
    <xf numFmtId="0" fontId="9" fillId="33" borderId="45" xfId="0" applyFont="1" applyFill="1" applyBorder="1" applyAlignment="1">
      <alignment horizontal="center" vertical="center" wrapText="1" shrinkToFit="1"/>
    </xf>
    <xf numFmtId="0" fontId="9" fillId="33" borderId="46" xfId="0" applyFont="1" applyFill="1" applyBorder="1" applyAlignment="1">
      <alignment horizontal="center" vertical="center" wrapText="1" shrinkToFit="1"/>
    </xf>
    <xf numFmtId="0" fontId="9" fillId="33" borderId="24" xfId="0" applyFont="1" applyFill="1" applyBorder="1" applyAlignment="1">
      <alignment horizontal="center" vertical="center" wrapText="1" shrinkToFit="1"/>
    </xf>
    <xf numFmtId="0" fontId="9" fillId="0" borderId="24" xfId="0" applyFont="1" applyBorder="1" applyAlignment="1">
      <alignment horizontal="right" vertical="center" shrinkToFit="1"/>
    </xf>
    <xf numFmtId="0" fontId="9" fillId="0" borderId="46" xfId="0" applyFont="1" applyBorder="1" applyAlignment="1">
      <alignment horizontal="left" vertical="center" shrinkToFit="1"/>
    </xf>
    <xf numFmtId="0" fontId="9" fillId="0" borderId="24" xfId="0" applyFont="1" applyBorder="1" applyAlignment="1">
      <alignment horizontal="left" vertical="center" shrinkToFit="1"/>
    </xf>
    <xf numFmtId="0" fontId="60" fillId="0" borderId="0" xfId="0" applyFont="1" applyAlignment="1">
      <alignment/>
    </xf>
    <xf numFmtId="0" fontId="10" fillId="0" borderId="0" xfId="0" applyFont="1" applyAlignment="1">
      <alignment horizontal="right"/>
    </xf>
    <xf numFmtId="0" fontId="9" fillId="33" borderId="46" xfId="0" applyFont="1" applyFill="1" applyBorder="1" applyAlignment="1">
      <alignment horizontal="left" vertical="center"/>
    </xf>
    <xf numFmtId="0" fontId="9" fillId="33" borderId="24" xfId="0" applyFont="1" applyFill="1" applyBorder="1" applyAlignment="1">
      <alignment horizontal="left" vertical="center"/>
    </xf>
    <xf numFmtId="0" fontId="9" fillId="0" borderId="46" xfId="0" applyFont="1" applyBorder="1" applyAlignment="1">
      <alignment horizontal="left" vertical="center"/>
    </xf>
    <xf numFmtId="0" fontId="9" fillId="0" borderId="24" xfId="0" applyFont="1" applyBorder="1" applyAlignment="1">
      <alignment horizontal="left" vertical="center"/>
    </xf>
    <xf numFmtId="0" fontId="9" fillId="33" borderId="24" xfId="0" applyFont="1" applyFill="1" applyBorder="1" applyAlignment="1">
      <alignment horizontal="left" vertical="center" shrinkToFit="1"/>
    </xf>
    <xf numFmtId="2" fontId="9" fillId="0" borderId="24" xfId="0" applyNumberFormat="1" applyFont="1" applyBorder="1" applyAlignment="1">
      <alignment horizontal="right" vertical="center" shrinkToFit="1"/>
    </xf>
    <xf numFmtId="0" fontId="9" fillId="33" borderId="46" xfId="0" applyFont="1" applyFill="1" applyBorder="1" applyAlignment="1">
      <alignment horizontal="center" vertical="center" shrinkToFit="1"/>
    </xf>
    <xf numFmtId="0" fontId="9" fillId="33" borderId="46" xfId="0" applyFont="1" applyFill="1" applyBorder="1" applyAlignment="1">
      <alignment horizontal="center" vertical="center" wrapText="1"/>
    </xf>
    <xf numFmtId="0" fontId="9" fillId="33" borderId="24" xfId="0" applyFont="1" applyFill="1" applyBorder="1" applyAlignment="1">
      <alignment horizontal="center" vertical="center" wrapText="1"/>
    </xf>
    <xf numFmtId="0" fontId="9" fillId="33" borderId="44"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5" fillId="0" borderId="10" xfId="0" applyNumberFormat="1" applyFont="1" applyFill="1" applyBorder="1" applyAlignment="1" quotePrefix="1">
      <alignment horizontal="center" vertical="center" wrapText="1"/>
    </xf>
    <xf numFmtId="0" fontId="58" fillId="0" borderId="9" xfId="66" applyFont="1" applyFill="1" applyBorder="1" applyAlignment="1" quotePrefix="1">
      <alignment horizontal="center" vertical="center" wrapText="1"/>
      <protection/>
    </xf>
    <xf numFmtId="0" fontId="58" fillId="0" borderId="9" xfId="66" applyFont="1" applyFill="1" applyBorder="1" applyAlignment="1" quotePrefix="1">
      <alignment horizontal="center" vertical="center" wrapText="1"/>
      <protection/>
    </xf>
  </cellXfs>
  <cellStyles count="5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2018年度部门决算公开表正式(绩效评价表" xfId="63"/>
    <cellStyle name="常规_04-分类改革-预算表" xfId="64"/>
    <cellStyle name="常规 3" xfId="65"/>
    <cellStyle name="常规 2" xfId="66"/>
    <cellStyle name="Norm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1">
      <selection activeCell="A3" sqref="A3"/>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237" t="s">
        <v>0</v>
      </c>
      <c r="C1" s="237" t="s">
        <v>0</v>
      </c>
    </row>
    <row r="2" ht="14.25">
      <c r="F2" s="262" t="s">
        <v>1</v>
      </c>
    </row>
    <row r="3" spans="1:6" ht="14.25">
      <c r="A3" s="253" t="s">
        <v>2</v>
      </c>
      <c r="F3" s="262" t="s">
        <v>3</v>
      </c>
    </row>
    <row r="4" spans="1:6" ht="19.5" customHeight="1">
      <c r="A4" s="272" t="s">
        <v>4</v>
      </c>
      <c r="B4" s="273" t="s">
        <v>5</v>
      </c>
      <c r="C4" s="273" t="s">
        <v>5</v>
      </c>
      <c r="D4" s="273" t="s">
        <v>6</v>
      </c>
      <c r="E4" s="273" t="s">
        <v>5</v>
      </c>
      <c r="F4" s="273" t="s">
        <v>5</v>
      </c>
    </row>
    <row r="5" spans="1:6" ht="19.5" customHeight="1">
      <c r="A5" s="269" t="s">
        <v>7</v>
      </c>
      <c r="B5" s="246" t="s">
        <v>8</v>
      </c>
      <c r="C5" s="246" t="s">
        <v>9</v>
      </c>
      <c r="D5" s="246" t="s">
        <v>10</v>
      </c>
      <c r="E5" s="246" t="s">
        <v>8</v>
      </c>
      <c r="F5" s="246" t="s">
        <v>9</v>
      </c>
    </row>
    <row r="6" spans="1:6" ht="19.5" customHeight="1">
      <c r="A6" s="269" t="s">
        <v>11</v>
      </c>
      <c r="B6" s="246" t="s">
        <v>5</v>
      </c>
      <c r="C6" s="246" t="s">
        <v>12</v>
      </c>
      <c r="D6" s="246" t="s">
        <v>11</v>
      </c>
      <c r="E6" s="246" t="s">
        <v>5</v>
      </c>
      <c r="F6" s="246" t="s">
        <v>13</v>
      </c>
    </row>
    <row r="7" spans="1:6" ht="19.5" customHeight="1">
      <c r="A7" s="248" t="s">
        <v>14</v>
      </c>
      <c r="B7" s="246" t="s">
        <v>12</v>
      </c>
      <c r="C7" s="268">
        <v>22352247.12</v>
      </c>
      <c r="D7" s="267" t="s">
        <v>15</v>
      </c>
      <c r="E7" s="246" t="s">
        <v>16</v>
      </c>
      <c r="F7" s="258" t="s">
        <v>5</v>
      </c>
    </row>
    <row r="8" spans="1:6" ht="19.5" customHeight="1">
      <c r="A8" s="248" t="s">
        <v>17</v>
      </c>
      <c r="B8" s="246" t="s">
        <v>13</v>
      </c>
      <c r="C8" s="258" t="s">
        <v>5</v>
      </c>
      <c r="D8" s="267" t="s">
        <v>18</v>
      </c>
      <c r="E8" s="246" t="s">
        <v>19</v>
      </c>
      <c r="F8" s="258" t="s">
        <v>5</v>
      </c>
    </row>
    <row r="9" spans="1:6" ht="19.5" customHeight="1">
      <c r="A9" s="248" t="s">
        <v>20</v>
      </c>
      <c r="B9" s="246" t="s">
        <v>21</v>
      </c>
      <c r="C9" s="258" t="s">
        <v>5</v>
      </c>
      <c r="D9" s="267" t="s">
        <v>22</v>
      </c>
      <c r="E9" s="246" t="s">
        <v>23</v>
      </c>
      <c r="F9" s="258" t="s">
        <v>5</v>
      </c>
    </row>
    <row r="10" spans="1:6" ht="19.5" customHeight="1">
      <c r="A10" s="248" t="s">
        <v>24</v>
      </c>
      <c r="B10" s="246" t="s">
        <v>25</v>
      </c>
      <c r="C10" s="258" t="s">
        <v>5</v>
      </c>
      <c r="D10" s="267" t="s">
        <v>26</v>
      </c>
      <c r="E10" s="246" t="s">
        <v>27</v>
      </c>
      <c r="F10" s="258" t="s">
        <v>5</v>
      </c>
    </row>
    <row r="11" spans="1:6" ht="19.5" customHeight="1">
      <c r="A11" s="248" t="s">
        <v>28</v>
      </c>
      <c r="B11" s="246" t="s">
        <v>29</v>
      </c>
      <c r="C11" s="258" t="s">
        <v>5</v>
      </c>
      <c r="D11" s="267" t="s">
        <v>30</v>
      </c>
      <c r="E11" s="246" t="s">
        <v>31</v>
      </c>
      <c r="F11" s="268">
        <v>17649589.02</v>
      </c>
    </row>
    <row r="12" spans="1:6" ht="19.5" customHeight="1">
      <c r="A12" s="248" t="s">
        <v>32</v>
      </c>
      <c r="B12" s="246" t="s">
        <v>33</v>
      </c>
      <c r="C12" s="258" t="s">
        <v>5</v>
      </c>
      <c r="D12" s="267" t="s">
        <v>34</v>
      </c>
      <c r="E12" s="246" t="s">
        <v>35</v>
      </c>
      <c r="F12" s="258" t="s">
        <v>5</v>
      </c>
    </row>
    <row r="13" spans="1:6" ht="19.5" customHeight="1">
      <c r="A13" s="248" t="s">
        <v>36</v>
      </c>
      <c r="B13" s="246" t="s">
        <v>37</v>
      </c>
      <c r="C13" s="258" t="s">
        <v>5</v>
      </c>
      <c r="D13" s="267" t="s">
        <v>38</v>
      </c>
      <c r="E13" s="246" t="s">
        <v>39</v>
      </c>
      <c r="F13" s="258" t="s">
        <v>5</v>
      </c>
    </row>
    <row r="14" spans="1:6" ht="19.5" customHeight="1">
      <c r="A14" s="263" t="s">
        <v>40</v>
      </c>
      <c r="B14" s="246" t="s">
        <v>41</v>
      </c>
      <c r="C14" s="268">
        <v>2310.78</v>
      </c>
      <c r="D14" s="267" t="s">
        <v>42</v>
      </c>
      <c r="E14" s="246" t="s">
        <v>43</v>
      </c>
      <c r="F14" s="268">
        <v>3146662.14</v>
      </c>
    </row>
    <row r="15" spans="1:6" ht="19.5" customHeight="1">
      <c r="A15" s="248" t="s">
        <v>5</v>
      </c>
      <c r="B15" s="246" t="s">
        <v>44</v>
      </c>
      <c r="C15" s="258" t="s">
        <v>5</v>
      </c>
      <c r="D15" s="267" t="s">
        <v>45</v>
      </c>
      <c r="E15" s="246" t="s">
        <v>46</v>
      </c>
      <c r="F15" s="268">
        <v>1036483.6</v>
      </c>
    </row>
    <row r="16" spans="1:6" ht="19.5" customHeight="1">
      <c r="A16" s="248" t="s">
        <v>5</v>
      </c>
      <c r="B16" s="246" t="s">
        <v>47</v>
      </c>
      <c r="C16" s="258" t="s">
        <v>5</v>
      </c>
      <c r="D16" s="267" t="s">
        <v>48</v>
      </c>
      <c r="E16" s="246" t="s">
        <v>49</v>
      </c>
      <c r="F16" s="258" t="s">
        <v>5</v>
      </c>
    </row>
    <row r="17" spans="1:6" ht="19.5" customHeight="1">
      <c r="A17" s="248" t="s">
        <v>5</v>
      </c>
      <c r="B17" s="246" t="s">
        <v>50</v>
      </c>
      <c r="C17" s="258" t="s">
        <v>5</v>
      </c>
      <c r="D17" s="267" t="s">
        <v>51</v>
      </c>
      <c r="E17" s="246" t="s">
        <v>52</v>
      </c>
      <c r="F17" s="258" t="s">
        <v>5</v>
      </c>
    </row>
    <row r="18" spans="1:6" ht="19.5" customHeight="1">
      <c r="A18" s="248" t="s">
        <v>5</v>
      </c>
      <c r="B18" s="246" t="s">
        <v>53</v>
      </c>
      <c r="C18" s="258" t="s">
        <v>5</v>
      </c>
      <c r="D18" s="267" t="s">
        <v>54</v>
      </c>
      <c r="E18" s="246" t="s">
        <v>55</v>
      </c>
      <c r="F18" s="258" t="s">
        <v>5</v>
      </c>
    </row>
    <row r="19" spans="1:6" ht="19.5" customHeight="1">
      <c r="A19" s="248" t="s">
        <v>5</v>
      </c>
      <c r="B19" s="246" t="s">
        <v>56</v>
      </c>
      <c r="C19" s="258" t="s">
        <v>5</v>
      </c>
      <c r="D19" s="267" t="s">
        <v>57</v>
      </c>
      <c r="E19" s="246" t="s">
        <v>58</v>
      </c>
      <c r="F19" s="258" t="s">
        <v>5</v>
      </c>
    </row>
    <row r="20" spans="1:6" ht="19.5" customHeight="1">
      <c r="A20" s="248" t="s">
        <v>5</v>
      </c>
      <c r="B20" s="246" t="s">
        <v>59</v>
      </c>
      <c r="C20" s="258" t="s">
        <v>5</v>
      </c>
      <c r="D20" s="267" t="s">
        <v>60</v>
      </c>
      <c r="E20" s="246" t="s">
        <v>61</v>
      </c>
      <c r="F20" s="258" t="s">
        <v>5</v>
      </c>
    </row>
    <row r="21" spans="1:6" ht="19.5" customHeight="1">
      <c r="A21" s="248" t="s">
        <v>5</v>
      </c>
      <c r="B21" s="246" t="s">
        <v>62</v>
      </c>
      <c r="C21" s="258" t="s">
        <v>5</v>
      </c>
      <c r="D21" s="267" t="s">
        <v>63</v>
      </c>
      <c r="E21" s="246" t="s">
        <v>64</v>
      </c>
      <c r="F21" s="258" t="s">
        <v>5</v>
      </c>
    </row>
    <row r="22" spans="1:6" ht="19.5" customHeight="1">
      <c r="A22" s="248" t="s">
        <v>5</v>
      </c>
      <c r="B22" s="246" t="s">
        <v>65</v>
      </c>
      <c r="C22" s="258" t="s">
        <v>5</v>
      </c>
      <c r="D22" s="267" t="s">
        <v>66</v>
      </c>
      <c r="E22" s="246" t="s">
        <v>67</v>
      </c>
      <c r="F22" s="258" t="s">
        <v>5</v>
      </c>
    </row>
    <row r="23" spans="1:6" ht="19.5" customHeight="1">
      <c r="A23" s="248" t="s">
        <v>5</v>
      </c>
      <c r="B23" s="246" t="s">
        <v>68</v>
      </c>
      <c r="C23" s="258" t="s">
        <v>5</v>
      </c>
      <c r="D23" s="267" t="s">
        <v>69</v>
      </c>
      <c r="E23" s="246" t="s">
        <v>70</v>
      </c>
      <c r="F23" s="258" t="s">
        <v>5</v>
      </c>
    </row>
    <row r="24" spans="1:6" ht="19.5" customHeight="1">
      <c r="A24" s="248" t="s">
        <v>5</v>
      </c>
      <c r="B24" s="246" t="s">
        <v>71</v>
      </c>
      <c r="C24" s="258" t="s">
        <v>5</v>
      </c>
      <c r="D24" s="267" t="s">
        <v>72</v>
      </c>
      <c r="E24" s="246" t="s">
        <v>73</v>
      </c>
      <c r="F24" s="258" t="s">
        <v>5</v>
      </c>
    </row>
    <row r="25" spans="1:6" ht="19.5" customHeight="1">
      <c r="A25" s="248" t="s">
        <v>5</v>
      </c>
      <c r="B25" s="246" t="s">
        <v>74</v>
      </c>
      <c r="C25" s="258" t="s">
        <v>5</v>
      </c>
      <c r="D25" s="267" t="s">
        <v>75</v>
      </c>
      <c r="E25" s="246" t="s">
        <v>76</v>
      </c>
      <c r="F25" s="268">
        <v>1125848</v>
      </c>
    </row>
    <row r="26" spans="1:6" ht="19.5" customHeight="1">
      <c r="A26" s="248" t="s">
        <v>5</v>
      </c>
      <c r="B26" s="246" t="s">
        <v>77</v>
      </c>
      <c r="C26" s="258" t="s">
        <v>5</v>
      </c>
      <c r="D26" s="267" t="s">
        <v>78</v>
      </c>
      <c r="E26" s="246" t="s">
        <v>79</v>
      </c>
      <c r="F26" s="258" t="s">
        <v>5</v>
      </c>
    </row>
    <row r="27" spans="1:6" ht="19.5" customHeight="1">
      <c r="A27" s="248" t="s">
        <v>5</v>
      </c>
      <c r="B27" s="246" t="s">
        <v>80</v>
      </c>
      <c r="C27" s="258" t="s">
        <v>5</v>
      </c>
      <c r="D27" s="267" t="s">
        <v>81</v>
      </c>
      <c r="E27" s="246" t="s">
        <v>82</v>
      </c>
      <c r="F27" s="258" t="s">
        <v>5</v>
      </c>
    </row>
    <row r="28" spans="1:6" ht="19.5" customHeight="1">
      <c r="A28" s="248" t="s">
        <v>5</v>
      </c>
      <c r="B28" s="246" t="s">
        <v>83</v>
      </c>
      <c r="C28" s="258" t="s">
        <v>5</v>
      </c>
      <c r="D28" s="267" t="s">
        <v>84</v>
      </c>
      <c r="E28" s="246" t="s">
        <v>85</v>
      </c>
      <c r="F28" s="258" t="s">
        <v>5</v>
      </c>
    </row>
    <row r="29" spans="1:6" ht="19.5" customHeight="1">
      <c r="A29" s="248" t="s">
        <v>5</v>
      </c>
      <c r="B29" s="246" t="s">
        <v>86</v>
      </c>
      <c r="C29" s="258" t="s">
        <v>5</v>
      </c>
      <c r="D29" s="267" t="s">
        <v>87</v>
      </c>
      <c r="E29" s="246" t="s">
        <v>88</v>
      </c>
      <c r="F29" s="268">
        <v>30532</v>
      </c>
    </row>
    <row r="30" spans="1:6" ht="19.5" customHeight="1">
      <c r="A30" s="269" t="s">
        <v>5</v>
      </c>
      <c r="B30" s="246" t="s">
        <v>89</v>
      </c>
      <c r="C30" s="258" t="s">
        <v>5</v>
      </c>
      <c r="D30" s="267" t="s">
        <v>90</v>
      </c>
      <c r="E30" s="246" t="s">
        <v>91</v>
      </c>
      <c r="F30" s="258" t="s">
        <v>5</v>
      </c>
    </row>
    <row r="31" spans="1:6" ht="19.5" customHeight="1">
      <c r="A31" s="269" t="s">
        <v>5</v>
      </c>
      <c r="B31" s="246" t="s">
        <v>92</v>
      </c>
      <c r="C31" s="258" t="s">
        <v>5</v>
      </c>
      <c r="D31" s="267" t="s">
        <v>93</v>
      </c>
      <c r="E31" s="246" t="s">
        <v>94</v>
      </c>
      <c r="F31" s="258" t="s">
        <v>5</v>
      </c>
    </row>
    <row r="32" spans="1:6" ht="19.5" customHeight="1">
      <c r="A32" s="269" t="s">
        <v>5</v>
      </c>
      <c r="B32" s="246" t="s">
        <v>95</v>
      </c>
      <c r="C32" s="258" t="s">
        <v>5</v>
      </c>
      <c r="D32" s="267" t="s">
        <v>96</v>
      </c>
      <c r="E32" s="246" t="s">
        <v>97</v>
      </c>
      <c r="F32" s="258" t="s">
        <v>5</v>
      </c>
    </row>
    <row r="33" spans="1:6" ht="19.5" customHeight="1">
      <c r="A33" s="269" t="s">
        <v>98</v>
      </c>
      <c r="B33" s="246" t="s">
        <v>99</v>
      </c>
      <c r="C33" s="268">
        <v>22354557.9</v>
      </c>
      <c r="D33" s="246" t="s">
        <v>100</v>
      </c>
      <c r="E33" s="246" t="s">
        <v>101</v>
      </c>
      <c r="F33" s="268">
        <v>22989114.76</v>
      </c>
    </row>
    <row r="34" spans="1:6" ht="19.5" customHeight="1">
      <c r="A34" s="269" t="s">
        <v>102</v>
      </c>
      <c r="B34" s="246" t="s">
        <v>103</v>
      </c>
      <c r="C34" s="258" t="s">
        <v>5</v>
      </c>
      <c r="D34" s="267" t="s">
        <v>104</v>
      </c>
      <c r="E34" s="246" t="s">
        <v>105</v>
      </c>
      <c r="F34" s="258" t="s">
        <v>5</v>
      </c>
    </row>
    <row r="35" spans="1:6" ht="19.5" customHeight="1">
      <c r="A35" s="269" t="s">
        <v>106</v>
      </c>
      <c r="B35" s="246" t="s">
        <v>107</v>
      </c>
      <c r="C35" s="268">
        <v>2041913.47</v>
      </c>
      <c r="D35" s="267" t="s">
        <v>108</v>
      </c>
      <c r="E35" s="246" t="s">
        <v>109</v>
      </c>
      <c r="F35" s="268">
        <v>1407356.61</v>
      </c>
    </row>
    <row r="36" spans="1:6" ht="19.5" customHeight="1">
      <c r="A36" s="269" t="s">
        <v>110</v>
      </c>
      <c r="B36" s="246" t="s">
        <v>111</v>
      </c>
      <c r="C36" s="268">
        <v>24396471.37</v>
      </c>
      <c r="D36" s="246" t="s">
        <v>110</v>
      </c>
      <c r="E36" s="246" t="s">
        <v>112</v>
      </c>
      <c r="F36" s="268">
        <v>24396471.37</v>
      </c>
    </row>
    <row r="37" spans="1:6" ht="19.5" customHeight="1">
      <c r="A37" s="265" t="s">
        <v>113</v>
      </c>
      <c r="B37" s="266" t="s">
        <v>5</v>
      </c>
      <c r="C37" s="266" t="s">
        <v>5</v>
      </c>
      <c r="D37" s="266" t="s">
        <v>5</v>
      </c>
      <c r="E37" s="266" t="s">
        <v>5</v>
      </c>
      <c r="F37" s="266"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33"/>
  <sheetViews>
    <sheetView workbookViewId="0" topLeftCell="A1">
      <selection activeCell="G19" sqref="G19"/>
    </sheetView>
  </sheetViews>
  <sheetFormatPr defaultColWidth="9.140625" defaultRowHeight="12.75"/>
  <cols>
    <col min="1" max="1" width="44.8515625" style="0" customWidth="1"/>
    <col min="2" max="2" width="9.8515625" style="0" customWidth="1"/>
    <col min="3" max="5" width="17.140625" style="0" customWidth="1"/>
    <col min="6" max="6" width="9.7109375" style="0" bestFit="1" customWidth="1"/>
  </cols>
  <sheetData>
    <row r="1" spans="1:2" ht="27">
      <c r="A1" s="237" t="s">
        <v>460</v>
      </c>
      <c r="B1" s="237" t="s">
        <v>460</v>
      </c>
    </row>
    <row r="2" ht="12.75">
      <c r="E2" s="238" t="s">
        <v>461</v>
      </c>
    </row>
    <row r="3" spans="1:5" ht="12.75">
      <c r="A3" s="239" t="s">
        <v>410</v>
      </c>
      <c r="B3" s="240" t="s">
        <v>462</v>
      </c>
      <c r="E3" s="238" t="s">
        <v>3</v>
      </c>
    </row>
    <row r="4" spans="1:5" ht="15" customHeight="1">
      <c r="A4" s="241" t="s">
        <v>463</v>
      </c>
      <c r="B4" s="242" t="s">
        <v>8</v>
      </c>
      <c r="C4" s="242" t="s">
        <v>464</v>
      </c>
      <c r="D4" s="242" t="s">
        <v>465</v>
      </c>
      <c r="E4" s="242" t="s">
        <v>466</v>
      </c>
    </row>
    <row r="5" spans="1:5" ht="15" customHeight="1">
      <c r="A5" s="243" t="s">
        <v>467</v>
      </c>
      <c r="B5" s="244" t="s">
        <v>5</v>
      </c>
      <c r="C5" s="244" t="s">
        <v>12</v>
      </c>
      <c r="D5" s="244" t="s">
        <v>13</v>
      </c>
      <c r="E5" s="244" t="s">
        <v>21</v>
      </c>
    </row>
    <row r="6" spans="1:5" ht="15" customHeight="1">
      <c r="A6" s="245" t="s">
        <v>468</v>
      </c>
      <c r="B6" s="246" t="s">
        <v>12</v>
      </c>
      <c r="C6" s="247" t="s">
        <v>469</v>
      </c>
      <c r="D6" s="247" t="s">
        <v>469</v>
      </c>
      <c r="E6" s="247" t="s">
        <v>469</v>
      </c>
    </row>
    <row r="7" spans="1:5" ht="15" customHeight="1">
      <c r="A7" s="248" t="s">
        <v>470</v>
      </c>
      <c r="B7" s="246" t="s">
        <v>13</v>
      </c>
      <c r="C7" s="249" t="s">
        <v>5</v>
      </c>
      <c r="D7" s="249" t="s">
        <v>5</v>
      </c>
      <c r="E7" s="249" t="s">
        <v>5</v>
      </c>
    </row>
    <row r="8" spans="1:5" ht="15" customHeight="1">
      <c r="A8" s="248" t="s">
        <v>471</v>
      </c>
      <c r="B8" s="246" t="s">
        <v>21</v>
      </c>
      <c r="C8" s="249" t="s">
        <v>5</v>
      </c>
      <c r="D8" s="249" t="s">
        <v>5</v>
      </c>
      <c r="E8" s="249" t="s">
        <v>5</v>
      </c>
    </row>
    <row r="9" spans="1:5" ht="15" customHeight="1">
      <c r="A9" s="248" t="s">
        <v>472</v>
      </c>
      <c r="B9" s="246" t="s">
        <v>25</v>
      </c>
      <c r="C9" s="249" t="s">
        <v>5</v>
      </c>
      <c r="D9" s="249" t="s">
        <v>5</v>
      </c>
      <c r="E9" s="249" t="s">
        <v>5</v>
      </c>
    </row>
    <row r="10" spans="1:5" ht="15" customHeight="1">
      <c r="A10" s="248" t="s">
        <v>473</v>
      </c>
      <c r="B10" s="246" t="s">
        <v>29</v>
      </c>
      <c r="C10" s="249" t="s">
        <v>5</v>
      </c>
      <c r="D10" s="249" t="s">
        <v>5</v>
      </c>
      <c r="E10" s="249" t="s">
        <v>5</v>
      </c>
    </row>
    <row r="11" spans="1:5" ht="15" customHeight="1">
      <c r="A11" s="248" t="s">
        <v>474</v>
      </c>
      <c r="B11" s="246" t="s">
        <v>33</v>
      </c>
      <c r="C11" s="249" t="s">
        <v>5</v>
      </c>
      <c r="D11" s="249" t="s">
        <v>5</v>
      </c>
      <c r="E11" s="249" t="s">
        <v>5</v>
      </c>
    </row>
    <row r="12" spans="1:5" ht="15" customHeight="1">
      <c r="A12" s="248" t="s">
        <v>475</v>
      </c>
      <c r="B12" s="246" t="s">
        <v>37</v>
      </c>
      <c r="C12" s="249" t="s">
        <v>5</v>
      </c>
      <c r="D12" s="249" t="s">
        <v>5</v>
      </c>
      <c r="E12" s="249" t="s">
        <v>5</v>
      </c>
    </row>
    <row r="13" spans="1:5" ht="15" customHeight="1">
      <c r="A13" s="248" t="s">
        <v>476</v>
      </c>
      <c r="B13" s="246" t="s">
        <v>41</v>
      </c>
      <c r="C13" s="247" t="s">
        <v>469</v>
      </c>
      <c r="D13" s="247" t="s">
        <v>469</v>
      </c>
      <c r="E13" s="249" t="s">
        <v>5</v>
      </c>
    </row>
    <row r="14" spans="1:5" ht="15" customHeight="1">
      <c r="A14" s="248" t="s">
        <v>477</v>
      </c>
      <c r="B14" s="246" t="s">
        <v>44</v>
      </c>
      <c r="C14" s="247" t="s">
        <v>469</v>
      </c>
      <c r="D14" s="247" t="s">
        <v>469</v>
      </c>
      <c r="E14" s="249" t="s">
        <v>5</v>
      </c>
    </row>
    <row r="15" spans="1:5" ht="15" customHeight="1">
      <c r="A15" s="248" t="s">
        <v>478</v>
      </c>
      <c r="B15" s="246" t="s">
        <v>47</v>
      </c>
      <c r="C15" s="247" t="s">
        <v>469</v>
      </c>
      <c r="D15" s="247" t="s">
        <v>469</v>
      </c>
      <c r="E15" s="249" t="s">
        <v>5</v>
      </c>
    </row>
    <row r="16" spans="1:5" ht="15" customHeight="1">
      <c r="A16" s="248" t="s">
        <v>479</v>
      </c>
      <c r="B16" s="246" t="s">
        <v>50</v>
      </c>
      <c r="C16" s="247" t="s">
        <v>469</v>
      </c>
      <c r="D16" s="247" t="s">
        <v>469</v>
      </c>
      <c r="E16" s="247" t="s">
        <v>469</v>
      </c>
    </row>
    <row r="17" spans="1:5" ht="15" customHeight="1">
      <c r="A17" s="248" t="s">
        <v>480</v>
      </c>
      <c r="B17" s="246" t="s">
        <v>53</v>
      </c>
      <c r="C17" s="247" t="s">
        <v>469</v>
      </c>
      <c r="D17" s="247" t="s">
        <v>469</v>
      </c>
      <c r="E17" s="249" t="s">
        <v>5</v>
      </c>
    </row>
    <row r="18" spans="1:5" ht="15" customHeight="1">
      <c r="A18" s="248" t="s">
        <v>481</v>
      </c>
      <c r="B18" s="246" t="s">
        <v>56</v>
      </c>
      <c r="C18" s="247" t="s">
        <v>469</v>
      </c>
      <c r="D18" s="247" t="s">
        <v>469</v>
      </c>
      <c r="E18" s="249" t="s">
        <v>5</v>
      </c>
    </row>
    <row r="19" spans="1:5" ht="15" customHeight="1">
      <c r="A19" s="248" t="s">
        <v>482</v>
      </c>
      <c r="B19" s="246" t="s">
        <v>59</v>
      </c>
      <c r="C19" s="247" t="s">
        <v>469</v>
      </c>
      <c r="D19" s="247" t="s">
        <v>469</v>
      </c>
      <c r="E19" s="249" t="s">
        <v>5</v>
      </c>
    </row>
    <row r="20" spans="1:5" ht="15" customHeight="1">
      <c r="A20" s="248" t="s">
        <v>483</v>
      </c>
      <c r="B20" s="246" t="s">
        <v>62</v>
      </c>
      <c r="C20" s="247" t="s">
        <v>469</v>
      </c>
      <c r="D20" s="247" t="s">
        <v>469</v>
      </c>
      <c r="E20" s="249" t="s">
        <v>5</v>
      </c>
    </row>
    <row r="21" spans="1:5" ht="15" customHeight="1">
      <c r="A21" s="248" t="s">
        <v>484</v>
      </c>
      <c r="B21" s="246" t="s">
        <v>65</v>
      </c>
      <c r="C21" s="247" t="s">
        <v>469</v>
      </c>
      <c r="D21" s="247" t="s">
        <v>469</v>
      </c>
      <c r="E21" s="249" t="s">
        <v>5</v>
      </c>
    </row>
    <row r="22" spans="1:5" ht="15" customHeight="1">
      <c r="A22" s="248" t="s">
        <v>485</v>
      </c>
      <c r="B22" s="246" t="s">
        <v>68</v>
      </c>
      <c r="C22" s="247" t="s">
        <v>469</v>
      </c>
      <c r="D22" s="247" t="s">
        <v>469</v>
      </c>
      <c r="E22" s="249" t="s">
        <v>5</v>
      </c>
    </row>
    <row r="23" spans="1:5" ht="15" customHeight="1">
      <c r="A23" s="248" t="s">
        <v>486</v>
      </c>
      <c r="B23" s="246" t="s">
        <v>71</v>
      </c>
      <c r="C23" s="247" t="s">
        <v>469</v>
      </c>
      <c r="D23" s="247" t="s">
        <v>469</v>
      </c>
      <c r="E23" s="249" t="s">
        <v>5</v>
      </c>
    </row>
    <row r="24" spans="1:5" ht="15" customHeight="1">
      <c r="A24" s="248" t="s">
        <v>487</v>
      </c>
      <c r="B24" s="246" t="s">
        <v>74</v>
      </c>
      <c r="C24" s="247" t="s">
        <v>469</v>
      </c>
      <c r="D24" s="247" t="s">
        <v>469</v>
      </c>
      <c r="E24" s="249" t="s">
        <v>5</v>
      </c>
    </row>
    <row r="25" spans="1:5" ht="15" customHeight="1">
      <c r="A25" s="248" t="s">
        <v>488</v>
      </c>
      <c r="B25" s="246" t="s">
        <v>77</v>
      </c>
      <c r="C25" s="247" t="s">
        <v>469</v>
      </c>
      <c r="D25" s="247" t="s">
        <v>469</v>
      </c>
      <c r="E25" s="249" t="s">
        <v>5</v>
      </c>
    </row>
    <row r="26" spans="1:5" ht="15" customHeight="1">
      <c r="A26" s="248" t="s">
        <v>489</v>
      </c>
      <c r="B26" s="246" t="s">
        <v>80</v>
      </c>
      <c r="C26" s="247" t="s">
        <v>469</v>
      </c>
      <c r="D26" s="247" t="s">
        <v>469</v>
      </c>
      <c r="E26" s="249" t="s">
        <v>5</v>
      </c>
    </row>
    <row r="27" spans="1:5" ht="15" customHeight="1">
      <c r="A27" s="245" t="s">
        <v>490</v>
      </c>
      <c r="B27" s="246" t="s">
        <v>83</v>
      </c>
      <c r="C27" s="247" t="s">
        <v>469</v>
      </c>
      <c r="D27" s="247" t="s">
        <v>469</v>
      </c>
      <c r="E27" s="249" t="s">
        <v>5</v>
      </c>
    </row>
    <row r="28" spans="1:5" ht="15" customHeight="1">
      <c r="A28" s="248" t="s">
        <v>491</v>
      </c>
      <c r="B28" s="246" t="s">
        <v>86</v>
      </c>
      <c r="C28" s="247" t="s">
        <v>469</v>
      </c>
      <c r="D28" s="247" t="s">
        <v>469</v>
      </c>
      <c r="E28" s="249" t="s">
        <v>5</v>
      </c>
    </row>
    <row r="29" spans="1:5" ht="15" customHeight="1">
      <c r="A29" s="248" t="s">
        <v>492</v>
      </c>
      <c r="B29" s="246" t="s">
        <v>89</v>
      </c>
      <c r="C29" s="247" t="s">
        <v>469</v>
      </c>
      <c r="D29" s="247" t="s">
        <v>469</v>
      </c>
      <c r="E29" s="249" t="s">
        <v>5</v>
      </c>
    </row>
    <row r="30" spans="1:5" ht="42" customHeight="1">
      <c r="A30" s="250" t="s">
        <v>493</v>
      </c>
      <c r="B30" s="251" t="s">
        <v>5</v>
      </c>
      <c r="C30" s="251" t="s">
        <v>5</v>
      </c>
      <c r="D30" s="251" t="s">
        <v>5</v>
      </c>
      <c r="E30" s="251" t="s">
        <v>5</v>
      </c>
    </row>
    <row r="31" spans="1:5" ht="46.5" customHeight="1">
      <c r="A31" s="250" t="s">
        <v>494</v>
      </c>
      <c r="B31" s="251" t="s">
        <v>5</v>
      </c>
      <c r="C31" s="251" t="s">
        <v>5</v>
      </c>
      <c r="D31" s="251" t="s">
        <v>5</v>
      </c>
      <c r="E31" s="251" t="s">
        <v>5</v>
      </c>
    </row>
    <row r="32" spans="1:5" ht="39" customHeight="1">
      <c r="A32" s="252" t="s">
        <v>495</v>
      </c>
      <c r="B32" s="252"/>
      <c r="C32" s="252"/>
      <c r="D32" s="252"/>
      <c r="E32" s="252"/>
    </row>
    <row r="33" ht="12.75">
      <c r="B33" s="240" t="s">
        <v>496</v>
      </c>
    </row>
  </sheetData>
  <sheetProtection/>
  <mergeCells count="14">
    <mergeCell ref="A1:E1"/>
    <mergeCell ref="A30:E30"/>
    <mergeCell ref="A31:E31"/>
    <mergeCell ref="A32:E32"/>
    <mergeCell ref="B4:B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M8"/>
  <sheetViews>
    <sheetView zoomScale="85" zoomScaleNormal="85" zoomScaleSheetLayoutView="100" workbookViewId="0" topLeftCell="A1">
      <selection activeCell="Q16" sqref="Q16"/>
    </sheetView>
  </sheetViews>
  <sheetFormatPr defaultColWidth="10.28125" defaultRowHeight="12.75"/>
  <cols>
    <col min="1" max="1" width="7.140625" style="218" customWidth="1"/>
    <col min="2" max="2" width="5.8515625" style="218" customWidth="1"/>
    <col min="3" max="3" width="17.421875" style="218" customWidth="1"/>
    <col min="4" max="4" width="14.7109375" style="218" customWidth="1"/>
    <col min="5" max="5" width="17.140625" style="218" customWidth="1"/>
    <col min="6" max="6" width="12.421875" style="218" customWidth="1"/>
    <col min="7" max="7" width="17.28125" style="218" customWidth="1"/>
    <col min="8" max="8" width="15.57421875" style="218" customWidth="1"/>
    <col min="9" max="9" width="15.7109375" style="218" customWidth="1"/>
    <col min="10" max="10" width="14.57421875" style="218" customWidth="1"/>
    <col min="11" max="16384" width="10.28125" style="218" customWidth="1"/>
  </cols>
  <sheetData>
    <row r="1" spans="1:13" s="217" customFormat="1" ht="36" customHeight="1">
      <c r="A1" s="219" t="s">
        <v>497</v>
      </c>
      <c r="B1" s="220"/>
      <c r="C1" s="220"/>
      <c r="D1" s="220"/>
      <c r="E1" s="220"/>
      <c r="F1" s="220"/>
      <c r="G1" s="220"/>
      <c r="H1" s="220"/>
      <c r="I1" s="220"/>
      <c r="J1" s="220"/>
      <c r="K1" s="220"/>
      <c r="L1" s="220"/>
      <c r="M1" s="233"/>
    </row>
    <row r="2" spans="1:13" s="217" customFormat="1" ht="18" customHeight="1">
      <c r="A2" s="221"/>
      <c r="B2" s="222"/>
      <c r="C2" s="222"/>
      <c r="D2" s="222"/>
      <c r="E2" s="222"/>
      <c r="F2" s="222"/>
      <c r="G2" s="222"/>
      <c r="M2" s="234" t="s">
        <v>498</v>
      </c>
    </row>
    <row r="3" spans="1:13" s="217" customFormat="1" ht="18" customHeight="1">
      <c r="A3" s="223" t="s">
        <v>2</v>
      </c>
      <c r="B3" s="224"/>
      <c r="C3" s="224"/>
      <c r="D3" s="224"/>
      <c r="E3" s="222"/>
      <c r="F3" s="222"/>
      <c r="G3" s="222"/>
      <c r="M3" s="234" t="s">
        <v>3</v>
      </c>
    </row>
    <row r="4" spans="1:13" s="217" customFormat="1" ht="24" customHeight="1">
      <c r="A4" s="225" t="s">
        <v>7</v>
      </c>
      <c r="B4" s="225" t="s">
        <v>8</v>
      </c>
      <c r="C4" s="225" t="s">
        <v>499</v>
      </c>
      <c r="D4" s="225" t="s">
        <v>500</v>
      </c>
      <c r="E4" s="226" t="s">
        <v>501</v>
      </c>
      <c r="F4" s="226"/>
      <c r="G4" s="226"/>
      <c r="H4" s="226"/>
      <c r="I4" s="226"/>
      <c r="J4" s="225" t="s">
        <v>502</v>
      </c>
      <c r="K4" s="225" t="s">
        <v>503</v>
      </c>
      <c r="L4" s="225" t="s">
        <v>504</v>
      </c>
      <c r="M4" s="225" t="s">
        <v>505</v>
      </c>
    </row>
    <row r="5" spans="1:13" s="217" customFormat="1" ht="52.5" customHeight="1">
      <c r="A5" s="225"/>
      <c r="B5" s="225"/>
      <c r="C5" s="225"/>
      <c r="D5" s="225"/>
      <c r="E5" s="226" t="s">
        <v>124</v>
      </c>
      <c r="F5" s="226" t="s">
        <v>506</v>
      </c>
      <c r="G5" s="226" t="s">
        <v>507</v>
      </c>
      <c r="H5" s="226" t="s">
        <v>508</v>
      </c>
      <c r="I5" s="235" t="s">
        <v>509</v>
      </c>
      <c r="J5" s="225"/>
      <c r="K5" s="225"/>
      <c r="L5" s="225"/>
      <c r="M5" s="225"/>
    </row>
    <row r="6" spans="1:13" s="217" customFormat="1" ht="24" customHeight="1">
      <c r="A6" s="227" t="s">
        <v>11</v>
      </c>
      <c r="B6" s="228"/>
      <c r="C6" s="229">
        <v>1</v>
      </c>
      <c r="D6" s="229">
        <v>2</v>
      </c>
      <c r="E6" s="229">
        <v>3</v>
      </c>
      <c r="F6" s="229">
        <v>4</v>
      </c>
      <c r="G6" s="229">
        <v>5</v>
      </c>
      <c r="H6" s="229">
        <v>6</v>
      </c>
      <c r="I6" s="229">
        <v>7</v>
      </c>
      <c r="J6" s="229">
        <v>8</v>
      </c>
      <c r="K6" s="229">
        <v>9</v>
      </c>
      <c r="L6" s="229">
        <v>10</v>
      </c>
      <c r="M6" s="229">
        <v>11</v>
      </c>
    </row>
    <row r="7" spans="1:13" s="217" customFormat="1" ht="36.75" customHeight="1">
      <c r="A7" s="227" t="s">
        <v>129</v>
      </c>
      <c r="B7" s="227">
        <v>1</v>
      </c>
      <c r="C7" s="230">
        <f>D7+E7+J7+K7+L7+M7</f>
        <v>30607126.489999995</v>
      </c>
      <c r="D7" s="230">
        <v>1440974.05</v>
      </c>
      <c r="E7" s="230">
        <f>F7+G7+H7+I7</f>
        <v>29166152.439999994</v>
      </c>
      <c r="F7" s="230">
        <v>27756638.199999996</v>
      </c>
      <c r="G7" s="230">
        <v>0</v>
      </c>
      <c r="H7" s="230">
        <v>0</v>
      </c>
      <c r="I7" s="230">
        <v>1409514.24</v>
      </c>
      <c r="J7" s="230">
        <v>0</v>
      </c>
      <c r="K7" s="230">
        <v>0</v>
      </c>
      <c r="L7" s="230">
        <v>0</v>
      </c>
      <c r="M7" s="230">
        <v>0</v>
      </c>
    </row>
    <row r="8" spans="1:13" s="217" customFormat="1" ht="78" customHeight="1">
      <c r="A8" s="231" t="s">
        <v>510</v>
      </c>
      <c r="B8" s="232"/>
      <c r="C8" s="232"/>
      <c r="D8" s="232"/>
      <c r="E8" s="232"/>
      <c r="F8" s="232"/>
      <c r="G8" s="232"/>
      <c r="H8" s="232"/>
      <c r="I8" s="232"/>
      <c r="J8" s="232"/>
      <c r="K8" s="232"/>
      <c r="L8" s="232"/>
      <c r="M8" s="236"/>
    </row>
    <row r="9" s="218" customFormat="1" ht="26.25" customHeight="1"/>
    <row r="10" s="218" customFormat="1" ht="26.25" customHeight="1"/>
    <row r="11" s="218" customFormat="1" ht="26.25" customHeight="1"/>
    <row r="12" s="218" customFormat="1" ht="26.25" customHeight="1"/>
    <row r="13" s="218" customFormat="1" ht="26.25" customHeight="1"/>
    <row r="14" s="218" customFormat="1" ht="26.25" customHeight="1"/>
    <row r="15" s="218" customFormat="1" ht="26.25" customHeight="1"/>
    <row r="16" s="218" customFormat="1" ht="26.25" customHeight="1"/>
    <row r="17" s="218" customFormat="1" ht="26.25" customHeight="1"/>
    <row r="18" s="218" customFormat="1" ht="26.25" customHeight="1"/>
    <row r="19" s="218" customFormat="1" ht="26.25" customHeight="1"/>
    <row r="20" s="218" customFormat="1" ht="26.25" customHeight="1"/>
    <row r="21" s="218" customFormat="1" ht="26.25" customHeight="1"/>
    <row r="22" s="218" customFormat="1" ht="26.25" customHeight="1"/>
    <row r="23" s="218" customFormat="1" ht="26.25" customHeight="1"/>
    <row r="24" s="218" customFormat="1" ht="26.25" customHeight="1"/>
    <row r="25" s="218" customFormat="1" ht="26.25" customHeight="1"/>
    <row r="26" s="218" customFormat="1" ht="26.25" customHeight="1"/>
    <row r="27" s="218" customFormat="1" ht="26.25" customHeight="1"/>
    <row r="28" s="218" customFormat="1" ht="26.25" customHeight="1"/>
    <row r="29" s="218" customFormat="1" ht="26.25" customHeight="1"/>
    <row r="30" s="218" customFormat="1" ht="26.25" customHeight="1"/>
    <row r="31" s="218" customFormat="1" ht="26.25" customHeight="1"/>
    <row r="32" s="218" customFormat="1" ht="26.25" customHeight="1"/>
    <row r="33" s="218" customFormat="1" ht="26.25" customHeight="1"/>
    <row r="34" s="218" customFormat="1" ht="26.25" customHeight="1"/>
    <row r="35" s="218" customFormat="1" ht="26.25" customHeight="1"/>
    <row r="36" s="218" customFormat="1" ht="26.25" customHeight="1"/>
    <row r="37" s="218" customFormat="1" ht="26.25" customHeight="1"/>
    <row r="38" s="218" customFormat="1" ht="26.25" customHeight="1"/>
    <row r="39" s="218" customFormat="1" ht="26.25" customHeight="1"/>
    <row r="40" s="218" customFormat="1" ht="26.25" customHeight="1"/>
    <row r="41" s="218" customFormat="1" ht="26.25" customHeight="1"/>
    <row r="42" s="218" customFormat="1" ht="26.25" customHeight="1"/>
    <row r="43" s="218" customFormat="1" ht="26.25" customHeight="1"/>
    <row r="44" s="218" customFormat="1" ht="26.25" customHeight="1"/>
    <row r="45" s="218" customFormat="1" ht="26.25" customHeight="1"/>
    <row r="46" s="218" customFormat="1" ht="26.25" customHeight="1"/>
    <row r="47" s="218" customFormat="1" ht="26.25" customHeight="1"/>
    <row r="48" s="218" customFormat="1" ht="26.25" customHeight="1"/>
    <row r="49" s="218" customFormat="1" ht="26.25" customHeight="1"/>
    <row r="50" s="218" customFormat="1" ht="26.25" customHeight="1"/>
    <row r="51" s="218" customFormat="1" ht="26.25" customHeight="1"/>
    <row r="52" s="218" customFormat="1" ht="26.25" customHeight="1"/>
    <row r="53" s="218" customFormat="1" ht="26.25" customHeight="1"/>
    <row r="54" s="218" customFormat="1" ht="26.25" customHeight="1"/>
    <row r="55" s="218" customFormat="1" ht="26.25" customHeight="1"/>
    <row r="56" s="218" customFormat="1" ht="26.25" customHeight="1"/>
    <row r="57" s="218" customFormat="1" ht="26.25" customHeight="1"/>
    <row r="58" s="218" customFormat="1" ht="26.25" customHeight="1"/>
    <row r="59" s="218" customFormat="1" ht="26.25" customHeight="1"/>
    <row r="60" s="218" customFormat="1" ht="26.25" customHeight="1"/>
    <row r="61" s="218" customFormat="1" ht="26.25" customHeight="1"/>
    <row r="62" s="218" customFormat="1" ht="26.25" customHeight="1"/>
    <row r="63" s="218" customFormat="1" ht="26.25" customHeight="1"/>
    <row r="64" s="218" customFormat="1" ht="26.25" customHeight="1"/>
    <row r="65" s="218" customFormat="1" ht="26.25" customHeight="1"/>
    <row r="66" s="218" customFormat="1" ht="26.25" customHeight="1"/>
    <row r="67" s="218" customFormat="1" ht="26.25" customHeight="1"/>
    <row r="68" s="218" customFormat="1" ht="26.25" customHeight="1"/>
    <row r="69" s="218" customFormat="1" ht="26.25" customHeight="1"/>
    <row r="70" s="218" customFormat="1" ht="26.25" customHeight="1"/>
    <row r="71" s="218" customFormat="1" ht="26.25" customHeight="1"/>
    <row r="72" s="218" customFormat="1" ht="26.25" customHeight="1"/>
    <row r="73" s="218" customFormat="1" ht="26.25" customHeight="1"/>
    <row r="74" s="218" customFormat="1" ht="26.25" customHeight="1"/>
    <row r="75" s="218" customFormat="1" ht="26.25" customHeight="1"/>
    <row r="76" s="218" customFormat="1" ht="26.25" customHeight="1"/>
    <row r="77" s="218" customFormat="1" ht="26.25" customHeight="1"/>
    <row r="78" s="218" customFormat="1" ht="26.25" customHeight="1"/>
    <row r="79" s="218" customFormat="1" ht="26.25" customHeight="1"/>
    <row r="80" s="218" customFormat="1" ht="26.25" customHeight="1"/>
    <row r="81" s="218" customFormat="1" ht="26.25" customHeight="1"/>
    <row r="82" s="218" customFormat="1" ht="26.25" customHeight="1"/>
    <row r="83" s="218" customFormat="1" ht="26.25" customHeight="1"/>
    <row r="84" s="218" customFormat="1" ht="26.25" customHeight="1"/>
    <row r="85" s="218" customFormat="1" ht="26.25" customHeight="1"/>
    <row r="86" s="218" customFormat="1" ht="26.25" customHeight="1"/>
    <row r="87" s="218" customFormat="1" ht="26.25" customHeight="1"/>
    <row r="88" s="218" customFormat="1" ht="26.25" customHeight="1"/>
    <row r="89" s="218" customFormat="1" ht="26.25" customHeight="1"/>
    <row r="90" s="218" customFormat="1" ht="26.25" customHeight="1"/>
    <row r="91" s="218" customFormat="1" ht="26.25" customHeight="1"/>
    <row r="92" s="218" customFormat="1" ht="26.25" customHeight="1"/>
    <row r="93" s="218" customFormat="1" ht="26.25" customHeight="1"/>
    <row r="94" s="218" customFormat="1" ht="26.25" customHeight="1"/>
    <row r="95" s="218" customFormat="1" ht="26.25" customHeight="1"/>
    <row r="96" s="218" customFormat="1" ht="26.25" customHeight="1"/>
    <row r="97" s="218" customFormat="1" ht="26.25" customHeight="1"/>
    <row r="98" s="218" customFormat="1" ht="26.25" customHeight="1"/>
    <row r="99" s="218" customFormat="1" ht="26.25" customHeight="1"/>
    <row r="100" s="218" customFormat="1" ht="26.25" customHeight="1"/>
    <row r="101" s="218" customFormat="1" ht="26.25" customHeight="1"/>
    <row r="102" s="218" customFormat="1" ht="26.25" customHeight="1"/>
    <row r="103" s="218" customFormat="1" ht="26.25" customHeight="1"/>
    <row r="104" s="218" customFormat="1" ht="26.25" customHeight="1"/>
    <row r="105" s="218" customFormat="1" ht="26.25" customHeight="1"/>
    <row r="106" s="218" customFormat="1" ht="26.25" customHeight="1"/>
    <row r="107" s="218" customFormat="1" ht="26.25" customHeight="1"/>
    <row r="108" s="218" customFormat="1" ht="26.25" customHeight="1"/>
    <row r="109" s="218" customFormat="1" ht="26.25" customHeight="1"/>
    <row r="110" s="218" customFormat="1" ht="26.25" customHeight="1"/>
    <row r="111" s="218" customFormat="1" ht="26.25" customHeight="1"/>
    <row r="112" s="218" customFormat="1" ht="26.25" customHeight="1"/>
    <row r="113" s="218" customFormat="1" ht="26.25" customHeight="1"/>
    <row r="114" s="218" customFormat="1" ht="26.25" customHeight="1"/>
    <row r="115" s="218" customFormat="1" ht="26.25" customHeight="1"/>
    <row r="116" s="218" customFormat="1" ht="26.25" customHeight="1"/>
    <row r="117" s="218" customFormat="1" ht="26.25" customHeight="1"/>
    <row r="118" s="218" customFormat="1" ht="26.25" customHeight="1"/>
    <row r="119" s="218" customFormat="1" ht="26.25" customHeight="1"/>
    <row r="120" s="218" customFormat="1" ht="26.25" customHeight="1"/>
    <row r="121" s="218" customFormat="1" ht="26.25" customHeight="1"/>
    <row r="122" s="218" customFormat="1" ht="26.25" customHeight="1"/>
    <row r="123" s="218" customFormat="1" ht="26.25" customHeight="1"/>
    <row r="124" s="218" customFormat="1" ht="26.25" customHeight="1"/>
    <row r="125" s="218" customFormat="1" ht="26.25" customHeight="1"/>
    <row r="126" s="218" customFormat="1" ht="26.25" customHeight="1"/>
    <row r="127" s="218" customFormat="1" ht="26.25" customHeight="1"/>
    <row r="128" s="218" customFormat="1" ht="26.25" customHeight="1"/>
    <row r="129" s="218" customFormat="1" ht="26.25" customHeight="1"/>
    <row r="130" s="218" customFormat="1" ht="26.25" customHeight="1"/>
    <row r="131" s="218" customFormat="1" ht="26.25" customHeight="1"/>
    <row r="132" s="218" customFormat="1" ht="26.25" customHeight="1"/>
    <row r="133" s="218" customFormat="1" ht="26.25" customHeight="1"/>
    <row r="134" s="218" customFormat="1" ht="26.25" customHeight="1"/>
    <row r="135" s="218" customFormat="1" ht="26.25" customHeight="1"/>
    <row r="136" s="218" customFormat="1" ht="26.25" customHeight="1"/>
    <row r="137" s="218" customFormat="1" ht="26.25" customHeight="1"/>
    <row r="138" s="218" customFormat="1" ht="26.25" customHeight="1"/>
    <row r="139" s="218" customFormat="1" ht="26.25" customHeight="1"/>
    <row r="140" s="218" customFormat="1" ht="26.25" customHeight="1"/>
    <row r="141" s="218" customFormat="1" ht="26.25" customHeight="1"/>
    <row r="142" s="218" customFormat="1" ht="26.25" customHeight="1"/>
    <row r="143" s="218" customFormat="1" ht="26.25" customHeight="1"/>
    <row r="144" s="218" customFormat="1" ht="26.25" customHeight="1"/>
    <row r="145" s="218" customFormat="1" ht="26.25" customHeight="1"/>
    <row r="146" s="218" customFormat="1" ht="26.25" customHeight="1"/>
    <row r="147" s="218" customFormat="1" ht="26.25" customHeight="1"/>
    <row r="148" s="218" customFormat="1" ht="26.25" customHeight="1"/>
    <row r="149" s="218" customFormat="1" ht="19.5" customHeight="1"/>
    <row r="150" s="218" customFormat="1" ht="19.5" customHeight="1"/>
    <row r="151" s="218" customFormat="1" ht="19.5" customHeight="1"/>
    <row r="152" s="218" customFormat="1" ht="19.5" customHeight="1"/>
  </sheetData>
  <sheetProtection/>
  <mergeCells count="12">
    <mergeCell ref="A1:M1"/>
    <mergeCell ref="A3:D3"/>
    <mergeCell ref="E4:I4"/>
    <mergeCell ref="A8:M8"/>
    <mergeCell ref="A4:A5"/>
    <mergeCell ref="B4:B5"/>
    <mergeCell ref="C4:C5"/>
    <mergeCell ref="D4:D5"/>
    <mergeCell ref="J4:J5"/>
    <mergeCell ref="K4:K5"/>
    <mergeCell ref="L4:L5"/>
    <mergeCell ref="M4:M5"/>
  </mergeCells>
  <printOptions/>
  <pageMargins left="0.75" right="0.75" top="1" bottom="1" header="0.51" footer="0.51"/>
  <pageSetup orientation="portrait" paperSize="9"/>
</worksheet>
</file>

<file path=xl/worksheets/sheet12.xml><?xml version="1.0" encoding="utf-8"?>
<worksheet xmlns="http://schemas.openxmlformats.org/spreadsheetml/2006/main" xmlns:r="http://schemas.openxmlformats.org/officeDocument/2006/relationships">
  <dimension ref="A1:G18"/>
  <sheetViews>
    <sheetView zoomScaleSheetLayoutView="100" workbookViewId="0" topLeftCell="A10">
      <selection activeCell="D15" sqref="D15"/>
    </sheetView>
  </sheetViews>
  <sheetFormatPr defaultColWidth="10.28125" defaultRowHeight="12.75"/>
  <cols>
    <col min="1" max="3" width="23.57421875" style="116" customWidth="1"/>
    <col min="4" max="4" width="70.421875" style="116" customWidth="1"/>
    <col min="5" max="16384" width="10.28125" style="116" customWidth="1"/>
  </cols>
  <sheetData>
    <row r="1" s="116" customFormat="1" ht="13.5">
      <c r="A1" s="116" t="s">
        <v>511</v>
      </c>
    </row>
    <row r="2" spans="1:4" s="116" customFormat="1" ht="29.25" customHeight="1">
      <c r="A2" s="201" t="s">
        <v>512</v>
      </c>
      <c r="B2" s="202"/>
      <c r="C2" s="202"/>
      <c r="D2" s="202"/>
    </row>
    <row r="3" spans="1:7" s="113" customFormat="1" ht="22.5" customHeight="1">
      <c r="A3" s="118" t="s">
        <v>410</v>
      </c>
      <c r="B3" s="118"/>
      <c r="C3" s="119" t="s">
        <v>3</v>
      </c>
      <c r="D3" s="42" t="s">
        <v>513</v>
      </c>
      <c r="E3" s="119"/>
      <c r="F3" s="119"/>
      <c r="G3" s="120"/>
    </row>
    <row r="4" spans="1:4" s="116" customFormat="1" ht="216" customHeight="1">
      <c r="A4" s="203" t="s">
        <v>514</v>
      </c>
      <c r="B4" s="204" t="s">
        <v>515</v>
      </c>
      <c r="C4" s="205"/>
      <c r="D4" s="103" t="s">
        <v>516</v>
      </c>
    </row>
    <row r="5" spans="1:4" s="116" customFormat="1" ht="129" customHeight="1">
      <c r="A5" s="206"/>
      <c r="B5" s="204" t="s">
        <v>517</v>
      </c>
      <c r="C5" s="205"/>
      <c r="D5" s="207" t="s">
        <v>518</v>
      </c>
    </row>
    <row r="6" spans="1:4" s="116" customFormat="1" ht="123" customHeight="1">
      <c r="A6" s="206"/>
      <c r="B6" s="204" t="s">
        <v>519</v>
      </c>
      <c r="C6" s="205"/>
      <c r="D6" s="103" t="s">
        <v>520</v>
      </c>
    </row>
    <row r="7" spans="1:4" s="116" customFormat="1" ht="51" customHeight="1">
      <c r="A7" s="206"/>
      <c r="B7" s="204" t="s">
        <v>521</v>
      </c>
      <c r="C7" s="205"/>
      <c r="D7" s="208" t="s">
        <v>522</v>
      </c>
    </row>
    <row r="8" spans="1:4" s="116" customFormat="1" ht="51" customHeight="1">
      <c r="A8" s="209"/>
      <c r="B8" s="204" t="s">
        <v>523</v>
      </c>
      <c r="C8" s="205"/>
      <c r="D8" s="103" t="s">
        <v>524</v>
      </c>
    </row>
    <row r="9" spans="1:4" s="116" customFormat="1" ht="57" customHeight="1">
      <c r="A9" s="203" t="s">
        <v>525</v>
      </c>
      <c r="B9" s="204" t="s">
        <v>526</v>
      </c>
      <c r="C9" s="205"/>
      <c r="D9" s="208" t="s">
        <v>527</v>
      </c>
    </row>
    <row r="10" spans="1:4" s="116" customFormat="1" ht="57" customHeight="1">
      <c r="A10" s="206"/>
      <c r="B10" s="203" t="s">
        <v>528</v>
      </c>
      <c r="C10" s="210" t="s">
        <v>529</v>
      </c>
      <c r="D10" s="208" t="s">
        <v>530</v>
      </c>
    </row>
    <row r="11" spans="1:4" s="116" customFormat="1" ht="57" customHeight="1">
      <c r="A11" s="209"/>
      <c r="B11" s="209"/>
      <c r="C11" s="210" t="s">
        <v>531</v>
      </c>
      <c r="D11" s="208" t="s">
        <v>532</v>
      </c>
    </row>
    <row r="12" spans="1:4" s="116" customFormat="1" ht="114.75" customHeight="1">
      <c r="A12" s="204" t="s">
        <v>533</v>
      </c>
      <c r="B12" s="211"/>
      <c r="C12" s="205"/>
      <c r="D12" s="208" t="s">
        <v>534</v>
      </c>
    </row>
    <row r="13" spans="1:4" s="116" customFormat="1" ht="60" customHeight="1">
      <c r="A13" s="204" t="s">
        <v>535</v>
      </c>
      <c r="B13" s="211"/>
      <c r="C13" s="205"/>
      <c r="D13" s="208" t="s">
        <v>536</v>
      </c>
    </row>
    <row r="14" spans="1:4" s="116" customFormat="1" ht="60" customHeight="1">
      <c r="A14" s="204" t="s">
        <v>537</v>
      </c>
      <c r="B14" s="211"/>
      <c r="C14" s="205"/>
      <c r="D14" s="208" t="s">
        <v>538</v>
      </c>
    </row>
    <row r="15" spans="1:4" s="116" customFormat="1" ht="60" customHeight="1">
      <c r="A15" s="212" t="s">
        <v>539</v>
      </c>
      <c r="B15" s="213"/>
      <c r="C15" s="214"/>
      <c r="D15" s="208" t="s">
        <v>540</v>
      </c>
    </row>
    <row r="16" spans="1:4" s="116" customFormat="1" ht="60" customHeight="1">
      <c r="A16" s="212" t="s">
        <v>541</v>
      </c>
      <c r="B16" s="213"/>
      <c r="C16" s="214"/>
      <c r="D16" s="215" t="s">
        <v>542</v>
      </c>
    </row>
    <row r="18" spans="1:4" s="116" customFormat="1" ht="27.75" customHeight="1">
      <c r="A18" s="216" t="s">
        <v>543</v>
      </c>
      <c r="B18" s="216"/>
      <c r="C18" s="216"/>
      <c r="D18" s="216"/>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75" right="0.75" top="1" bottom="1" header="0.51" footer="0.51"/>
  <pageSetup orientation="portrait" paperSize="9"/>
</worksheet>
</file>

<file path=xl/worksheets/sheet13.xml><?xml version="1.0" encoding="utf-8"?>
<worksheet xmlns="http://schemas.openxmlformats.org/spreadsheetml/2006/main" xmlns:r="http://schemas.openxmlformats.org/officeDocument/2006/relationships">
  <sheetPr>
    <pageSetUpPr fitToPage="1"/>
  </sheetPr>
  <dimension ref="A1:M43"/>
  <sheetViews>
    <sheetView tabSelected="1" zoomScaleSheetLayoutView="100" workbookViewId="0" topLeftCell="A6">
      <selection activeCell="B10" sqref="A1:J37"/>
    </sheetView>
  </sheetViews>
  <sheetFormatPr defaultColWidth="10.28125" defaultRowHeight="12.75"/>
  <cols>
    <col min="1" max="1" width="19.57421875" style="112" customWidth="1"/>
    <col min="2" max="2" width="20.00390625" style="112" customWidth="1"/>
    <col min="3" max="3" width="15.421875" style="112" customWidth="1"/>
    <col min="4" max="4" width="13.8515625" style="112" customWidth="1"/>
    <col min="5" max="5" width="14.421875" style="112" customWidth="1"/>
    <col min="6" max="6" width="13.8515625" style="112" customWidth="1"/>
    <col min="7" max="7" width="16.421875" style="112" customWidth="1"/>
    <col min="8" max="8" width="16.140625" style="112" customWidth="1"/>
    <col min="9" max="9" width="15.7109375" style="112" customWidth="1"/>
    <col min="10" max="10" width="21.421875" style="112" customWidth="1"/>
    <col min="11" max="16384" width="10.28125" style="112" customWidth="1"/>
  </cols>
  <sheetData>
    <row r="1" spans="1:10" s="112" customFormat="1" ht="13.5">
      <c r="A1" s="116" t="s">
        <v>544</v>
      </c>
      <c r="B1" s="116"/>
      <c r="C1" s="116"/>
      <c r="D1" s="116"/>
      <c r="E1" s="116"/>
      <c r="F1" s="116"/>
      <c r="G1" s="116"/>
      <c r="H1" s="116"/>
      <c r="I1" s="116"/>
      <c r="J1" s="116"/>
    </row>
    <row r="2" spans="1:10" s="112" customFormat="1" ht="33" customHeight="1">
      <c r="A2" s="117" t="s">
        <v>545</v>
      </c>
      <c r="B2" s="117"/>
      <c r="C2" s="117"/>
      <c r="D2" s="117"/>
      <c r="E2" s="117"/>
      <c r="F2" s="117"/>
      <c r="G2" s="117"/>
      <c r="H2" s="117"/>
      <c r="I2" s="117"/>
      <c r="J2" s="117"/>
    </row>
    <row r="3" spans="1:10" s="113" customFormat="1" ht="19.5" customHeight="1">
      <c r="A3" s="118" t="s">
        <v>410</v>
      </c>
      <c r="B3" s="118"/>
      <c r="C3" s="119"/>
      <c r="D3" s="42"/>
      <c r="E3" s="119"/>
      <c r="F3" s="119"/>
      <c r="G3" s="120"/>
      <c r="I3" s="181" t="s">
        <v>3</v>
      </c>
      <c r="J3" s="182" t="s">
        <v>546</v>
      </c>
    </row>
    <row r="4" spans="1:10" s="112" customFormat="1" ht="30" customHeight="1">
      <c r="A4" s="121" t="s">
        <v>547</v>
      </c>
      <c r="B4" s="122" t="s">
        <v>548</v>
      </c>
      <c r="C4" s="123"/>
      <c r="D4" s="123"/>
      <c r="E4" s="123"/>
      <c r="F4" s="123"/>
      <c r="G4" s="123"/>
      <c r="H4" s="123"/>
      <c r="I4" s="123"/>
      <c r="J4" s="123"/>
    </row>
    <row r="5" spans="1:10" s="112" customFormat="1" ht="31.5" customHeight="1">
      <c r="A5" s="121" t="s">
        <v>549</v>
      </c>
      <c r="B5" s="121"/>
      <c r="C5" s="121"/>
      <c r="D5" s="121"/>
      <c r="E5" s="121"/>
      <c r="F5" s="121"/>
      <c r="G5" s="121"/>
      <c r="H5" s="121"/>
      <c r="I5" s="121"/>
      <c r="J5" s="121" t="s">
        <v>550</v>
      </c>
    </row>
    <row r="6" spans="1:10" s="112" customFormat="1" ht="99.75" customHeight="1">
      <c r="A6" s="121" t="s">
        <v>551</v>
      </c>
      <c r="B6" s="124" t="s">
        <v>552</v>
      </c>
      <c r="C6" s="103" t="s">
        <v>553</v>
      </c>
      <c r="D6" s="103"/>
      <c r="E6" s="103"/>
      <c r="F6" s="103"/>
      <c r="G6" s="103"/>
      <c r="H6" s="103"/>
      <c r="I6" s="103"/>
      <c r="J6" s="124"/>
    </row>
    <row r="7" spans="1:10" s="112" customFormat="1" ht="99.75" customHeight="1">
      <c r="A7" s="121"/>
      <c r="B7" s="124" t="s">
        <v>554</v>
      </c>
      <c r="C7" s="103" t="s">
        <v>555</v>
      </c>
      <c r="D7" s="103"/>
      <c r="E7" s="103"/>
      <c r="F7" s="103"/>
      <c r="G7" s="103"/>
      <c r="H7" s="103"/>
      <c r="I7" s="103"/>
      <c r="J7" s="124"/>
    </row>
    <row r="8" spans="1:10" s="112" customFormat="1" ht="31.5" customHeight="1">
      <c r="A8" s="123" t="s">
        <v>556</v>
      </c>
      <c r="B8" s="123"/>
      <c r="C8" s="123"/>
      <c r="D8" s="123"/>
      <c r="E8" s="123"/>
      <c r="F8" s="123"/>
      <c r="G8" s="123"/>
      <c r="H8" s="123"/>
      <c r="I8" s="123"/>
      <c r="J8" s="123"/>
    </row>
    <row r="9" spans="1:10" s="112" customFormat="1" ht="31.5" customHeight="1">
      <c r="A9" s="125" t="s">
        <v>557</v>
      </c>
      <c r="B9" s="126" t="s">
        <v>558</v>
      </c>
      <c r="C9" s="126"/>
      <c r="D9" s="126"/>
      <c r="E9" s="126"/>
      <c r="F9" s="126"/>
      <c r="G9" s="127" t="s">
        <v>559</v>
      </c>
      <c r="H9" s="127"/>
      <c r="I9" s="127"/>
      <c r="J9" s="127"/>
    </row>
    <row r="10" spans="1:10" s="112" customFormat="1" ht="75" customHeight="1">
      <c r="A10" s="128" t="s">
        <v>560</v>
      </c>
      <c r="B10" s="129" t="s">
        <v>561</v>
      </c>
      <c r="C10" s="130"/>
      <c r="D10" s="130"/>
      <c r="E10" s="130"/>
      <c r="F10" s="131"/>
      <c r="G10" s="129" t="s">
        <v>562</v>
      </c>
      <c r="H10" s="130"/>
      <c r="I10" s="130"/>
      <c r="J10" s="130"/>
    </row>
    <row r="11" spans="1:10" s="112" customFormat="1" ht="61.5" customHeight="1">
      <c r="A11" s="128" t="s">
        <v>563</v>
      </c>
      <c r="B11" s="129" t="s">
        <v>564</v>
      </c>
      <c r="C11" s="130"/>
      <c r="D11" s="130"/>
      <c r="E11" s="130"/>
      <c r="F11" s="131"/>
      <c r="G11" s="274" t="s">
        <v>565</v>
      </c>
      <c r="H11" s="133"/>
      <c r="I11" s="133"/>
      <c r="J11" s="183"/>
    </row>
    <row r="12" spans="1:10" s="112" customFormat="1" ht="69" customHeight="1">
      <c r="A12" s="128" t="s">
        <v>566</v>
      </c>
      <c r="B12" s="129" t="s">
        <v>564</v>
      </c>
      <c r="C12" s="130"/>
      <c r="D12" s="130"/>
      <c r="E12" s="130"/>
      <c r="F12" s="131"/>
      <c r="G12" s="274" t="s">
        <v>565</v>
      </c>
      <c r="H12" s="133"/>
      <c r="I12" s="133"/>
      <c r="J12" s="183"/>
    </row>
    <row r="13" spans="1:10" s="112" customFormat="1" ht="31.5" customHeight="1">
      <c r="A13" s="134" t="s">
        <v>567</v>
      </c>
      <c r="B13" s="134"/>
      <c r="C13" s="134"/>
      <c r="D13" s="134"/>
      <c r="E13" s="134"/>
      <c r="F13" s="134"/>
      <c r="G13" s="134"/>
      <c r="H13" s="134"/>
      <c r="I13" s="134"/>
      <c r="J13" s="134"/>
    </row>
    <row r="14" spans="1:10" s="112" customFormat="1" ht="31.5" customHeight="1">
      <c r="A14" s="125" t="s">
        <v>568</v>
      </c>
      <c r="B14" s="125" t="s">
        <v>569</v>
      </c>
      <c r="C14" s="135" t="s">
        <v>570</v>
      </c>
      <c r="D14" s="136"/>
      <c r="E14" s="137" t="s">
        <v>571</v>
      </c>
      <c r="F14" s="138"/>
      <c r="G14" s="139"/>
      <c r="H14" s="140" t="s">
        <v>572</v>
      </c>
      <c r="I14" s="184" t="s">
        <v>573</v>
      </c>
      <c r="J14" s="140" t="s">
        <v>574</v>
      </c>
    </row>
    <row r="15" spans="1:10" s="112" customFormat="1" ht="31.5" customHeight="1">
      <c r="A15" s="125"/>
      <c r="B15" s="125"/>
      <c r="C15" s="141"/>
      <c r="D15" s="142"/>
      <c r="E15" s="125" t="s">
        <v>575</v>
      </c>
      <c r="F15" s="125" t="s">
        <v>576</v>
      </c>
      <c r="G15" s="125" t="s">
        <v>577</v>
      </c>
      <c r="H15" s="143"/>
      <c r="I15" s="143"/>
      <c r="J15" s="185"/>
    </row>
    <row r="16" spans="1:10" s="112" customFormat="1" ht="54.75" customHeight="1">
      <c r="A16" s="144" t="s">
        <v>578</v>
      </c>
      <c r="B16" s="145" t="s">
        <v>579</v>
      </c>
      <c r="C16" s="146" t="s">
        <v>580</v>
      </c>
      <c r="D16" s="147"/>
      <c r="E16" s="102">
        <v>121598</v>
      </c>
      <c r="F16" s="102">
        <v>121598</v>
      </c>
      <c r="G16" s="102" t="s">
        <v>581</v>
      </c>
      <c r="H16" s="102">
        <v>121598</v>
      </c>
      <c r="I16" s="186">
        <f aca="true" t="shared" si="0" ref="I16:I25">H16/F16</f>
        <v>1</v>
      </c>
      <c r="J16" s="187"/>
    </row>
    <row r="17" spans="1:10" s="112" customFormat="1" ht="39" customHeight="1">
      <c r="A17" s="144" t="s">
        <v>582</v>
      </c>
      <c r="B17" s="145" t="s">
        <v>583</v>
      </c>
      <c r="C17" s="146" t="s">
        <v>584</v>
      </c>
      <c r="D17" s="147"/>
      <c r="E17" s="102">
        <v>964457.67</v>
      </c>
      <c r="F17" s="102">
        <v>964457.67</v>
      </c>
      <c r="G17" s="102" t="s">
        <v>581</v>
      </c>
      <c r="H17" s="102">
        <v>964457.67</v>
      </c>
      <c r="I17" s="186">
        <f t="shared" si="0"/>
        <v>1</v>
      </c>
      <c r="J17" s="187"/>
    </row>
    <row r="18" spans="1:10" s="112" customFormat="1" ht="57.75" customHeight="1">
      <c r="A18" s="144" t="s">
        <v>585</v>
      </c>
      <c r="B18" s="145" t="s">
        <v>586</v>
      </c>
      <c r="C18" s="146" t="s">
        <v>587</v>
      </c>
      <c r="D18" s="147"/>
      <c r="E18" s="102">
        <v>200000</v>
      </c>
      <c r="F18" s="102">
        <v>200000</v>
      </c>
      <c r="G18" s="102" t="s">
        <v>581</v>
      </c>
      <c r="H18" s="102">
        <v>200000</v>
      </c>
      <c r="I18" s="186">
        <f t="shared" si="0"/>
        <v>1</v>
      </c>
      <c r="J18" s="187"/>
    </row>
    <row r="19" spans="1:10" s="112" customFormat="1" ht="60" customHeight="1">
      <c r="A19" s="148" t="s">
        <v>588</v>
      </c>
      <c r="B19" s="149" t="s">
        <v>589</v>
      </c>
      <c r="C19" s="146" t="s">
        <v>590</v>
      </c>
      <c r="D19" s="147"/>
      <c r="E19" s="102">
        <v>20000</v>
      </c>
      <c r="F19" s="102">
        <v>20000</v>
      </c>
      <c r="G19" s="102" t="s">
        <v>581</v>
      </c>
      <c r="H19" s="102">
        <v>20000</v>
      </c>
      <c r="I19" s="186">
        <f t="shared" si="0"/>
        <v>1</v>
      </c>
      <c r="J19" s="188"/>
    </row>
    <row r="20" spans="1:10" s="112" customFormat="1" ht="81.75" customHeight="1">
      <c r="A20" s="150" t="s">
        <v>591</v>
      </c>
      <c r="B20" s="151" t="s">
        <v>592</v>
      </c>
      <c r="C20" s="152" t="s">
        <v>593</v>
      </c>
      <c r="D20" s="153"/>
      <c r="E20" s="102">
        <v>914000</v>
      </c>
      <c r="F20" s="102">
        <v>914000</v>
      </c>
      <c r="G20" s="102" t="s">
        <v>581</v>
      </c>
      <c r="H20" s="102">
        <v>914000</v>
      </c>
      <c r="I20" s="186">
        <f t="shared" si="0"/>
        <v>1</v>
      </c>
      <c r="J20" s="189"/>
    </row>
    <row r="21" spans="1:13" s="112" customFormat="1" ht="46.5" customHeight="1">
      <c r="A21" s="148" t="s">
        <v>594</v>
      </c>
      <c r="B21" s="154" t="s">
        <v>583</v>
      </c>
      <c r="C21" s="152" t="s">
        <v>595</v>
      </c>
      <c r="D21" s="153"/>
      <c r="E21" s="102">
        <v>1496591</v>
      </c>
      <c r="F21" s="102">
        <v>1496591</v>
      </c>
      <c r="G21" s="102" t="s">
        <v>581</v>
      </c>
      <c r="H21" s="102">
        <v>1496591</v>
      </c>
      <c r="I21" s="186">
        <f t="shared" si="0"/>
        <v>1</v>
      </c>
      <c r="J21" s="189"/>
      <c r="M21" s="190"/>
    </row>
    <row r="22" spans="1:10" ht="51" customHeight="1">
      <c r="A22" s="150" t="s">
        <v>596</v>
      </c>
      <c r="B22" s="155" t="s">
        <v>589</v>
      </c>
      <c r="C22" s="156" t="s">
        <v>597</v>
      </c>
      <c r="D22" s="156"/>
      <c r="E22" s="102">
        <v>181600</v>
      </c>
      <c r="F22" s="102">
        <v>181600</v>
      </c>
      <c r="G22" s="102" t="s">
        <v>581</v>
      </c>
      <c r="H22" s="102">
        <v>181600</v>
      </c>
      <c r="I22" s="186">
        <f t="shared" si="0"/>
        <v>1</v>
      </c>
      <c r="J22" s="191"/>
    </row>
    <row r="23" spans="1:10" s="112" customFormat="1" ht="82.5" customHeight="1">
      <c r="A23" s="157" t="s">
        <v>598</v>
      </c>
      <c r="B23" s="155" t="s">
        <v>589</v>
      </c>
      <c r="C23" s="156" t="s">
        <v>599</v>
      </c>
      <c r="D23" s="156"/>
      <c r="E23" s="14">
        <v>181170</v>
      </c>
      <c r="F23" s="14">
        <v>181170</v>
      </c>
      <c r="G23" s="102" t="s">
        <v>581</v>
      </c>
      <c r="H23" s="102">
        <v>124289</v>
      </c>
      <c r="I23" s="186">
        <f t="shared" si="0"/>
        <v>0.6860352155434123</v>
      </c>
      <c r="J23" s="192" t="s">
        <v>600</v>
      </c>
    </row>
    <row r="24" spans="1:10" s="112" customFormat="1" ht="90" customHeight="1">
      <c r="A24" s="157" t="s">
        <v>601</v>
      </c>
      <c r="B24" s="158" t="s">
        <v>579</v>
      </c>
      <c r="C24" s="159" t="s">
        <v>602</v>
      </c>
      <c r="D24" s="159"/>
      <c r="E24" s="102">
        <v>108870</v>
      </c>
      <c r="F24" s="102">
        <v>108870</v>
      </c>
      <c r="G24" s="102" t="s">
        <v>581</v>
      </c>
      <c r="H24" s="102">
        <v>24708</v>
      </c>
      <c r="I24" s="186">
        <f t="shared" si="0"/>
        <v>0.22694957288509232</v>
      </c>
      <c r="J24" s="192" t="s">
        <v>603</v>
      </c>
    </row>
    <row r="25" spans="1:10" s="112" customFormat="1" ht="58.5" customHeight="1">
      <c r="A25" s="150" t="s">
        <v>604</v>
      </c>
      <c r="B25" s="145" t="s">
        <v>586</v>
      </c>
      <c r="C25" s="160" t="s">
        <v>605</v>
      </c>
      <c r="D25" s="161"/>
      <c r="E25" s="14">
        <f>30532+15000</f>
        <v>45532</v>
      </c>
      <c r="F25" s="102">
        <v>0</v>
      </c>
      <c r="G25" s="14">
        <f>30532+15000</f>
        <v>45532</v>
      </c>
      <c r="H25" s="102">
        <v>36885</v>
      </c>
      <c r="I25" s="186">
        <f>H25/G25</f>
        <v>0.8100896073091453</v>
      </c>
      <c r="J25" s="192" t="s">
        <v>606</v>
      </c>
    </row>
    <row r="26" spans="1:10" s="112" customFormat="1" ht="31.5" customHeight="1">
      <c r="A26" s="134" t="s">
        <v>607</v>
      </c>
      <c r="B26" s="134"/>
      <c r="C26" s="134"/>
      <c r="D26" s="134"/>
      <c r="E26" s="134"/>
      <c r="F26" s="134"/>
      <c r="G26" s="134"/>
      <c r="H26" s="134"/>
      <c r="I26" s="134"/>
      <c r="J26" s="134"/>
    </row>
    <row r="27" spans="1:10" s="114" customFormat="1" ht="31.5" customHeight="1">
      <c r="A27" s="162" t="s">
        <v>608</v>
      </c>
      <c r="B27" s="163" t="s">
        <v>609</v>
      </c>
      <c r="C27" s="163" t="s">
        <v>610</v>
      </c>
      <c r="D27" s="162" t="s">
        <v>611</v>
      </c>
      <c r="E27" s="164" t="s">
        <v>612</v>
      </c>
      <c r="F27" s="164" t="s">
        <v>613</v>
      </c>
      <c r="G27" s="164" t="s">
        <v>614</v>
      </c>
      <c r="H27" s="165" t="s">
        <v>615</v>
      </c>
      <c r="I27" s="193"/>
      <c r="J27" s="194"/>
    </row>
    <row r="28" spans="1:10" s="114" customFormat="1" ht="31.5" customHeight="1">
      <c r="A28" s="54" t="s">
        <v>616</v>
      </c>
      <c r="B28" s="59" t="s">
        <v>617</v>
      </c>
      <c r="C28" s="27" t="s">
        <v>618</v>
      </c>
      <c r="D28" s="54" t="s">
        <v>619</v>
      </c>
      <c r="E28" s="164" t="s">
        <v>620</v>
      </c>
      <c r="F28" s="166" t="s">
        <v>621</v>
      </c>
      <c r="G28" s="164" t="s">
        <v>620</v>
      </c>
      <c r="H28" s="167"/>
      <c r="I28" s="195"/>
      <c r="J28" s="196"/>
    </row>
    <row r="29" spans="1:10" s="114" customFormat="1" ht="31.5" customHeight="1">
      <c r="A29" s="54"/>
      <c r="B29" s="59" t="s">
        <v>622</v>
      </c>
      <c r="C29" s="27" t="s">
        <v>623</v>
      </c>
      <c r="D29" s="275" t="s">
        <v>624</v>
      </c>
      <c r="E29" s="168" t="s">
        <v>625</v>
      </c>
      <c r="F29" s="60" t="s">
        <v>626</v>
      </c>
      <c r="G29" s="164" t="s">
        <v>625</v>
      </c>
      <c r="H29" s="167"/>
      <c r="I29" s="195"/>
      <c r="J29" s="196"/>
    </row>
    <row r="30" spans="1:10" s="115" customFormat="1" ht="36.75" customHeight="1">
      <c r="A30" s="54"/>
      <c r="B30" s="59" t="s">
        <v>627</v>
      </c>
      <c r="C30" s="169" t="s">
        <v>628</v>
      </c>
      <c r="D30" s="275" t="s">
        <v>624</v>
      </c>
      <c r="E30" s="168" t="s">
        <v>625</v>
      </c>
      <c r="F30" s="60" t="s">
        <v>626</v>
      </c>
      <c r="G30" s="170">
        <v>100</v>
      </c>
      <c r="H30" s="171"/>
      <c r="I30" s="197"/>
      <c r="J30" s="198"/>
    </row>
    <row r="31" spans="1:10" s="115" customFormat="1" ht="31.5" customHeight="1">
      <c r="A31" s="54"/>
      <c r="B31" s="54" t="s">
        <v>629</v>
      </c>
      <c r="C31" s="169" t="s">
        <v>630</v>
      </c>
      <c r="D31" s="275" t="s">
        <v>624</v>
      </c>
      <c r="E31" s="168" t="s">
        <v>625</v>
      </c>
      <c r="F31" s="60" t="s">
        <v>626</v>
      </c>
      <c r="G31" s="170">
        <v>100</v>
      </c>
      <c r="H31" s="171"/>
      <c r="I31" s="197"/>
      <c r="J31" s="198"/>
    </row>
    <row r="32" spans="1:10" s="115" customFormat="1" ht="31.5" customHeight="1">
      <c r="A32" s="54" t="s">
        <v>631</v>
      </c>
      <c r="B32" s="59" t="s">
        <v>632</v>
      </c>
      <c r="C32" s="172" t="s">
        <v>633</v>
      </c>
      <c r="D32" s="54"/>
      <c r="E32" s="173" t="s">
        <v>634</v>
      </c>
      <c r="F32" s="60"/>
      <c r="G32" s="170" t="s">
        <v>634</v>
      </c>
      <c r="H32" s="171"/>
      <c r="I32" s="197"/>
      <c r="J32" s="198"/>
    </row>
    <row r="33" spans="1:10" s="115" customFormat="1" ht="31.5" customHeight="1">
      <c r="A33" s="54"/>
      <c r="B33" s="61"/>
      <c r="C33" s="172" t="s">
        <v>635</v>
      </c>
      <c r="D33" s="275" t="s">
        <v>624</v>
      </c>
      <c r="E33" s="168" t="s">
        <v>625</v>
      </c>
      <c r="F33" s="60" t="s">
        <v>626</v>
      </c>
      <c r="G33" s="170">
        <v>100</v>
      </c>
      <c r="H33" s="171"/>
      <c r="I33" s="197"/>
      <c r="J33" s="198"/>
    </row>
    <row r="34" spans="1:10" s="115" customFormat="1" ht="31.5" customHeight="1">
      <c r="A34" s="54"/>
      <c r="B34" s="62"/>
      <c r="C34" s="172" t="s">
        <v>636</v>
      </c>
      <c r="D34" s="54"/>
      <c r="E34" s="173" t="s">
        <v>637</v>
      </c>
      <c r="F34" s="60"/>
      <c r="G34" s="170" t="s">
        <v>637</v>
      </c>
      <c r="H34" s="171"/>
      <c r="I34" s="197"/>
      <c r="J34" s="198"/>
    </row>
    <row r="35" spans="1:10" s="115" customFormat="1" ht="42" customHeight="1">
      <c r="A35" s="54"/>
      <c r="B35" s="80" t="s">
        <v>638</v>
      </c>
      <c r="C35" s="172" t="s">
        <v>639</v>
      </c>
      <c r="D35" s="54"/>
      <c r="E35" s="173" t="s">
        <v>640</v>
      </c>
      <c r="F35" s="60"/>
      <c r="G35" s="170" t="s">
        <v>640</v>
      </c>
      <c r="H35" s="171"/>
      <c r="I35" s="197"/>
      <c r="J35" s="198"/>
    </row>
    <row r="36" spans="1:10" s="115" customFormat="1" ht="31.5" customHeight="1">
      <c r="A36" s="63" t="s">
        <v>641</v>
      </c>
      <c r="B36" s="64" t="s">
        <v>642</v>
      </c>
      <c r="C36" s="174" t="s">
        <v>643</v>
      </c>
      <c r="D36" s="175" t="s">
        <v>619</v>
      </c>
      <c r="E36" s="168" t="s">
        <v>644</v>
      </c>
      <c r="F36" s="60" t="s">
        <v>626</v>
      </c>
      <c r="G36" s="170">
        <v>98</v>
      </c>
      <c r="H36" s="171"/>
      <c r="I36" s="197"/>
      <c r="J36" s="198"/>
    </row>
    <row r="37" spans="1:10" s="112" customFormat="1" ht="52.5" customHeight="1">
      <c r="A37" s="176" t="s">
        <v>645</v>
      </c>
      <c r="B37" s="177" t="s">
        <v>542</v>
      </c>
      <c r="C37" s="178"/>
      <c r="D37" s="178"/>
      <c r="E37" s="178"/>
      <c r="F37" s="178"/>
      <c r="G37" s="178"/>
      <c r="H37" s="178"/>
      <c r="I37" s="178"/>
      <c r="J37" s="199"/>
    </row>
    <row r="39" spans="1:10" s="112" customFormat="1" ht="25.5" customHeight="1">
      <c r="A39" s="179" t="s">
        <v>646</v>
      </c>
      <c r="B39" s="180"/>
      <c r="C39" s="180"/>
      <c r="D39" s="180"/>
      <c r="E39" s="180"/>
      <c r="F39" s="180"/>
      <c r="G39" s="180"/>
      <c r="H39" s="180"/>
      <c r="I39" s="180"/>
      <c r="J39" s="200"/>
    </row>
    <row r="40" spans="1:10" s="112" customFormat="1" ht="25.5" customHeight="1">
      <c r="A40" s="179" t="s">
        <v>647</v>
      </c>
      <c r="B40" s="179"/>
      <c r="C40" s="179"/>
      <c r="D40" s="179"/>
      <c r="E40" s="179"/>
      <c r="F40" s="179"/>
      <c r="G40" s="179"/>
      <c r="H40" s="179"/>
      <c r="I40" s="179"/>
      <c r="J40" s="179"/>
    </row>
    <row r="41" spans="1:10" s="112" customFormat="1" ht="25.5" customHeight="1">
      <c r="A41" s="179" t="s">
        <v>648</v>
      </c>
      <c r="B41" s="179"/>
      <c r="C41" s="179"/>
      <c r="D41" s="179"/>
      <c r="E41" s="179"/>
      <c r="F41" s="179"/>
      <c r="G41" s="179"/>
      <c r="H41" s="179"/>
      <c r="I41" s="179"/>
      <c r="J41" s="179"/>
    </row>
    <row r="42" spans="1:10" s="112" customFormat="1" ht="21" customHeight="1">
      <c r="A42" s="179" t="s">
        <v>649</v>
      </c>
      <c r="B42" s="179"/>
      <c r="C42" s="179"/>
      <c r="D42" s="179"/>
      <c r="E42" s="179"/>
      <c r="F42" s="179"/>
      <c r="G42" s="179"/>
      <c r="H42" s="179"/>
      <c r="I42" s="179"/>
      <c r="J42" s="179"/>
    </row>
    <row r="43" spans="1:10" ht="13.5">
      <c r="A43" s="116"/>
      <c r="B43" s="116"/>
      <c r="C43" s="116"/>
      <c r="D43" s="116"/>
      <c r="E43" s="116"/>
      <c r="F43" s="116"/>
      <c r="G43" s="116"/>
      <c r="H43" s="116"/>
      <c r="I43" s="116"/>
      <c r="J43" s="116"/>
    </row>
  </sheetData>
  <sheetProtection/>
  <mergeCells count="48">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C19:D19"/>
    <mergeCell ref="C20:D20"/>
    <mergeCell ref="C21:D21"/>
    <mergeCell ref="C22:D22"/>
    <mergeCell ref="C23:D23"/>
    <mergeCell ref="C24:D24"/>
    <mergeCell ref="C25:D25"/>
    <mergeCell ref="A26:J26"/>
    <mergeCell ref="H27:J27"/>
    <mergeCell ref="H28:J28"/>
    <mergeCell ref="H29:J29"/>
    <mergeCell ref="H30:J30"/>
    <mergeCell ref="H35:J35"/>
    <mergeCell ref="H36:J36"/>
    <mergeCell ref="B37:J37"/>
    <mergeCell ref="A40:J40"/>
    <mergeCell ref="A41:J41"/>
    <mergeCell ref="A42:J42"/>
    <mergeCell ref="A6:A7"/>
    <mergeCell ref="A14:A15"/>
    <mergeCell ref="A28:A31"/>
    <mergeCell ref="A32:A35"/>
    <mergeCell ref="B14:B15"/>
    <mergeCell ref="B32:B34"/>
    <mergeCell ref="H14:H15"/>
    <mergeCell ref="I14:I15"/>
    <mergeCell ref="J14:J15"/>
    <mergeCell ref="C14:D15"/>
  </mergeCells>
  <printOptions/>
  <pageMargins left="0.75" right="0.75" top="1" bottom="1" header="0.51" footer="0.51"/>
  <pageSetup fitToHeight="1" fitToWidth="1" orientation="portrait" paperSize="9" scale="40"/>
</worksheet>
</file>

<file path=xl/worksheets/sheet14.xml><?xml version="1.0" encoding="utf-8"?>
<worksheet xmlns="http://schemas.openxmlformats.org/spreadsheetml/2006/main" xmlns:r="http://schemas.openxmlformats.org/officeDocument/2006/relationships">
  <dimension ref="A1:IU33"/>
  <sheetViews>
    <sheetView zoomScaleSheetLayoutView="100" workbookViewId="0" topLeftCell="A14">
      <selection activeCell="L24" sqref="L24"/>
    </sheetView>
  </sheetViews>
  <sheetFormatPr defaultColWidth="10.28125" defaultRowHeight="12.75"/>
  <cols>
    <col min="1" max="2" width="12.7109375" style="71" customWidth="1"/>
    <col min="3" max="3" width="16.7109375" style="71" customWidth="1"/>
    <col min="4" max="6" width="12.8515625" style="71" customWidth="1"/>
    <col min="7" max="7" width="11.421875" style="71" customWidth="1"/>
    <col min="8" max="8" width="10.28125" style="71" customWidth="1"/>
    <col min="9" max="9" width="9.8515625" style="71" customWidth="1"/>
    <col min="10" max="10" width="13.140625" style="71" customWidth="1"/>
    <col min="11" max="16384" width="10.28125" style="71" customWidth="1"/>
  </cols>
  <sheetData>
    <row r="1" spans="1:10" s="71" customFormat="1" ht="13.5">
      <c r="A1" s="6" t="s">
        <v>650</v>
      </c>
      <c r="B1" s="6"/>
      <c r="C1" s="6"/>
      <c r="D1" s="6"/>
      <c r="E1" s="6"/>
      <c r="F1" s="6"/>
      <c r="G1" s="6"/>
      <c r="H1" s="6"/>
      <c r="I1" s="6"/>
      <c r="J1" s="6"/>
    </row>
    <row r="2" spans="1:10" s="71" customFormat="1" ht="25.5" customHeight="1">
      <c r="A2" s="7" t="s">
        <v>651</v>
      </c>
      <c r="B2" s="7"/>
      <c r="C2" s="7"/>
      <c r="D2" s="7"/>
      <c r="E2" s="7"/>
      <c r="F2" s="7"/>
      <c r="G2" s="7"/>
      <c r="H2" s="7"/>
      <c r="I2" s="7"/>
      <c r="J2" s="7"/>
    </row>
    <row r="3" spans="1:10" s="72" customFormat="1" ht="27.75" customHeight="1">
      <c r="A3" s="8" t="s">
        <v>652</v>
      </c>
      <c r="B3" s="8"/>
      <c r="C3" s="8"/>
      <c r="D3" s="8"/>
      <c r="E3" s="7"/>
      <c r="F3" s="7"/>
      <c r="G3" s="7"/>
      <c r="H3" s="9" t="s">
        <v>3</v>
      </c>
      <c r="I3" s="9"/>
      <c r="J3" s="42" t="s">
        <v>653</v>
      </c>
    </row>
    <row r="4" spans="1:255" s="3" customFormat="1" ht="18" customHeight="1">
      <c r="A4" s="10" t="s">
        <v>654</v>
      </c>
      <c r="B4" s="10"/>
      <c r="C4" s="11" t="s">
        <v>578</v>
      </c>
      <c r="D4" s="11"/>
      <c r="E4" s="11"/>
      <c r="F4" s="11"/>
      <c r="G4" s="11"/>
      <c r="H4" s="11"/>
      <c r="I4" s="11"/>
      <c r="J4" s="1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CL4" s="71"/>
      <c r="CM4" s="71"/>
      <c r="CN4" s="71"/>
      <c r="CO4" s="71"/>
      <c r="CP4" s="71"/>
      <c r="CQ4" s="71"/>
      <c r="CR4" s="71"/>
      <c r="CS4" s="71"/>
      <c r="CT4" s="71"/>
      <c r="CU4" s="71"/>
      <c r="CV4" s="71"/>
      <c r="CW4" s="71"/>
      <c r="CX4" s="71"/>
      <c r="CY4" s="71"/>
      <c r="CZ4" s="71"/>
      <c r="DA4" s="71"/>
      <c r="DB4" s="71"/>
      <c r="DC4" s="71"/>
      <c r="DD4" s="71"/>
      <c r="DE4" s="71"/>
      <c r="DF4" s="71"/>
      <c r="DG4" s="71"/>
      <c r="DH4" s="71"/>
      <c r="DI4" s="71"/>
      <c r="DJ4" s="71"/>
      <c r="DK4" s="71"/>
      <c r="DL4" s="71"/>
      <c r="DM4" s="71"/>
      <c r="DN4" s="71"/>
      <c r="DO4" s="71"/>
      <c r="DP4" s="71"/>
      <c r="DQ4" s="71"/>
      <c r="DR4" s="71"/>
      <c r="DS4" s="71"/>
      <c r="DT4" s="71"/>
      <c r="DU4" s="71"/>
      <c r="DV4" s="71"/>
      <c r="DW4" s="71"/>
      <c r="DX4" s="71"/>
      <c r="DY4" s="71"/>
      <c r="DZ4" s="71"/>
      <c r="EA4" s="71"/>
      <c r="EB4" s="71"/>
      <c r="EC4" s="71"/>
      <c r="ED4" s="71"/>
      <c r="EE4" s="71"/>
      <c r="EF4" s="71"/>
      <c r="EG4" s="71"/>
      <c r="EH4" s="71"/>
      <c r="EI4" s="71"/>
      <c r="EJ4" s="71"/>
      <c r="EK4" s="71"/>
      <c r="EL4" s="71"/>
      <c r="EM4" s="71"/>
      <c r="EN4" s="71"/>
      <c r="EO4" s="71"/>
      <c r="EP4" s="71"/>
      <c r="EQ4" s="71"/>
      <c r="ER4" s="71"/>
      <c r="ES4" s="71"/>
      <c r="ET4" s="71"/>
      <c r="EU4" s="71"/>
      <c r="EV4" s="71"/>
      <c r="EW4" s="71"/>
      <c r="EX4" s="71"/>
      <c r="EY4" s="71"/>
      <c r="EZ4" s="71"/>
      <c r="FA4" s="71"/>
      <c r="FB4" s="71"/>
      <c r="FC4" s="71"/>
      <c r="FD4" s="71"/>
      <c r="FE4" s="71"/>
      <c r="FF4" s="71"/>
      <c r="FG4" s="71"/>
      <c r="FH4" s="71"/>
      <c r="FI4" s="71"/>
      <c r="FJ4" s="71"/>
      <c r="FK4" s="71"/>
      <c r="FL4" s="71"/>
      <c r="FM4" s="71"/>
      <c r="FN4" s="71"/>
      <c r="FO4" s="71"/>
      <c r="FP4" s="71"/>
      <c r="FQ4" s="71"/>
      <c r="FR4" s="71"/>
      <c r="FS4" s="71"/>
      <c r="FT4" s="71"/>
      <c r="FU4" s="71"/>
      <c r="FV4" s="71"/>
      <c r="FW4" s="71"/>
      <c r="FX4" s="71"/>
      <c r="FY4" s="71"/>
      <c r="FZ4" s="71"/>
      <c r="GA4" s="71"/>
      <c r="GB4" s="71"/>
      <c r="GC4" s="71"/>
      <c r="GD4" s="71"/>
      <c r="GE4" s="71"/>
      <c r="GF4" s="71"/>
      <c r="GG4" s="71"/>
      <c r="GH4" s="71"/>
      <c r="GI4" s="71"/>
      <c r="GJ4" s="71"/>
      <c r="GK4" s="71"/>
      <c r="GL4" s="71"/>
      <c r="GM4" s="71"/>
      <c r="GN4" s="71"/>
      <c r="GO4" s="71"/>
      <c r="GP4" s="71"/>
      <c r="GQ4" s="71"/>
      <c r="GR4" s="71"/>
      <c r="GS4" s="71"/>
      <c r="GT4" s="71"/>
      <c r="GU4" s="71"/>
      <c r="GV4" s="71"/>
      <c r="GW4" s="71"/>
      <c r="GX4" s="71"/>
      <c r="GY4" s="71"/>
      <c r="GZ4" s="71"/>
      <c r="HA4" s="71"/>
      <c r="HB4" s="71"/>
      <c r="HC4" s="71"/>
      <c r="HD4" s="71"/>
      <c r="HE4" s="71"/>
      <c r="HF4" s="71"/>
      <c r="HG4" s="71"/>
      <c r="HH4" s="71"/>
      <c r="HI4" s="71"/>
      <c r="HJ4" s="71"/>
      <c r="HK4" s="71"/>
      <c r="HL4" s="71"/>
      <c r="HM4" s="71"/>
      <c r="HN4" s="71"/>
      <c r="HO4" s="71"/>
      <c r="HP4" s="71"/>
      <c r="HQ4" s="71"/>
      <c r="HR4" s="71"/>
      <c r="HS4" s="71"/>
      <c r="HT4" s="71"/>
      <c r="HU4" s="71"/>
      <c r="HV4" s="71"/>
      <c r="HW4" s="71"/>
      <c r="HX4" s="71"/>
      <c r="HY4" s="71"/>
      <c r="HZ4" s="71"/>
      <c r="IA4" s="71"/>
      <c r="IB4" s="71"/>
      <c r="IC4" s="71"/>
      <c r="ID4" s="71"/>
      <c r="IE4" s="71"/>
      <c r="IF4" s="71"/>
      <c r="IG4" s="71"/>
      <c r="IH4" s="71"/>
      <c r="II4" s="71"/>
      <c r="IJ4" s="71"/>
      <c r="IK4" s="71"/>
      <c r="IL4" s="71"/>
      <c r="IM4" s="71"/>
      <c r="IN4" s="71"/>
      <c r="IO4" s="71"/>
      <c r="IP4" s="71"/>
      <c r="IQ4" s="71"/>
      <c r="IR4" s="71"/>
      <c r="IS4" s="71"/>
      <c r="IT4" s="71"/>
      <c r="IU4" s="71"/>
    </row>
    <row r="5" spans="1:255" s="73" customFormat="1" ht="16.5" customHeight="1">
      <c r="A5" s="10" t="s">
        <v>655</v>
      </c>
      <c r="B5" s="10"/>
      <c r="C5" s="12" t="s">
        <v>656</v>
      </c>
      <c r="D5" s="12"/>
      <c r="E5" s="12"/>
      <c r="F5" s="10" t="s">
        <v>657</v>
      </c>
      <c r="G5" s="11" t="s">
        <v>548</v>
      </c>
      <c r="H5" s="11"/>
      <c r="I5" s="11"/>
      <c r="J5" s="1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row>
    <row r="6" spans="1:255" s="73" customFormat="1" ht="36" customHeight="1">
      <c r="A6" s="10" t="s">
        <v>658</v>
      </c>
      <c r="B6" s="10"/>
      <c r="C6" s="10"/>
      <c r="D6" s="10" t="s">
        <v>659</v>
      </c>
      <c r="E6" s="10" t="s">
        <v>465</v>
      </c>
      <c r="F6" s="10" t="s">
        <v>660</v>
      </c>
      <c r="G6" s="10" t="s">
        <v>661</v>
      </c>
      <c r="H6" s="10" t="s">
        <v>662</v>
      </c>
      <c r="I6" s="10" t="s">
        <v>663</v>
      </c>
      <c r="J6" s="10"/>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71"/>
      <c r="BY6" s="71"/>
      <c r="BZ6" s="71"/>
      <c r="CA6" s="71"/>
      <c r="CB6" s="71"/>
      <c r="CC6" s="71"/>
      <c r="CD6" s="71"/>
      <c r="CE6" s="71"/>
      <c r="CF6" s="71"/>
      <c r="CG6" s="71"/>
      <c r="CH6" s="71"/>
      <c r="CI6" s="71"/>
      <c r="CJ6" s="71"/>
      <c r="CK6" s="71"/>
      <c r="CL6" s="71"/>
      <c r="CM6" s="71"/>
      <c r="CN6" s="71"/>
      <c r="CO6" s="71"/>
      <c r="CP6" s="71"/>
      <c r="CQ6" s="71"/>
      <c r="CR6" s="71"/>
      <c r="CS6" s="71"/>
      <c r="CT6" s="71"/>
      <c r="CU6" s="71"/>
      <c r="CV6" s="71"/>
      <c r="CW6" s="71"/>
      <c r="CX6" s="71"/>
      <c r="CY6" s="71"/>
      <c r="CZ6" s="71"/>
      <c r="DA6" s="71"/>
      <c r="DB6" s="71"/>
      <c r="DC6" s="71"/>
      <c r="DD6" s="71"/>
      <c r="DE6" s="71"/>
      <c r="DF6" s="71"/>
      <c r="DG6" s="71"/>
      <c r="DH6" s="71"/>
      <c r="DI6" s="71"/>
      <c r="DJ6" s="71"/>
      <c r="DK6" s="71"/>
      <c r="DL6" s="71"/>
      <c r="DM6" s="71"/>
      <c r="DN6" s="71"/>
      <c r="DO6" s="71"/>
      <c r="DP6" s="71"/>
      <c r="DQ6" s="71"/>
      <c r="DR6" s="71"/>
      <c r="DS6" s="71"/>
      <c r="DT6" s="71"/>
      <c r="DU6" s="71"/>
      <c r="DV6" s="71"/>
      <c r="DW6" s="71"/>
      <c r="DX6" s="71"/>
      <c r="DY6" s="71"/>
      <c r="DZ6" s="71"/>
      <c r="EA6" s="71"/>
      <c r="EB6" s="71"/>
      <c r="EC6" s="71"/>
      <c r="ED6" s="71"/>
      <c r="EE6" s="71"/>
      <c r="EF6" s="71"/>
      <c r="EG6" s="71"/>
      <c r="EH6" s="71"/>
      <c r="EI6" s="71"/>
      <c r="EJ6" s="71"/>
      <c r="EK6" s="71"/>
      <c r="EL6" s="71"/>
      <c r="EM6" s="71"/>
      <c r="EN6" s="71"/>
      <c r="EO6" s="71"/>
      <c r="EP6" s="71"/>
      <c r="EQ6" s="71"/>
      <c r="ER6" s="71"/>
      <c r="ES6" s="71"/>
      <c r="ET6" s="71"/>
      <c r="EU6" s="71"/>
      <c r="EV6" s="71"/>
      <c r="EW6" s="71"/>
      <c r="EX6" s="71"/>
      <c r="EY6" s="71"/>
      <c r="EZ6" s="71"/>
      <c r="FA6" s="71"/>
      <c r="FB6" s="71"/>
      <c r="FC6" s="71"/>
      <c r="FD6" s="71"/>
      <c r="FE6" s="71"/>
      <c r="FF6" s="71"/>
      <c r="FG6" s="71"/>
      <c r="FH6" s="71"/>
      <c r="FI6" s="71"/>
      <c r="FJ6" s="71"/>
      <c r="FK6" s="71"/>
      <c r="FL6" s="71"/>
      <c r="FM6" s="71"/>
      <c r="FN6" s="71"/>
      <c r="FO6" s="71"/>
      <c r="FP6" s="71"/>
      <c r="FQ6" s="71"/>
      <c r="FR6" s="71"/>
      <c r="FS6" s="71"/>
      <c r="FT6" s="71"/>
      <c r="FU6" s="71"/>
      <c r="FV6" s="71"/>
      <c r="FW6" s="71"/>
      <c r="FX6" s="71"/>
      <c r="FY6" s="71"/>
      <c r="FZ6" s="71"/>
      <c r="GA6" s="71"/>
      <c r="GB6" s="71"/>
      <c r="GC6" s="71"/>
      <c r="GD6" s="71"/>
      <c r="GE6" s="71"/>
      <c r="GF6" s="71"/>
      <c r="GG6" s="71"/>
      <c r="GH6" s="71"/>
      <c r="GI6" s="71"/>
      <c r="GJ6" s="71"/>
      <c r="GK6" s="71"/>
      <c r="GL6" s="71"/>
      <c r="GM6" s="71"/>
      <c r="GN6" s="71"/>
      <c r="GO6" s="71"/>
      <c r="GP6" s="71"/>
      <c r="GQ6" s="71"/>
      <c r="GR6" s="71"/>
      <c r="GS6" s="71"/>
      <c r="GT6" s="71"/>
      <c r="GU6" s="71"/>
      <c r="GV6" s="71"/>
      <c r="GW6" s="71"/>
      <c r="GX6" s="71"/>
      <c r="GY6" s="71"/>
      <c r="GZ6" s="71"/>
      <c r="HA6" s="71"/>
      <c r="HB6" s="71"/>
      <c r="HC6" s="71"/>
      <c r="HD6" s="71"/>
      <c r="HE6" s="71"/>
      <c r="HF6" s="71"/>
      <c r="HG6" s="71"/>
      <c r="HH6" s="71"/>
      <c r="HI6" s="71"/>
      <c r="HJ6" s="71"/>
      <c r="HK6" s="71"/>
      <c r="HL6" s="71"/>
      <c r="HM6" s="71"/>
      <c r="HN6" s="71"/>
      <c r="HO6" s="71"/>
      <c r="HP6" s="71"/>
      <c r="HQ6" s="71"/>
      <c r="HR6" s="71"/>
      <c r="HS6" s="71"/>
      <c r="HT6" s="71"/>
      <c r="HU6" s="71"/>
      <c r="HV6" s="71"/>
      <c r="HW6" s="71"/>
      <c r="HX6" s="71"/>
      <c r="HY6" s="71"/>
      <c r="HZ6" s="71"/>
      <c r="IA6" s="71"/>
      <c r="IB6" s="71"/>
      <c r="IC6" s="71"/>
      <c r="ID6" s="71"/>
      <c r="IE6" s="71"/>
      <c r="IF6" s="71"/>
      <c r="IG6" s="71"/>
      <c r="IH6" s="71"/>
      <c r="II6" s="71"/>
      <c r="IJ6" s="71"/>
      <c r="IK6" s="71"/>
      <c r="IL6" s="71"/>
      <c r="IM6" s="71"/>
      <c r="IN6" s="71"/>
      <c r="IO6" s="71"/>
      <c r="IP6" s="71"/>
      <c r="IQ6" s="71"/>
      <c r="IR6" s="71"/>
      <c r="IS6" s="71"/>
      <c r="IT6" s="71"/>
      <c r="IU6" s="71"/>
    </row>
    <row r="7" spans="1:255" s="73" customFormat="1" ht="36" customHeight="1">
      <c r="A7" s="10"/>
      <c r="B7" s="10"/>
      <c r="C7" s="13" t="s">
        <v>664</v>
      </c>
      <c r="D7" s="16">
        <v>121598</v>
      </c>
      <c r="E7" s="16">
        <v>121598</v>
      </c>
      <c r="F7" s="16">
        <v>121598</v>
      </c>
      <c r="G7" s="10">
        <v>10</v>
      </c>
      <c r="H7" s="15">
        <v>1</v>
      </c>
      <c r="I7" s="14">
        <v>10</v>
      </c>
      <c r="J7" s="14"/>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1"/>
      <c r="CK7" s="71"/>
      <c r="CL7" s="71"/>
      <c r="CM7" s="71"/>
      <c r="CN7" s="71"/>
      <c r="CO7" s="71"/>
      <c r="CP7" s="71"/>
      <c r="CQ7" s="71"/>
      <c r="CR7" s="71"/>
      <c r="CS7" s="71"/>
      <c r="CT7" s="71"/>
      <c r="CU7" s="71"/>
      <c r="CV7" s="71"/>
      <c r="CW7" s="71"/>
      <c r="CX7" s="71"/>
      <c r="CY7" s="71"/>
      <c r="CZ7" s="71"/>
      <c r="DA7" s="71"/>
      <c r="DB7" s="71"/>
      <c r="DC7" s="71"/>
      <c r="DD7" s="71"/>
      <c r="DE7" s="71"/>
      <c r="DF7" s="71"/>
      <c r="DG7" s="71"/>
      <c r="DH7" s="71"/>
      <c r="DI7" s="71"/>
      <c r="DJ7" s="71"/>
      <c r="DK7" s="71"/>
      <c r="DL7" s="71"/>
      <c r="DM7" s="71"/>
      <c r="DN7" s="71"/>
      <c r="DO7" s="71"/>
      <c r="DP7" s="71"/>
      <c r="DQ7" s="71"/>
      <c r="DR7" s="71"/>
      <c r="DS7" s="71"/>
      <c r="DT7" s="71"/>
      <c r="DU7" s="71"/>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1"/>
      <c r="FK7" s="71"/>
      <c r="FL7" s="71"/>
      <c r="FM7" s="71"/>
      <c r="FN7" s="71"/>
      <c r="FO7" s="71"/>
      <c r="FP7" s="71"/>
      <c r="FQ7" s="71"/>
      <c r="FR7" s="71"/>
      <c r="FS7" s="71"/>
      <c r="FT7" s="71"/>
      <c r="FU7" s="71"/>
      <c r="FV7" s="71"/>
      <c r="FW7" s="71"/>
      <c r="FX7" s="71"/>
      <c r="FY7" s="71"/>
      <c r="FZ7" s="71"/>
      <c r="GA7" s="71"/>
      <c r="GB7" s="71"/>
      <c r="GC7" s="71"/>
      <c r="GD7" s="71"/>
      <c r="GE7" s="71"/>
      <c r="GF7" s="71"/>
      <c r="GG7" s="71"/>
      <c r="GH7" s="71"/>
      <c r="GI7" s="71"/>
      <c r="GJ7" s="71"/>
      <c r="GK7" s="71"/>
      <c r="GL7" s="71"/>
      <c r="GM7" s="71"/>
      <c r="GN7" s="71"/>
      <c r="GO7" s="71"/>
      <c r="GP7" s="71"/>
      <c r="GQ7" s="71"/>
      <c r="GR7" s="71"/>
      <c r="GS7" s="71"/>
      <c r="GT7" s="71"/>
      <c r="GU7" s="71"/>
      <c r="GV7" s="71"/>
      <c r="GW7" s="71"/>
      <c r="GX7" s="71"/>
      <c r="GY7" s="71"/>
      <c r="GZ7" s="71"/>
      <c r="HA7" s="71"/>
      <c r="HB7" s="71"/>
      <c r="HC7" s="71"/>
      <c r="HD7" s="71"/>
      <c r="HE7" s="71"/>
      <c r="HF7" s="71"/>
      <c r="HG7" s="71"/>
      <c r="HH7" s="71"/>
      <c r="HI7" s="71"/>
      <c r="HJ7" s="71"/>
      <c r="HK7" s="71"/>
      <c r="HL7" s="71"/>
      <c r="HM7" s="71"/>
      <c r="HN7" s="71"/>
      <c r="HO7" s="71"/>
      <c r="HP7" s="71"/>
      <c r="HQ7" s="71"/>
      <c r="HR7" s="71"/>
      <c r="HS7" s="71"/>
      <c r="HT7" s="71"/>
      <c r="HU7" s="71"/>
      <c r="HV7" s="71"/>
      <c r="HW7" s="71"/>
      <c r="HX7" s="71"/>
      <c r="HY7" s="71"/>
      <c r="HZ7" s="71"/>
      <c r="IA7" s="71"/>
      <c r="IB7" s="71"/>
      <c r="IC7" s="71"/>
      <c r="ID7" s="71"/>
      <c r="IE7" s="71"/>
      <c r="IF7" s="71"/>
      <c r="IG7" s="71"/>
      <c r="IH7" s="71"/>
      <c r="II7" s="71"/>
      <c r="IJ7" s="71"/>
      <c r="IK7" s="71"/>
      <c r="IL7" s="71"/>
      <c r="IM7" s="71"/>
      <c r="IN7" s="71"/>
      <c r="IO7" s="71"/>
      <c r="IP7" s="71"/>
      <c r="IQ7" s="71"/>
      <c r="IR7" s="71"/>
      <c r="IS7" s="71"/>
      <c r="IT7" s="71"/>
      <c r="IU7" s="71"/>
    </row>
    <row r="8" spans="1:255" s="73" customFormat="1" ht="36" customHeight="1">
      <c r="A8" s="10"/>
      <c r="B8" s="10"/>
      <c r="C8" s="13" t="s">
        <v>665</v>
      </c>
      <c r="D8" s="16">
        <f>D7-D9</f>
        <v>121470</v>
      </c>
      <c r="E8" s="16">
        <f>E7-E9</f>
        <v>121470</v>
      </c>
      <c r="F8" s="16">
        <f>F7-F9</f>
        <v>121470</v>
      </c>
      <c r="G8" s="10" t="s">
        <v>469</v>
      </c>
      <c r="H8" s="16"/>
      <c r="I8" s="14" t="s">
        <v>469</v>
      </c>
      <c r="J8" s="14"/>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1"/>
      <c r="CK8" s="71"/>
      <c r="CL8" s="71"/>
      <c r="CM8" s="71"/>
      <c r="CN8" s="71"/>
      <c r="CO8" s="71"/>
      <c r="CP8" s="71"/>
      <c r="CQ8" s="71"/>
      <c r="CR8" s="71"/>
      <c r="CS8" s="71"/>
      <c r="CT8" s="71"/>
      <c r="CU8" s="71"/>
      <c r="CV8" s="71"/>
      <c r="CW8" s="71"/>
      <c r="CX8" s="71"/>
      <c r="CY8" s="71"/>
      <c r="CZ8" s="71"/>
      <c r="DA8" s="71"/>
      <c r="DB8" s="71"/>
      <c r="DC8" s="71"/>
      <c r="DD8" s="71"/>
      <c r="DE8" s="71"/>
      <c r="DF8" s="71"/>
      <c r="DG8" s="71"/>
      <c r="DH8" s="71"/>
      <c r="DI8" s="71"/>
      <c r="DJ8" s="71"/>
      <c r="DK8" s="71"/>
      <c r="DL8" s="71"/>
      <c r="DM8" s="71"/>
      <c r="DN8" s="71"/>
      <c r="DO8" s="71"/>
      <c r="DP8" s="71"/>
      <c r="DQ8" s="71"/>
      <c r="DR8" s="71"/>
      <c r="DS8" s="71"/>
      <c r="DT8" s="71"/>
      <c r="DU8" s="71"/>
      <c r="DV8" s="71"/>
      <c r="DW8" s="71"/>
      <c r="DX8" s="71"/>
      <c r="DY8" s="71"/>
      <c r="DZ8" s="71"/>
      <c r="EA8" s="71"/>
      <c r="EB8" s="71"/>
      <c r="EC8" s="71"/>
      <c r="ED8" s="71"/>
      <c r="EE8" s="71"/>
      <c r="EF8" s="71"/>
      <c r="EG8" s="71"/>
      <c r="EH8" s="71"/>
      <c r="EI8" s="71"/>
      <c r="EJ8" s="71"/>
      <c r="EK8" s="71"/>
      <c r="EL8" s="71"/>
      <c r="EM8" s="71"/>
      <c r="EN8" s="71"/>
      <c r="EO8" s="71"/>
      <c r="EP8" s="71"/>
      <c r="EQ8" s="71"/>
      <c r="ER8" s="71"/>
      <c r="ES8" s="71"/>
      <c r="ET8" s="71"/>
      <c r="EU8" s="71"/>
      <c r="EV8" s="71"/>
      <c r="EW8" s="71"/>
      <c r="EX8" s="71"/>
      <c r="EY8" s="71"/>
      <c r="EZ8" s="71"/>
      <c r="FA8" s="71"/>
      <c r="FB8" s="71"/>
      <c r="FC8" s="71"/>
      <c r="FD8" s="71"/>
      <c r="FE8" s="71"/>
      <c r="FF8" s="71"/>
      <c r="FG8" s="71"/>
      <c r="FH8" s="71"/>
      <c r="FI8" s="71"/>
      <c r="FJ8" s="71"/>
      <c r="FK8" s="71"/>
      <c r="FL8" s="71"/>
      <c r="FM8" s="71"/>
      <c r="FN8" s="71"/>
      <c r="FO8" s="71"/>
      <c r="FP8" s="71"/>
      <c r="FQ8" s="71"/>
      <c r="FR8" s="71"/>
      <c r="FS8" s="71"/>
      <c r="FT8" s="71"/>
      <c r="FU8" s="71"/>
      <c r="FV8" s="71"/>
      <c r="FW8" s="71"/>
      <c r="FX8" s="71"/>
      <c r="FY8" s="71"/>
      <c r="FZ8" s="71"/>
      <c r="GA8" s="71"/>
      <c r="GB8" s="71"/>
      <c r="GC8" s="71"/>
      <c r="GD8" s="71"/>
      <c r="GE8" s="71"/>
      <c r="GF8" s="71"/>
      <c r="GG8" s="71"/>
      <c r="GH8" s="71"/>
      <c r="GI8" s="71"/>
      <c r="GJ8" s="71"/>
      <c r="GK8" s="71"/>
      <c r="GL8" s="71"/>
      <c r="GM8" s="71"/>
      <c r="GN8" s="71"/>
      <c r="GO8" s="71"/>
      <c r="GP8" s="71"/>
      <c r="GQ8" s="71"/>
      <c r="GR8" s="71"/>
      <c r="GS8" s="71"/>
      <c r="GT8" s="71"/>
      <c r="GU8" s="71"/>
      <c r="GV8" s="71"/>
      <c r="GW8" s="71"/>
      <c r="GX8" s="71"/>
      <c r="GY8" s="71"/>
      <c r="GZ8" s="71"/>
      <c r="HA8" s="71"/>
      <c r="HB8" s="71"/>
      <c r="HC8" s="71"/>
      <c r="HD8" s="71"/>
      <c r="HE8" s="71"/>
      <c r="HF8" s="71"/>
      <c r="HG8" s="71"/>
      <c r="HH8" s="71"/>
      <c r="HI8" s="71"/>
      <c r="HJ8" s="71"/>
      <c r="HK8" s="71"/>
      <c r="HL8" s="71"/>
      <c r="HM8" s="71"/>
      <c r="HN8" s="71"/>
      <c r="HO8" s="71"/>
      <c r="HP8" s="71"/>
      <c r="HQ8" s="71"/>
      <c r="HR8" s="71"/>
      <c r="HS8" s="71"/>
      <c r="HT8" s="71"/>
      <c r="HU8" s="71"/>
      <c r="HV8" s="71"/>
      <c r="HW8" s="71"/>
      <c r="HX8" s="71"/>
      <c r="HY8" s="71"/>
      <c r="HZ8" s="71"/>
      <c r="IA8" s="71"/>
      <c r="IB8" s="71"/>
      <c r="IC8" s="71"/>
      <c r="ID8" s="71"/>
      <c r="IE8" s="71"/>
      <c r="IF8" s="71"/>
      <c r="IG8" s="71"/>
      <c r="IH8" s="71"/>
      <c r="II8" s="71"/>
      <c r="IJ8" s="71"/>
      <c r="IK8" s="71"/>
      <c r="IL8" s="71"/>
      <c r="IM8" s="71"/>
      <c r="IN8" s="71"/>
      <c r="IO8" s="71"/>
      <c r="IP8" s="71"/>
      <c r="IQ8" s="71"/>
      <c r="IR8" s="71"/>
      <c r="IS8" s="71"/>
      <c r="IT8" s="71"/>
      <c r="IU8" s="71"/>
    </row>
    <row r="9" spans="1:255" s="73" customFormat="1" ht="36" customHeight="1">
      <c r="A9" s="10"/>
      <c r="B9" s="10"/>
      <c r="C9" s="13" t="s">
        <v>666</v>
      </c>
      <c r="D9" s="108">
        <v>128</v>
      </c>
      <c r="E9" s="108">
        <v>128</v>
      </c>
      <c r="F9" s="108">
        <v>128</v>
      </c>
      <c r="G9" s="10" t="s">
        <v>469</v>
      </c>
      <c r="H9" s="16"/>
      <c r="I9" s="14" t="s">
        <v>469</v>
      </c>
      <c r="J9" s="14"/>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1"/>
      <c r="CF9" s="71"/>
      <c r="CG9" s="71"/>
      <c r="CH9" s="71"/>
      <c r="CI9" s="71"/>
      <c r="CJ9" s="71"/>
      <c r="CK9" s="71"/>
      <c r="CL9" s="71"/>
      <c r="CM9" s="71"/>
      <c r="CN9" s="71"/>
      <c r="CO9" s="71"/>
      <c r="CP9" s="71"/>
      <c r="CQ9" s="71"/>
      <c r="CR9" s="71"/>
      <c r="CS9" s="71"/>
      <c r="CT9" s="71"/>
      <c r="CU9" s="71"/>
      <c r="CV9" s="71"/>
      <c r="CW9" s="71"/>
      <c r="CX9" s="71"/>
      <c r="CY9" s="71"/>
      <c r="CZ9" s="71"/>
      <c r="DA9" s="71"/>
      <c r="DB9" s="71"/>
      <c r="DC9" s="71"/>
      <c r="DD9" s="71"/>
      <c r="DE9" s="71"/>
      <c r="DF9" s="71"/>
      <c r="DG9" s="71"/>
      <c r="DH9" s="71"/>
      <c r="DI9" s="71"/>
      <c r="DJ9" s="71"/>
      <c r="DK9" s="71"/>
      <c r="DL9" s="71"/>
      <c r="DM9" s="71"/>
      <c r="DN9" s="71"/>
      <c r="DO9" s="71"/>
      <c r="DP9" s="71"/>
      <c r="DQ9" s="71"/>
      <c r="DR9" s="71"/>
      <c r="DS9" s="71"/>
      <c r="DT9" s="71"/>
      <c r="DU9" s="71"/>
      <c r="DV9" s="71"/>
      <c r="DW9" s="71"/>
      <c r="DX9" s="71"/>
      <c r="DY9" s="71"/>
      <c r="DZ9" s="71"/>
      <c r="EA9" s="71"/>
      <c r="EB9" s="71"/>
      <c r="EC9" s="71"/>
      <c r="ED9" s="71"/>
      <c r="EE9" s="71"/>
      <c r="EF9" s="71"/>
      <c r="EG9" s="71"/>
      <c r="EH9" s="71"/>
      <c r="EI9" s="71"/>
      <c r="EJ9" s="71"/>
      <c r="EK9" s="71"/>
      <c r="EL9" s="71"/>
      <c r="EM9" s="71"/>
      <c r="EN9" s="71"/>
      <c r="EO9" s="71"/>
      <c r="EP9" s="71"/>
      <c r="EQ9" s="71"/>
      <c r="ER9" s="71"/>
      <c r="ES9" s="71"/>
      <c r="ET9" s="71"/>
      <c r="EU9" s="71"/>
      <c r="EV9" s="71"/>
      <c r="EW9" s="71"/>
      <c r="EX9" s="71"/>
      <c r="EY9" s="71"/>
      <c r="EZ9" s="71"/>
      <c r="FA9" s="71"/>
      <c r="FB9" s="71"/>
      <c r="FC9" s="71"/>
      <c r="FD9" s="71"/>
      <c r="FE9" s="71"/>
      <c r="FF9" s="71"/>
      <c r="FG9" s="71"/>
      <c r="FH9" s="71"/>
      <c r="FI9" s="71"/>
      <c r="FJ9" s="71"/>
      <c r="FK9" s="71"/>
      <c r="FL9" s="71"/>
      <c r="FM9" s="71"/>
      <c r="FN9" s="71"/>
      <c r="FO9" s="71"/>
      <c r="FP9" s="71"/>
      <c r="FQ9" s="71"/>
      <c r="FR9" s="71"/>
      <c r="FS9" s="71"/>
      <c r="FT9" s="71"/>
      <c r="FU9" s="71"/>
      <c r="FV9" s="71"/>
      <c r="FW9" s="71"/>
      <c r="FX9" s="71"/>
      <c r="FY9" s="71"/>
      <c r="FZ9" s="71"/>
      <c r="GA9" s="71"/>
      <c r="GB9" s="71"/>
      <c r="GC9" s="71"/>
      <c r="GD9" s="71"/>
      <c r="GE9" s="71"/>
      <c r="GF9" s="71"/>
      <c r="GG9" s="71"/>
      <c r="GH9" s="71"/>
      <c r="GI9" s="71"/>
      <c r="GJ9" s="71"/>
      <c r="GK9" s="71"/>
      <c r="GL9" s="71"/>
      <c r="GM9" s="71"/>
      <c r="GN9" s="71"/>
      <c r="GO9" s="71"/>
      <c r="GP9" s="71"/>
      <c r="GQ9" s="71"/>
      <c r="GR9" s="71"/>
      <c r="GS9" s="71"/>
      <c r="GT9" s="71"/>
      <c r="GU9" s="71"/>
      <c r="GV9" s="71"/>
      <c r="GW9" s="71"/>
      <c r="GX9" s="71"/>
      <c r="GY9" s="71"/>
      <c r="GZ9" s="71"/>
      <c r="HA9" s="71"/>
      <c r="HB9" s="71"/>
      <c r="HC9" s="71"/>
      <c r="HD9" s="71"/>
      <c r="HE9" s="71"/>
      <c r="HF9" s="71"/>
      <c r="HG9" s="71"/>
      <c r="HH9" s="71"/>
      <c r="HI9" s="71"/>
      <c r="HJ9" s="71"/>
      <c r="HK9" s="71"/>
      <c r="HL9" s="71"/>
      <c r="HM9" s="71"/>
      <c r="HN9" s="71"/>
      <c r="HO9" s="71"/>
      <c r="HP9" s="71"/>
      <c r="HQ9" s="71"/>
      <c r="HR9" s="71"/>
      <c r="HS9" s="71"/>
      <c r="HT9" s="71"/>
      <c r="HU9" s="71"/>
      <c r="HV9" s="71"/>
      <c r="HW9" s="71"/>
      <c r="HX9" s="71"/>
      <c r="HY9" s="71"/>
      <c r="HZ9" s="71"/>
      <c r="IA9" s="71"/>
      <c r="IB9" s="71"/>
      <c r="IC9" s="71"/>
      <c r="ID9" s="71"/>
      <c r="IE9" s="71"/>
      <c r="IF9" s="71"/>
      <c r="IG9" s="71"/>
      <c r="IH9" s="71"/>
      <c r="II9" s="71"/>
      <c r="IJ9" s="71"/>
      <c r="IK9" s="71"/>
      <c r="IL9" s="71"/>
      <c r="IM9" s="71"/>
      <c r="IN9" s="71"/>
      <c r="IO9" s="71"/>
      <c r="IP9" s="71"/>
      <c r="IQ9" s="71"/>
      <c r="IR9" s="71"/>
      <c r="IS9" s="71"/>
      <c r="IT9" s="71"/>
      <c r="IU9" s="71"/>
    </row>
    <row r="10" spans="1:10" s="71" customFormat="1" ht="36" customHeight="1">
      <c r="A10" s="10"/>
      <c r="B10" s="10"/>
      <c r="C10" s="13" t="s">
        <v>667</v>
      </c>
      <c r="D10" s="14" t="s">
        <v>469</v>
      </c>
      <c r="E10" s="14" t="s">
        <v>469</v>
      </c>
      <c r="F10" s="14" t="s">
        <v>469</v>
      </c>
      <c r="G10" s="10" t="s">
        <v>469</v>
      </c>
      <c r="H10" s="16"/>
      <c r="I10" s="14" t="s">
        <v>469</v>
      </c>
      <c r="J10" s="14"/>
    </row>
    <row r="11" spans="1:10" s="71" customFormat="1" ht="18" customHeight="1">
      <c r="A11" s="10" t="s">
        <v>668</v>
      </c>
      <c r="B11" s="10" t="s">
        <v>669</v>
      </c>
      <c r="C11" s="10"/>
      <c r="D11" s="10"/>
      <c r="E11" s="10"/>
      <c r="F11" s="14" t="s">
        <v>559</v>
      </c>
      <c r="G11" s="14"/>
      <c r="H11" s="14"/>
      <c r="I11" s="14"/>
      <c r="J11" s="14"/>
    </row>
    <row r="12" spans="1:10" s="71" customFormat="1" ht="63" customHeight="1">
      <c r="A12" s="10"/>
      <c r="B12" s="93" t="s">
        <v>670</v>
      </c>
      <c r="C12" s="94"/>
      <c r="D12" s="94"/>
      <c r="E12" s="96"/>
      <c r="F12" s="99" t="s">
        <v>671</v>
      </c>
      <c r="G12" s="99"/>
      <c r="H12" s="99"/>
      <c r="I12" s="99"/>
      <c r="J12" s="99"/>
    </row>
    <row r="13" spans="1:10" s="71" customFormat="1" ht="36" customHeight="1">
      <c r="A13" s="10" t="s">
        <v>672</v>
      </c>
      <c r="B13" s="10"/>
      <c r="C13" s="10"/>
      <c r="D13" s="10" t="s">
        <v>673</v>
      </c>
      <c r="E13" s="10"/>
      <c r="F13" s="10"/>
      <c r="G13" s="10" t="s">
        <v>614</v>
      </c>
      <c r="H13" s="10" t="s">
        <v>661</v>
      </c>
      <c r="I13" s="10" t="s">
        <v>663</v>
      </c>
      <c r="J13" s="10" t="s">
        <v>615</v>
      </c>
    </row>
    <row r="14" spans="1:10" s="71" customFormat="1" ht="36" customHeight="1">
      <c r="A14" s="10" t="s">
        <v>608</v>
      </c>
      <c r="B14" s="10" t="s">
        <v>609</v>
      </c>
      <c r="C14" s="10" t="s">
        <v>610</v>
      </c>
      <c r="D14" s="10" t="s">
        <v>611</v>
      </c>
      <c r="E14" s="10" t="s">
        <v>612</v>
      </c>
      <c r="F14" s="10" t="s">
        <v>613</v>
      </c>
      <c r="G14" s="10"/>
      <c r="H14" s="10"/>
      <c r="I14" s="10"/>
      <c r="J14" s="10"/>
    </row>
    <row r="15" spans="1:10" s="71" customFormat="1" ht="43.5" customHeight="1">
      <c r="A15" s="54" t="s">
        <v>616</v>
      </c>
      <c r="B15" s="54" t="s">
        <v>617</v>
      </c>
      <c r="C15" s="27" t="s">
        <v>674</v>
      </c>
      <c r="D15" s="54" t="s">
        <v>619</v>
      </c>
      <c r="E15" s="28">
        <f>220+173</f>
        <v>393</v>
      </c>
      <c r="F15" s="10" t="s">
        <v>675</v>
      </c>
      <c r="G15" s="28">
        <v>393</v>
      </c>
      <c r="H15" s="102">
        <v>10</v>
      </c>
      <c r="I15" s="102">
        <f>G15/E15*H15</f>
        <v>10</v>
      </c>
      <c r="J15" s="10"/>
    </row>
    <row r="16" spans="1:10" s="71" customFormat="1" ht="19.5" customHeight="1">
      <c r="A16" s="54"/>
      <c r="B16" s="59" t="s">
        <v>622</v>
      </c>
      <c r="C16" s="27" t="s">
        <v>676</v>
      </c>
      <c r="D16" s="54" t="s">
        <v>677</v>
      </c>
      <c r="E16" s="28">
        <v>100</v>
      </c>
      <c r="F16" s="10" t="s">
        <v>626</v>
      </c>
      <c r="G16" s="28">
        <v>100</v>
      </c>
      <c r="H16" s="102">
        <v>10</v>
      </c>
      <c r="I16" s="102">
        <f>G16/E16*H16</f>
        <v>10</v>
      </c>
      <c r="J16" s="10"/>
    </row>
    <row r="17" spans="1:10" s="71" customFormat="1" ht="19.5" customHeight="1">
      <c r="A17" s="54"/>
      <c r="B17" s="62"/>
      <c r="C17" s="27" t="s">
        <v>623</v>
      </c>
      <c r="D17" s="54" t="s">
        <v>677</v>
      </c>
      <c r="E17" s="28">
        <v>100</v>
      </c>
      <c r="F17" s="10" t="s">
        <v>626</v>
      </c>
      <c r="G17" s="28">
        <v>100</v>
      </c>
      <c r="H17" s="102">
        <v>10</v>
      </c>
      <c r="I17" s="102">
        <f>G17/E17*H17</f>
        <v>10</v>
      </c>
      <c r="J17" s="10"/>
    </row>
    <row r="18" spans="1:10" s="71" customFormat="1" ht="18" customHeight="1">
      <c r="A18" s="54"/>
      <c r="B18" s="54" t="s">
        <v>627</v>
      </c>
      <c r="C18" s="27" t="s">
        <v>678</v>
      </c>
      <c r="D18" s="54" t="s">
        <v>677</v>
      </c>
      <c r="E18" s="28">
        <v>100</v>
      </c>
      <c r="F18" s="10" t="s">
        <v>626</v>
      </c>
      <c r="G18" s="28">
        <v>100</v>
      </c>
      <c r="H18" s="102">
        <v>10</v>
      </c>
      <c r="I18" s="102">
        <f>G18/E18*H18</f>
        <v>10</v>
      </c>
      <c r="J18" s="10"/>
    </row>
    <row r="19" spans="1:10" s="71" customFormat="1" ht="27.75" customHeight="1">
      <c r="A19" s="54"/>
      <c r="B19" s="54" t="s">
        <v>629</v>
      </c>
      <c r="C19" s="27" t="s">
        <v>679</v>
      </c>
      <c r="D19" s="54" t="s">
        <v>677</v>
      </c>
      <c r="E19" s="30">
        <v>150</v>
      </c>
      <c r="F19" s="109" t="s">
        <v>680</v>
      </c>
      <c r="G19" s="32">
        <v>150</v>
      </c>
      <c r="H19" s="102">
        <v>10</v>
      </c>
      <c r="I19" s="102">
        <f>G19/E19*H19</f>
        <v>10</v>
      </c>
      <c r="J19" s="10"/>
    </row>
    <row r="20" spans="1:10" s="71" customFormat="1" ht="30" customHeight="1">
      <c r="A20" s="54" t="s">
        <v>631</v>
      </c>
      <c r="B20" s="59" t="s">
        <v>632</v>
      </c>
      <c r="C20" s="27" t="s">
        <v>681</v>
      </c>
      <c r="D20" s="54"/>
      <c r="E20" s="28" t="s">
        <v>637</v>
      </c>
      <c r="F20" s="10"/>
      <c r="G20" s="28" t="s">
        <v>637</v>
      </c>
      <c r="H20" s="102">
        <v>10</v>
      </c>
      <c r="I20" s="102">
        <v>10</v>
      </c>
      <c r="J20" s="10"/>
    </row>
    <row r="21" spans="1:10" s="71" customFormat="1" ht="30" customHeight="1">
      <c r="A21" s="54"/>
      <c r="B21" s="61"/>
      <c r="C21" s="27" t="s">
        <v>682</v>
      </c>
      <c r="D21" s="54"/>
      <c r="E21" s="28" t="s">
        <v>683</v>
      </c>
      <c r="F21" s="10"/>
      <c r="G21" s="28" t="s">
        <v>683</v>
      </c>
      <c r="H21" s="102">
        <v>10</v>
      </c>
      <c r="I21" s="102">
        <v>10</v>
      </c>
      <c r="J21" s="10"/>
    </row>
    <row r="22" spans="1:10" s="71" customFormat="1" ht="30" customHeight="1">
      <c r="A22" s="54"/>
      <c r="B22" s="62"/>
      <c r="C22" s="27" t="s">
        <v>684</v>
      </c>
      <c r="D22" s="54" t="s">
        <v>677</v>
      </c>
      <c r="E22" s="28">
        <v>100</v>
      </c>
      <c r="F22" s="10" t="s">
        <v>626</v>
      </c>
      <c r="G22" s="28">
        <v>100</v>
      </c>
      <c r="H22" s="102">
        <v>10</v>
      </c>
      <c r="I22" s="102">
        <f>G22/E22*H22</f>
        <v>10</v>
      </c>
      <c r="J22" s="10"/>
    </row>
    <row r="23" spans="1:10" s="71" customFormat="1" ht="30" customHeight="1">
      <c r="A23" s="59" t="s">
        <v>641</v>
      </c>
      <c r="B23" s="80" t="s">
        <v>642</v>
      </c>
      <c r="C23" s="27" t="s">
        <v>685</v>
      </c>
      <c r="D23" s="54" t="s">
        <v>619</v>
      </c>
      <c r="E23" s="110">
        <v>95</v>
      </c>
      <c r="F23" s="10" t="s">
        <v>626</v>
      </c>
      <c r="G23" s="28">
        <v>98</v>
      </c>
      <c r="H23" s="111">
        <v>5</v>
      </c>
      <c r="I23" s="102">
        <v>5</v>
      </c>
      <c r="J23" s="10"/>
    </row>
    <row r="24" spans="1:10" s="71" customFormat="1" ht="30" customHeight="1">
      <c r="A24" s="62"/>
      <c r="B24" s="80" t="s">
        <v>642</v>
      </c>
      <c r="C24" s="27" t="s">
        <v>686</v>
      </c>
      <c r="D24" s="54" t="s">
        <v>619</v>
      </c>
      <c r="E24" s="110">
        <v>95</v>
      </c>
      <c r="F24" s="10" t="s">
        <v>626</v>
      </c>
      <c r="G24" s="28">
        <v>98</v>
      </c>
      <c r="H24" s="102">
        <v>5</v>
      </c>
      <c r="I24" s="102">
        <v>5</v>
      </c>
      <c r="J24" s="43" t="s">
        <v>5</v>
      </c>
    </row>
    <row r="25" spans="1:10" s="71" customFormat="1" ht="54" customHeight="1">
      <c r="A25" s="67" t="s">
        <v>687</v>
      </c>
      <c r="B25" s="67"/>
      <c r="C25" s="67"/>
      <c r="D25" s="98" t="s">
        <v>542</v>
      </c>
      <c r="E25" s="98"/>
      <c r="F25" s="98"/>
      <c r="G25" s="98"/>
      <c r="H25" s="98"/>
      <c r="I25" s="98"/>
      <c r="J25" s="98"/>
    </row>
    <row r="26" spans="1:10" s="71" customFormat="1" ht="25.5" customHeight="1">
      <c r="A26" s="67" t="s">
        <v>688</v>
      </c>
      <c r="B26" s="67"/>
      <c r="C26" s="67"/>
      <c r="D26" s="67"/>
      <c r="E26" s="67"/>
      <c r="F26" s="67"/>
      <c r="G26" s="67"/>
      <c r="H26" s="67">
        <v>100</v>
      </c>
      <c r="I26" s="67">
        <f>I7+I15+I16+I17+I18+I19+I20+I22+I21+I23+I24</f>
        <v>100</v>
      </c>
      <c r="J26" s="70" t="s">
        <v>689</v>
      </c>
    </row>
    <row r="27" spans="1:10" s="1" customFormat="1" ht="28.5" customHeight="1">
      <c r="A27" s="40" t="s">
        <v>646</v>
      </c>
      <c r="B27" s="41"/>
      <c r="C27" s="41"/>
      <c r="D27" s="41"/>
      <c r="E27" s="41"/>
      <c r="F27" s="41"/>
      <c r="G27" s="41"/>
      <c r="H27" s="41"/>
      <c r="I27" s="41"/>
      <c r="J27" s="45"/>
    </row>
    <row r="28" spans="1:10" s="1" customFormat="1" ht="27" customHeight="1">
      <c r="A28" s="40" t="s">
        <v>647</v>
      </c>
      <c r="B28" s="40"/>
      <c r="C28" s="40"/>
      <c r="D28" s="40"/>
      <c r="E28" s="40"/>
      <c r="F28" s="40"/>
      <c r="G28" s="40"/>
      <c r="H28" s="40"/>
      <c r="I28" s="40"/>
      <c r="J28" s="40"/>
    </row>
    <row r="29" spans="1:10" s="1" customFormat="1" ht="18.75" customHeight="1">
      <c r="A29" s="40" t="s">
        <v>648</v>
      </c>
      <c r="B29" s="40"/>
      <c r="C29" s="40"/>
      <c r="D29" s="40"/>
      <c r="E29" s="40"/>
      <c r="F29" s="40"/>
      <c r="G29" s="40"/>
      <c r="H29" s="40"/>
      <c r="I29" s="40"/>
      <c r="J29" s="40"/>
    </row>
    <row r="30" spans="1:10" s="1" customFormat="1" ht="18" customHeight="1">
      <c r="A30" s="40" t="s">
        <v>690</v>
      </c>
      <c r="B30" s="40"/>
      <c r="C30" s="40"/>
      <c r="D30" s="40"/>
      <c r="E30" s="40"/>
      <c r="F30" s="40"/>
      <c r="G30" s="40"/>
      <c r="H30" s="40"/>
      <c r="I30" s="40"/>
      <c r="J30" s="40"/>
    </row>
    <row r="31" spans="1:10" s="1" customFormat="1" ht="18" customHeight="1">
      <c r="A31" s="40" t="s">
        <v>691</v>
      </c>
      <c r="B31" s="40"/>
      <c r="C31" s="40"/>
      <c r="D31" s="40"/>
      <c r="E31" s="40"/>
      <c r="F31" s="40"/>
      <c r="G31" s="40"/>
      <c r="H31" s="40"/>
      <c r="I31" s="40"/>
      <c r="J31" s="40"/>
    </row>
    <row r="32" spans="1:10" s="1" customFormat="1" ht="18" customHeight="1">
      <c r="A32" s="40" t="s">
        <v>692</v>
      </c>
      <c r="B32" s="40"/>
      <c r="C32" s="40"/>
      <c r="D32" s="40"/>
      <c r="E32" s="40"/>
      <c r="F32" s="40"/>
      <c r="G32" s="40"/>
      <c r="H32" s="40"/>
      <c r="I32" s="40"/>
      <c r="J32" s="40"/>
    </row>
    <row r="33" spans="1:10" s="1" customFormat="1" ht="24" customHeight="1">
      <c r="A33" s="40" t="s">
        <v>693</v>
      </c>
      <c r="B33" s="40"/>
      <c r="C33" s="40"/>
      <c r="D33" s="40"/>
      <c r="E33" s="40"/>
      <c r="F33" s="40"/>
      <c r="G33" s="40"/>
      <c r="H33" s="40"/>
      <c r="I33" s="40"/>
      <c r="J33" s="40"/>
    </row>
  </sheetData>
  <sheetProtection/>
  <mergeCells count="40">
    <mergeCell ref="A2:J2"/>
    <mergeCell ref="A3:D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5:C25"/>
    <mergeCell ref="D25:J25"/>
    <mergeCell ref="A26:G26"/>
    <mergeCell ref="A28:J28"/>
    <mergeCell ref="A29:J29"/>
    <mergeCell ref="A30:J30"/>
    <mergeCell ref="A31:J31"/>
    <mergeCell ref="A32:J32"/>
    <mergeCell ref="A33:J33"/>
    <mergeCell ref="A11:A12"/>
    <mergeCell ref="A15:A19"/>
    <mergeCell ref="A20:A22"/>
    <mergeCell ref="A23:A24"/>
    <mergeCell ref="B16:B17"/>
    <mergeCell ref="B20:B22"/>
    <mergeCell ref="G13:G14"/>
    <mergeCell ref="H13:H14"/>
    <mergeCell ref="I13:I14"/>
    <mergeCell ref="J13:J14"/>
    <mergeCell ref="A6:B10"/>
  </mergeCells>
  <printOptions/>
  <pageMargins left="0.75" right="0.75" top="1" bottom="1" header="0.51" footer="0.51"/>
  <pageSetup orientation="portrait" paperSize="9"/>
</worksheet>
</file>

<file path=xl/worksheets/sheet15.xml><?xml version="1.0" encoding="utf-8"?>
<worksheet xmlns="http://schemas.openxmlformats.org/spreadsheetml/2006/main" xmlns:r="http://schemas.openxmlformats.org/officeDocument/2006/relationships">
  <dimension ref="A1:IU46"/>
  <sheetViews>
    <sheetView zoomScaleSheetLayoutView="100" workbookViewId="0" topLeftCell="A21">
      <selection activeCell="O30" sqref="O30"/>
    </sheetView>
  </sheetViews>
  <sheetFormatPr defaultColWidth="10.28125" defaultRowHeight="12.75"/>
  <cols>
    <col min="1" max="2" width="12.7109375" style="6" customWidth="1"/>
    <col min="3" max="3" width="16.7109375" style="6" customWidth="1"/>
    <col min="4" max="6" width="12.8515625" style="6" customWidth="1"/>
    <col min="7" max="7" width="11.421875" style="6" customWidth="1"/>
    <col min="8" max="8" width="10.28125" style="6" customWidth="1"/>
    <col min="9" max="9" width="9.8515625" style="6" customWidth="1"/>
    <col min="10" max="10" width="13.140625" style="6" customWidth="1"/>
    <col min="11" max="16384" width="10.28125" style="6" customWidth="1"/>
  </cols>
  <sheetData>
    <row r="1" s="6" customFormat="1" ht="13.5">
      <c r="A1" s="6" t="s">
        <v>650</v>
      </c>
    </row>
    <row r="2" spans="1:10" s="6" customFormat="1" ht="25.5" customHeight="1">
      <c r="A2" s="7" t="s">
        <v>651</v>
      </c>
      <c r="B2" s="7"/>
      <c r="C2" s="7"/>
      <c r="D2" s="7"/>
      <c r="E2" s="7"/>
      <c r="F2" s="7"/>
      <c r="G2" s="7"/>
      <c r="H2" s="7"/>
      <c r="I2" s="7"/>
      <c r="J2" s="7"/>
    </row>
    <row r="3" spans="1:10" s="100" customFormat="1" ht="27.75" customHeight="1">
      <c r="A3" s="8" t="s">
        <v>652</v>
      </c>
      <c r="B3" s="8"/>
      <c r="C3" s="8"/>
      <c r="D3" s="8"/>
      <c r="E3" s="7"/>
      <c r="F3" s="7"/>
      <c r="G3" s="7"/>
      <c r="H3" s="9" t="s">
        <v>3</v>
      </c>
      <c r="I3" s="9"/>
      <c r="J3" s="42" t="s">
        <v>653</v>
      </c>
    </row>
    <row r="4" spans="1:255" s="3" customFormat="1" ht="18" customHeight="1">
      <c r="A4" s="10" t="s">
        <v>654</v>
      </c>
      <c r="B4" s="10"/>
      <c r="C4" s="11" t="s">
        <v>582</v>
      </c>
      <c r="D4" s="11"/>
      <c r="E4" s="11"/>
      <c r="F4" s="11"/>
      <c r="G4" s="11"/>
      <c r="H4" s="11"/>
      <c r="I4" s="11"/>
      <c r="J4" s="11"/>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row>
    <row r="5" spans="1:255" s="4" customFormat="1" ht="16.5" customHeight="1">
      <c r="A5" s="10" t="s">
        <v>655</v>
      </c>
      <c r="B5" s="10"/>
      <c r="C5" s="12" t="s">
        <v>656</v>
      </c>
      <c r="D5" s="12"/>
      <c r="E5" s="12"/>
      <c r="F5" s="10" t="s">
        <v>657</v>
      </c>
      <c r="G5" s="11" t="s">
        <v>548</v>
      </c>
      <c r="H5" s="11"/>
      <c r="I5" s="11"/>
      <c r="J5" s="11"/>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6"/>
      <c r="IR5" s="6"/>
      <c r="IS5" s="6"/>
      <c r="IT5" s="6"/>
      <c r="IU5" s="6"/>
    </row>
    <row r="6" spans="1:255" s="4" customFormat="1" ht="36" customHeight="1">
      <c r="A6" s="10" t="s">
        <v>658</v>
      </c>
      <c r="B6" s="10"/>
      <c r="C6" s="10"/>
      <c r="D6" s="10" t="s">
        <v>659</v>
      </c>
      <c r="E6" s="10" t="s">
        <v>465</v>
      </c>
      <c r="F6" s="10" t="s">
        <v>660</v>
      </c>
      <c r="G6" s="10" t="s">
        <v>661</v>
      </c>
      <c r="H6" s="10" t="s">
        <v>662</v>
      </c>
      <c r="I6" s="10" t="s">
        <v>663</v>
      </c>
      <c r="J6" s="10"/>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row>
    <row r="7" spans="1:255" s="4" customFormat="1" ht="36" customHeight="1">
      <c r="A7" s="10"/>
      <c r="B7" s="10"/>
      <c r="C7" s="13" t="s">
        <v>664</v>
      </c>
      <c r="D7" s="102">
        <v>964457.67</v>
      </c>
      <c r="E7" s="102">
        <v>964457.67</v>
      </c>
      <c r="F7" s="102">
        <v>964457.67</v>
      </c>
      <c r="G7" s="10">
        <v>10</v>
      </c>
      <c r="H7" s="15">
        <v>1</v>
      </c>
      <c r="I7" s="14">
        <v>10</v>
      </c>
      <c r="J7" s="14"/>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row>
    <row r="8" spans="1:255" s="4" customFormat="1" ht="36" customHeight="1">
      <c r="A8" s="10"/>
      <c r="B8" s="10"/>
      <c r="C8" s="13" t="s">
        <v>665</v>
      </c>
      <c r="D8" s="102">
        <f>D7-D9</f>
        <v>185257.92000000004</v>
      </c>
      <c r="E8" s="102">
        <f>E7-E9</f>
        <v>185257.92000000004</v>
      </c>
      <c r="F8" s="102">
        <f>F7-F9</f>
        <v>185257.92000000004</v>
      </c>
      <c r="G8" s="10" t="s">
        <v>469</v>
      </c>
      <c r="H8" s="16"/>
      <c r="I8" s="14" t="s">
        <v>469</v>
      </c>
      <c r="J8" s="14"/>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row>
    <row r="9" spans="1:255" s="4" customFormat="1" ht="36" customHeight="1">
      <c r="A9" s="10"/>
      <c r="B9" s="10"/>
      <c r="C9" s="13" t="s">
        <v>666</v>
      </c>
      <c r="D9" s="102">
        <v>779199.75</v>
      </c>
      <c r="E9" s="102">
        <v>779199.75</v>
      </c>
      <c r="F9" s="102">
        <v>779199.75</v>
      </c>
      <c r="G9" s="10" t="s">
        <v>469</v>
      </c>
      <c r="H9" s="16"/>
      <c r="I9" s="14" t="s">
        <v>469</v>
      </c>
      <c r="J9" s="14"/>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row>
    <row r="10" spans="1:10" s="6" customFormat="1" ht="36" customHeight="1">
      <c r="A10" s="10"/>
      <c r="B10" s="10"/>
      <c r="C10" s="13" t="s">
        <v>667</v>
      </c>
      <c r="D10" s="14" t="s">
        <v>469</v>
      </c>
      <c r="E10" s="14" t="s">
        <v>469</v>
      </c>
      <c r="F10" s="14" t="s">
        <v>469</v>
      </c>
      <c r="G10" s="10" t="s">
        <v>469</v>
      </c>
      <c r="H10" s="16"/>
      <c r="I10" s="14" t="s">
        <v>469</v>
      </c>
      <c r="J10" s="14"/>
    </row>
    <row r="11" spans="1:10" s="6" customFormat="1" ht="18" customHeight="1">
      <c r="A11" s="10" t="s">
        <v>668</v>
      </c>
      <c r="B11" s="10" t="s">
        <v>669</v>
      </c>
      <c r="C11" s="10"/>
      <c r="D11" s="10"/>
      <c r="E11" s="10"/>
      <c r="F11" s="14" t="s">
        <v>559</v>
      </c>
      <c r="G11" s="14"/>
      <c r="H11" s="14"/>
      <c r="I11" s="14"/>
      <c r="J11" s="14"/>
    </row>
    <row r="12" spans="1:10" s="6" customFormat="1" ht="51" customHeight="1">
      <c r="A12" s="10"/>
      <c r="B12" s="93" t="s">
        <v>694</v>
      </c>
      <c r="C12" s="94"/>
      <c r="D12" s="95"/>
      <c r="E12" s="96"/>
      <c r="F12" s="99" t="s">
        <v>695</v>
      </c>
      <c r="G12" s="99"/>
      <c r="H12" s="99"/>
      <c r="I12" s="99"/>
      <c r="J12" s="99"/>
    </row>
    <row r="13" spans="1:10" s="6" customFormat="1" ht="36" customHeight="1">
      <c r="A13" s="49" t="s">
        <v>672</v>
      </c>
      <c r="B13" s="50"/>
      <c r="C13" s="51"/>
      <c r="D13" s="49" t="s">
        <v>673</v>
      </c>
      <c r="E13" s="50"/>
      <c r="F13" s="51"/>
      <c r="G13" s="52" t="s">
        <v>614</v>
      </c>
      <c r="H13" s="52" t="s">
        <v>661</v>
      </c>
      <c r="I13" s="52" t="s">
        <v>663</v>
      </c>
      <c r="J13" s="52" t="s">
        <v>615</v>
      </c>
    </row>
    <row r="14" spans="1:10" s="6" customFormat="1" ht="36" customHeight="1">
      <c r="A14" s="49" t="s">
        <v>608</v>
      </c>
      <c r="B14" s="10" t="s">
        <v>609</v>
      </c>
      <c r="C14" s="10" t="s">
        <v>610</v>
      </c>
      <c r="D14" s="10" t="s">
        <v>611</v>
      </c>
      <c r="E14" s="10" t="s">
        <v>612</v>
      </c>
      <c r="F14" s="10" t="s">
        <v>613</v>
      </c>
      <c r="G14" s="53"/>
      <c r="H14" s="53"/>
      <c r="I14" s="53"/>
      <c r="J14" s="53"/>
    </row>
    <row r="15" spans="1:10" s="6" customFormat="1" ht="36" customHeight="1">
      <c r="A15" s="59" t="s">
        <v>616</v>
      </c>
      <c r="B15" s="54" t="s">
        <v>617</v>
      </c>
      <c r="C15" s="103" t="s">
        <v>696</v>
      </c>
      <c r="D15" s="54" t="s">
        <v>697</v>
      </c>
      <c r="E15" s="104">
        <v>10</v>
      </c>
      <c r="F15" s="104" t="s">
        <v>698</v>
      </c>
      <c r="G15" s="104">
        <v>12</v>
      </c>
      <c r="H15" s="105">
        <v>5</v>
      </c>
      <c r="I15" s="105">
        <v>5</v>
      </c>
      <c r="J15" s="55"/>
    </row>
    <row r="16" spans="1:10" s="6" customFormat="1" ht="36" customHeight="1">
      <c r="A16" s="61"/>
      <c r="B16" s="54"/>
      <c r="C16" s="103" t="s">
        <v>699</v>
      </c>
      <c r="D16" s="54" t="s">
        <v>697</v>
      </c>
      <c r="E16" s="10">
        <v>15</v>
      </c>
      <c r="F16" s="104" t="s">
        <v>700</v>
      </c>
      <c r="G16" s="55">
        <v>21</v>
      </c>
      <c r="H16" s="105">
        <v>5</v>
      </c>
      <c r="I16" s="105">
        <v>5</v>
      </c>
      <c r="J16" s="55"/>
    </row>
    <row r="17" spans="1:10" s="6" customFormat="1" ht="36" customHeight="1">
      <c r="A17" s="61"/>
      <c r="B17" s="54"/>
      <c r="C17" s="103" t="s">
        <v>701</v>
      </c>
      <c r="D17" s="54" t="s">
        <v>697</v>
      </c>
      <c r="E17" s="10">
        <v>2</v>
      </c>
      <c r="F17" s="104" t="s">
        <v>700</v>
      </c>
      <c r="G17" s="55">
        <v>2</v>
      </c>
      <c r="H17" s="105">
        <v>5</v>
      </c>
      <c r="I17" s="105">
        <v>5</v>
      </c>
      <c r="J17" s="55"/>
    </row>
    <row r="18" spans="1:10" s="6" customFormat="1" ht="36" customHeight="1">
      <c r="A18" s="61"/>
      <c r="B18" s="54"/>
      <c r="C18" s="103" t="s">
        <v>702</v>
      </c>
      <c r="D18" s="54" t="s">
        <v>619</v>
      </c>
      <c r="E18" s="10">
        <v>45</v>
      </c>
      <c r="F18" s="104" t="s">
        <v>700</v>
      </c>
      <c r="G18" s="55">
        <v>54</v>
      </c>
      <c r="H18" s="105">
        <v>5</v>
      </c>
      <c r="I18" s="105">
        <v>5</v>
      </c>
      <c r="J18" s="55"/>
    </row>
    <row r="19" spans="1:10" s="6" customFormat="1" ht="39" customHeight="1">
      <c r="A19" s="61"/>
      <c r="B19" s="54"/>
      <c r="C19" s="27" t="s">
        <v>703</v>
      </c>
      <c r="D19" s="54" t="s">
        <v>697</v>
      </c>
      <c r="E19" s="10">
        <v>2</v>
      </c>
      <c r="F19" s="104" t="s">
        <v>700</v>
      </c>
      <c r="G19" s="10">
        <v>3</v>
      </c>
      <c r="H19" s="105">
        <v>5</v>
      </c>
      <c r="I19" s="105">
        <v>5</v>
      </c>
      <c r="J19" s="55"/>
    </row>
    <row r="20" spans="1:10" s="6" customFormat="1" ht="27" customHeight="1">
      <c r="A20" s="61"/>
      <c r="B20" s="59" t="s">
        <v>622</v>
      </c>
      <c r="C20" s="27" t="s">
        <v>704</v>
      </c>
      <c r="D20" s="54" t="s">
        <v>624</v>
      </c>
      <c r="E20" s="105">
        <v>100</v>
      </c>
      <c r="F20" s="105" t="s">
        <v>626</v>
      </c>
      <c r="G20" s="105">
        <v>100</v>
      </c>
      <c r="H20" s="105">
        <v>5</v>
      </c>
      <c r="I20" s="105">
        <v>5</v>
      </c>
      <c r="J20" s="55"/>
    </row>
    <row r="21" spans="1:10" s="6" customFormat="1" ht="27" customHeight="1">
      <c r="A21" s="61"/>
      <c r="B21" s="61"/>
      <c r="C21" s="27" t="s">
        <v>705</v>
      </c>
      <c r="D21" s="54" t="s">
        <v>624</v>
      </c>
      <c r="E21" s="105">
        <v>100</v>
      </c>
      <c r="F21" s="105" t="s">
        <v>626</v>
      </c>
      <c r="G21" s="105">
        <v>100</v>
      </c>
      <c r="H21" s="105">
        <v>5</v>
      </c>
      <c r="I21" s="105">
        <v>5</v>
      </c>
      <c r="J21" s="55"/>
    </row>
    <row r="22" spans="1:10" s="6" customFormat="1" ht="25.5" customHeight="1">
      <c r="A22" s="61"/>
      <c r="B22" s="62"/>
      <c r="C22" s="27" t="s">
        <v>706</v>
      </c>
      <c r="D22" s="54" t="s">
        <v>624</v>
      </c>
      <c r="E22" s="105">
        <v>100</v>
      </c>
      <c r="F22" s="105" t="s">
        <v>626</v>
      </c>
      <c r="G22" s="105">
        <v>100</v>
      </c>
      <c r="H22" s="105">
        <v>5</v>
      </c>
      <c r="I22" s="105">
        <v>5</v>
      </c>
      <c r="J22" s="55"/>
    </row>
    <row r="23" spans="1:10" s="6" customFormat="1" ht="25.5" customHeight="1">
      <c r="A23" s="61"/>
      <c r="B23" s="54" t="s">
        <v>627</v>
      </c>
      <c r="C23" s="27" t="s">
        <v>707</v>
      </c>
      <c r="D23" s="54" t="s">
        <v>677</v>
      </c>
      <c r="E23" s="105">
        <v>100</v>
      </c>
      <c r="F23" s="105" t="s">
        <v>626</v>
      </c>
      <c r="G23" s="105">
        <v>100</v>
      </c>
      <c r="H23" s="105">
        <v>4</v>
      </c>
      <c r="I23" s="105">
        <v>4</v>
      </c>
      <c r="J23" s="55"/>
    </row>
    <row r="24" spans="1:10" s="6" customFormat="1" ht="31.5" customHeight="1">
      <c r="A24" s="61"/>
      <c r="B24" s="59" t="s">
        <v>629</v>
      </c>
      <c r="C24" s="103" t="s">
        <v>708</v>
      </c>
      <c r="D24" s="54" t="s">
        <v>709</v>
      </c>
      <c r="E24" s="105">
        <v>40</v>
      </c>
      <c r="F24" s="106" t="s">
        <v>710</v>
      </c>
      <c r="G24" s="105">
        <v>40</v>
      </c>
      <c r="H24" s="105">
        <v>1</v>
      </c>
      <c r="I24" s="105">
        <v>1</v>
      </c>
      <c r="J24" s="55"/>
    </row>
    <row r="25" spans="1:10" s="6" customFormat="1" ht="31.5" customHeight="1">
      <c r="A25" s="61"/>
      <c r="B25" s="61"/>
      <c r="C25" s="103" t="s">
        <v>711</v>
      </c>
      <c r="D25" s="54" t="s">
        <v>709</v>
      </c>
      <c r="E25" s="105">
        <v>80</v>
      </c>
      <c r="F25" s="106" t="s">
        <v>710</v>
      </c>
      <c r="G25" s="105">
        <v>80</v>
      </c>
      <c r="H25" s="105">
        <v>1</v>
      </c>
      <c r="I25" s="105">
        <v>1</v>
      </c>
      <c r="J25" s="55"/>
    </row>
    <row r="26" spans="1:10" s="6" customFormat="1" ht="30" customHeight="1">
      <c r="A26" s="61"/>
      <c r="B26" s="61"/>
      <c r="C26" s="103" t="s">
        <v>712</v>
      </c>
      <c r="D26" s="54" t="s">
        <v>709</v>
      </c>
      <c r="E26" s="105">
        <v>50</v>
      </c>
      <c r="F26" s="106" t="s">
        <v>710</v>
      </c>
      <c r="G26" s="105">
        <v>50</v>
      </c>
      <c r="H26" s="105">
        <v>1</v>
      </c>
      <c r="I26" s="105">
        <v>1</v>
      </c>
      <c r="J26" s="55"/>
    </row>
    <row r="27" spans="1:10" s="101" customFormat="1" ht="46.5" customHeight="1">
      <c r="A27" s="61"/>
      <c r="B27" s="61"/>
      <c r="C27" s="103" t="s">
        <v>713</v>
      </c>
      <c r="D27" s="54" t="s">
        <v>709</v>
      </c>
      <c r="E27" s="105">
        <v>100</v>
      </c>
      <c r="F27" s="106" t="s">
        <v>710</v>
      </c>
      <c r="G27" s="105">
        <v>100</v>
      </c>
      <c r="H27" s="105">
        <v>1</v>
      </c>
      <c r="I27" s="105">
        <v>1</v>
      </c>
      <c r="J27" s="55"/>
    </row>
    <row r="28" spans="1:10" s="101" customFormat="1" ht="55.5" customHeight="1">
      <c r="A28" s="61"/>
      <c r="B28" s="61"/>
      <c r="C28" s="103" t="s">
        <v>714</v>
      </c>
      <c r="D28" s="54" t="s">
        <v>677</v>
      </c>
      <c r="E28" s="105">
        <v>100</v>
      </c>
      <c r="F28" s="105" t="s">
        <v>626</v>
      </c>
      <c r="G28" s="105">
        <v>100</v>
      </c>
      <c r="H28" s="105">
        <v>1</v>
      </c>
      <c r="I28" s="105">
        <v>1</v>
      </c>
      <c r="J28" s="55"/>
    </row>
    <row r="29" spans="1:10" s="6" customFormat="1" ht="30" customHeight="1">
      <c r="A29" s="62"/>
      <c r="B29" s="61"/>
      <c r="C29" s="27" t="s">
        <v>715</v>
      </c>
      <c r="D29" s="54" t="s">
        <v>709</v>
      </c>
      <c r="E29" s="105">
        <v>200</v>
      </c>
      <c r="F29" s="106" t="s">
        <v>710</v>
      </c>
      <c r="G29" s="105">
        <v>200</v>
      </c>
      <c r="H29" s="105">
        <v>1</v>
      </c>
      <c r="I29" s="105">
        <v>1</v>
      </c>
      <c r="J29" s="55"/>
    </row>
    <row r="30" spans="1:10" s="6" customFormat="1" ht="30" customHeight="1">
      <c r="A30" s="54" t="s">
        <v>631</v>
      </c>
      <c r="B30" s="59" t="s">
        <v>632</v>
      </c>
      <c r="C30" s="27" t="s">
        <v>716</v>
      </c>
      <c r="D30" s="54"/>
      <c r="E30" s="28" t="s">
        <v>634</v>
      </c>
      <c r="F30" s="10"/>
      <c r="G30" s="78" t="s">
        <v>634</v>
      </c>
      <c r="H30" s="55">
        <v>6</v>
      </c>
      <c r="I30" s="105">
        <v>6</v>
      </c>
      <c r="J30" s="55"/>
    </row>
    <row r="31" spans="1:10" s="6" customFormat="1" ht="30" customHeight="1">
      <c r="A31" s="54"/>
      <c r="B31" s="61"/>
      <c r="C31" s="27" t="s">
        <v>717</v>
      </c>
      <c r="D31" s="54"/>
      <c r="E31" s="28" t="s">
        <v>634</v>
      </c>
      <c r="F31" s="10"/>
      <c r="G31" s="78" t="s">
        <v>634</v>
      </c>
      <c r="H31" s="55">
        <v>6</v>
      </c>
      <c r="I31" s="105">
        <v>6</v>
      </c>
      <c r="J31" s="55"/>
    </row>
    <row r="32" spans="1:10" s="6" customFormat="1" ht="30" customHeight="1">
      <c r="A32" s="54"/>
      <c r="B32" s="61"/>
      <c r="C32" s="27" t="s">
        <v>718</v>
      </c>
      <c r="D32" s="54"/>
      <c r="E32" s="28" t="s">
        <v>637</v>
      </c>
      <c r="F32" s="10"/>
      <c r="G32" s="78" t="s">
        <v>637</v>
      </c>
      <c r="H32" s="55">
        <v>6</v>
      </c>
      <c r="I32" s="105">
        <v>6</v>
      </c>
      <c r="J32" s="55"/>
    </row>
    <row r="33" spans="1:10" s="6" customFormat="1" ht="30" customHeight="1">
      <c r="A33" s="54"/>
      <c r="B33" s="61"/>
      <c r="C33" s="27" t="s">
        <v>635</v>
      </c>
      <c r="D33" s="54" t="s">
        <v>624</v>
      </c>
      <c r="E33" s="28">
        <v>100</v>
      </c>
      <c r="F33" s="10" t="s">
        <v>626</v>
      </c>
      <c r="G33" s="57">
        <v>100</v>
      </c>
      <c r="H33" s="55">
        <v>6</v>
      </c>
      <c r="I33" s="105">
        <v>6</v>
      </c>
      <c r="J33" s="55"/>
    </row>
    <row r="34" spans="1:10" s="6" customFormat="1" ht="30" customHeight="1">
      <c r="A34" s="54"/>
      <c r="B34" s="62"/>
      <c r="C34" s="27" t="s">
        <v>719</v>
      </c>
      <c r="D34" s="54"/>
      <c r="E34" s="60" t="s">
        <v>720</v>
      </c>
      <c r="F34" s="60"/>
      <c r="G34" s="60" t="s">
        <v>720</v>
      </c>
      <c r="H34" s="60">
        <v>6</v>
      </c>
      <c r="I34" s="105">
        <v>6</v>
      </c>
      <c r="J34" s="55"/>
    </row>
    <row r="35" spans="1:10" s="6" customFormat="1" ht="30" customHeight="1">
      <c r="A35" s="63" t="s">
        <v>641</v>
      </c>
      <c r="B35" s="64" t="s">
        <v>642</v>
      </c>
      <c r="C35" s="27" t="s">
        <v>685</v>
      </c>
      <c r="D35" s="54" t="s">
        <v>697</v>
      </c>
      <c r="E35" s="60">
        <v>95</v>
      </c>
      <c r="F35" s="10" t="s">
        <v>626</v>
      </c>
      <c r="G35" s="57">
        <v>96</v>
      </c>
      <c r="H35" s="55">
        <v>4</v>
      </c>
      <c r="I35" s="105">
        <v>4</v>
      </c>
      <c r="J35" s="55"/>
    </row>
    <row r="36" spans="1:10" s="6" customFormat="1" ht="30" customHeight="1">
      <c r="A36" s="65"/>
      <c r="B36" s="66"/>
      <c r="C36" s="27" t="s">
        <v>721</v>
      </c>
      <c r="D36" s="54" t="s">
        <v>697</v>
      </c>
      <c r="E36" s="60">
        <v>95</v>
      </c>
      <c r="F36" s="10" t="s">
        <v>626</v>
      </c>
      <c r="G36" s="57">
        <v>96</v>
      </c>
      <c r="H36" s="55">
        <v>2</v>
      </c>
      <c r="I36" s="105">
        <v>2</v>
      </c>
      <c r="J36" s="55"/>
    </row>
    <row r="37" spans="1:10" s="6" customFormat="1" ht="30" customHeight="1">
      <c r="A37" s="65"/>
      <c r="B37" s="66"/>
      <c r="C37" s="27" t="s">
        <v>686</v>
      </c>
      <c r="D37" s="54" t="s">
        <v>697</v>
      </c>
      <c r="E37" s="60">
        <v>95</v>
      </c>
      <c r="F37" s="10" t="s">
        <v>626</v>
      </c>
      <c r="G37" s="57">
        <v>96</v>
      </c>
      <c r="H37" s="55">
        <v>4</v>
      </c>
      <c r="I37" s="105">
        <v>4</v>
      </c>
      <c r="J37" s="107" t="s">
        <v>5</v>
      </c>
    </row>
    <row r="38" spans="1:10" s="6" customFormat="1" ht="54" customHeight="1">
      <c r="A38" s="67" t="s">
        <v>687</v>
      </c>
      <c r="B38" s="67"/>
      <c r="C38" s="67"/>
      <c r="D38" s="68" t="s">
        <v>542</v>
      </c>
      <c r="E38" s="68"/>
      <c r="F38" s="68"/>
      <c r="G38" s="68"/>
      <c r="H38" s="68"/>
      <c r="I38" s="68"/>
      <c r="J38" s="68"/>
    </row>
    <row r="39" spans="1:10" s="6" customFormat="1" ht="25.5" customHeight="1">
      <c r="A39" s="67" t="s">
        <v>688</v>
      </c>
      <c r="B39" s="67"/>
      <c r="C39" s="67"/>
      <c r="D39" s="67"/>
      <c r="E39" s="67"/>
      <c r="F39" s="67"/>
      <c r="G39" s="67"/>
      <c r="H39" s="67">
        <v>100</v>
      </c>
      <c r="I39" s="67">
        <f>I7+I29+I36+I31+I28+I25+I22+I21+I19+I18+I17++I16+I15+I32+I20+I23+I24+I26+I27+I30+I33+I34+I35+I37</f>
        <v>100</v>
      </c>
      <c r="J39" s="70" t="s">
        <v>689</v>
      </c>
    </row>
    <row r="40" spans="1:10" s="1" customFormat="1" ht="28.5" customHeight="1">
      <c r="A40" s="40" t="s">
        <v>646</v>
      </c>
      <c r="B40" s="41"/>
      <c r="C40" s="41"/>
      <c r="D40" s="41"/>
      <c r="E40" s="41"/>
      <c r="F40" s="41"/>
      <c r="G40" s="41"/>
      <c r="H40" s="41"/>
      <c r="I40" s="41"/>
      <c r="J40" s="45"/>
    </row>
    <row r="41" spans="1:10" s="1" customFormat="1" ht="27" customHeight="1">
      <c r="A41" s="40" t="s">
        <v>647</v>
      </c>
      <c r="B41" s="40"/>
      <c r="C41" s="40"/>
      <c r="D41" s="40"/>
      <c r="E41" s="40"/>
      <c r="F41" s="40"/>
      <c r="G41" s="40"/>
      <c r="H41" s="40"/>
      <c r="I41" s="40"/>
      <c r="J41" s="40"/>
    </row>
    <row r="42" spans="1:10" s="1" customFormat="1" ht="18.75" customHeight="1">
      <c r="A42" s="40" t="s">
        <v>648</v>
      </c>
      <c r="B42" s="40"/>
      <c r="C42" s="40"/>
      <c r="D42" s="40"/>
      <c r="E42" s="40"/>
      <c r="F42" s="40"/>
      <c r="G42" s="40"/>
      <c r="H42" s="40"/>
      <c r="I42" s="40"/>
      <c r="J42" s="40"/>
    </row>
    <row r="43" spans="1:10" s="1" customFormat="1" ht="18" customHeight="1">
      <c r="A43" s="40" t="s">
        <v>690</v>
      </c>
      <c r="B43" s="40"/>
      <c r="C43" s="40"/>
      <c r="D43" s="40"/>
      <c r="E43" s="40"/>
      <c r="F43" s="40"/>
      <c r="G43" s="40"/>
      <c r="H43" s="40"/>
      <c r="I43" s="40"/>
      <c r="J43" s="40"/>
    </row>
    <row r="44" spans="1:10" s="1" customFormat="1" ht="18" customHeight="1">
      <c r="A44" s="40" t="s">
        <v>691</v>
      </c>
      <c r="B44" s="40"/>
      <c r="C44" s="40"/>
      <c r="D44" s="40"/>
      <c r="E44" s="40"/>
      <c r="F44" s="40"/>
      <c r="G44" s="40"/>
      <c r="H44" s="40"/>
      <c r="I44" s="40"/>
      <c r="J44" s="40"/>
    </row>
    <row r="45" spans="1:10" s="1" customFormat="1" ht="18" customHeight="1">
      <c r="A45" s="40" t="s">
        <v>692</v>
      </c>
      <c r="B45" s="40"/>
      <c r="C45" s="40"/>
      <c r="D45" s="40"/>
      <c r="E45" s="40"/>
      <c r="F45" s="40"/>
      <c r="G45" s="40"/>
      <c r="H45" s="40"/>
      <c r="I45" s="40"/>
      <c r="J45" s="40"/>
    </row>
    <row r="46" spans="1:10" s="1" customFormat="1" ht="24" customHeight="1">
      <c r="A46" s="40" t="s">
        <v>693</v>
      </c>
      <c r="B46" s="40"/>
      <c r="C46" s="40"/>
      <c r="D46" s="40"/>
      <c r="E46" s="40"/>
      <c r="F46" s="40"/>
      <c r="G46" s="40"/>
      <c r="H46" s="40"/>
      <c r="I46" s="40"/>
      <c r="J46" s="40"/>
    </row>
  </sheetData>
  <sheetProtection/>
  <mergeCells count="43">
    <mergeCell ref="A2:J2"/>
    <mergeCell ref="A3:D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38:C38"/>
    <mergeCell ref="D38:J38"/>
    <mergeCell ref="A39:G39"/>
    <mergeCell ref="A41:J41"/>
    <mergeCell ref="A42:J42"/>
    <mergeCell ref="A43:J43"/>
    <mergeCell ref="A44:J44"/>
    <mergeCell ref="A45:J45"/>
    <mergeCell ref="A46:J46"/>
    <mergeCell ref="A11:A12"/>
    <mergeCell ref="A15:A29"/>
    <mergeCell ref="A30:A34"/>
    <mergeCell ref="A35:A37"/>
    <mergeCell ref="B15:B19"/>
    <mergeCell ref="B20:B22"/>
    <mergeCell ref="B24:B29"/>
    <mergeCell ref="B30:B34"/>
    <mergeCell ref="B35:B37"/>
    <mergeCell ref="G13:G14"/>
    <mergeCell ref="H13:H14"/>
    <mergeCell ref="I13:I14"/>
    <mergeCell ref="J13:J14"/>
    <mergeCell ref="A6:B10"/>
  </mergeCells>
  <printOptions/>
  <pageMargins left="0.75" right="0.75" top="1" bottom="1" header="0.51" footer="0.51"/>
  <pageSetup orientation="portrait" paperSize="9"/>
</worksheet>
</file>

<file path=xl/worksheets/sheet16.xml><?xml version="1.0" encoding="utf-8"?>
<worksheet xmlns="http://schemas.openxmlformats.org/spreadsheetml/2006/main" xmlns:r="http://schemas.openxmlformats.org/officeDocument/2006/relationships">
  <dimension ref="A1:IU31"/>
  <sheetViews>
    <sheetView zoomScaleSheetLayoutView="100" workbookViewId="0" topLeftCell="A1">
      <selection activeCell="F12" sqref="F12:J12"/>
    </sheetView>
  </sheetViews>
  <sheetFormatPr defaultColWidth="10.28125" defaultRowHeight="12.75"/>
  <cols>
    <col min="1" max="2" width="12.7109375" style="71" customWidth="1"/>
    <col min="3" max="3" width="16.7109375" style="71" customWidth="1"/>
    <col min="4" max="6" width="12.8515625" style="71" customWidth="1"/>
    <col min="7" max="7" width="11.421875" style="71" customWidth="1"/>
    <col min="8" max="8" width="10.28125" style="71" customWidth="1"/>
    <col min="9" max="9" width="9.8515625" style="71" customWidth="1"/>
    <col min="10" max="10" width="13.140625" style="71" customWidth="1"/>
    <col min="11" max="16384" width="10.28125" style="71" customWidth="1"/>
  </cols>
  <sheetData>
    <row r="1" spans="1:10" s="71" customFormat="1" ht="13.5">
      <c r="A1" s="6" t="s">
        <v>650</v>
      </c>
      <c r="B1" s="6"/>
      <c r="C1" s="6"/>
      <c r="D1" s="6"/>
      <c r="E1" s="6"/>
      <c r="F1" s="6"/>
      <c r="G1" s="6"/>
      <c r="H1" s="6"/>
      <c r="I1" s="6"/>
      <c r="J1" s="6"/>
    </row>
    <row r="2" spans="1:10" s="71" customFormat="1" ht="25.5" customHeight="1">
      <c r="A2" s="7" t="s">
        <v>651</v>
      </c>
      <c r="B2" s="7"/>
      <c r="C2" s="7"/>
      <c r="D2" s="7"/>
      <c r="E2" s="7"/>
      <c r="F2" s="7"/>
      <c r="G2" s="7"/>
      <c r="H2" s="7"/>
      <c r="I2" s="7"/>
      <c r="J2" s="7"/>
    </row>
    <row r="3" spans="1:10" s="72" customFormat="1" ht="27.75" customHeight="1">
      <c r="A3" s="8" t="s">
        <v>652</v>
      </c>
      <c r="B3" s="8"/>
      <c r="C3" s="8"/>
      <c r="D3" s="8"/>
      <c r="E3" s="7"/>
      <c r="F3" s="7"/>
      <c r="G3" s="7"/>
      <c r="H3" s="9" t="s">
        <v>3</v>
      </c>
      <c r="I3" s="9"/>
      <c r="J3" s="42" t="s">
        <v>653</v>
      </c>
    </row>
    <row r="4" spans="1:255" s="3" customFormat="1" ht="18" customHeight="1">
      <c r="A4" s="10" t="s">
        <v>654</v>
      </c>
      <c r="B4" s="10"/>
      <c r="C4" s="11" t="s">
        <v>585</v>
      </c>
      <c r="D4" s="11"/>
      <c r="E4" s="11"/>
      <c r="F4" s="11"/>
      <c r="G4" s="11"/>
      <c r="H4" s="11"/>
      <c r="I4" s="11"/>
      <c r="J4" s="1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CL4" s="71"/>
      <c r="CM4" s="71"/>
      <c r="CN4" s="71"/>
      <c r="CO4" s="71"/>
      <c r="CP4" s="71"/>
      <c r="CQ4" s="71"/>
      <c r="CR4" s="71"/>
      <c r="CS4" s="71"/>
      <c r="CT4" s="71"/>
      <c r="CU4" s="71"/>
      <c r="CV4" s="71"/>
      <c r="CW4" s="71"/>
      <c r="CX4" s="71"/>
      <c r="CY4" s="71"/>
      <c r="CZ4" s="71"/>
      <c r="DA4" s="71"/>
      <c r="DB4" s="71"/>
      <c r="DC4" s="71"/>
      <c r="DD4" s="71"/>
      <c r="DE4" s="71"/>
      <c r="DF4" s="71"/>
      <c r="DG4" s="71"/>
      <c r="DH4" s="71"/>
      <c r="DI4" s="71"/>
      <c r="DJ4" s="71"/>
      <c r="DK4" s="71"/>
      <c r="DL4" s="71"/>
      <c r="DM4" s="71"/>
      <c r="DN4" s="71"/>
      <c r="DO4" s="71"/>
      <c r="DP4" s="71"/>
      <c r="DQ4" s="71"/>
      <c r="DR4" s="71"/>
      <c r="DS4" s="71"/>
      <c r="DT4" s="71"/>
      <c r="DU4" s="71"/>
      <c r="DV4" s="71"/>
      <c r="DW4" s="71"/>
      <c r="DX4" s="71"/>
      <c r="DY4" s="71"/>
      <c r="DZ4" s="71"/>
      <c r="EA4" s="71"/>
      <c r="EB4" s="71"/>
      <c r="EC4" s="71"/>
      <c r="ED4" s="71"/>
      <c r="EE4" s="71"/>
      <c r="EF4" s="71"/>
      <c r="EG4" s="71"/>
      <c r="EH4" s="71"/>
      <c r="EI4" s="71"/>
      <c r="EJ4" s="71"/>
      <c r="EK4" s="71"/>
      <c r="EL4" s="71"/>
      <c r="EM4" s="71"/>
      <c r="EN4" s="71"/>
      <c r="EO4" s="71"/>
      <c r="EP4" s="71"/>
      <c r="EQ4" s="71"/>
      <c r="ER4" s="71"/>
      <c r="ES4" s="71"/>
      <c r="ET4" s="71"/>
      <c r="EU4" s="71"/>
      <c r="EV4" s="71"/>
      <c r="EW4" s="71"/>
      <c r="EX4" s="71"/>
      <c r="EY4" s="71"/>
      <c r="EZ4" s="71"/>
      <c r="FA4" s="71"/>
      <c r="FB4" s="71"/>
      <c r="FC4" s="71"/>
      <c r="FD4" s="71"/>
      <c r="FE4" s="71"/>
      <c r="FF4" s="71"/>
      <c r="FG4" s="71"/>
      <c r="FH4" s="71"/>
      <c r="FI4" s="71"/>
      <c r="FJ4" s="71"/>
      <c r="FK4" s="71"/>
      <c r="FL4" s="71"/>
      <c r="FM4" s="71"/>
      <c r="FN4" s="71"/>
      <c r="FO4" s="71"/>
      <c r="FP4" s="71"/>
      <c r="FQ4" s="71"/>
      <c r="FR4" s="71"/>
      <c r="FS4" s="71"/>
      <c r="FT4" s="71"/>
      <c r="FU4" s="71"/>
      <c r="FV4" s="71"/>
      <c r="FW4" s="71"/>
      <c r="FX4" s="71"/>
      <c r="FY4" s="71"/>
      <c r="FZ4" s="71"/>
      <c r="GA4" s="71"/>
      <c r="GB4" s="71"/>
      <c r="GC4" s="71"/>
      <c r="GD4" s="71"/>
      <c r="GE4" s="71"/>
      <c r="GF4" s="71"/>
      <c r="GG4" s="71"/>
      <c r="GH4" s="71"/>
      <c r="GI4" s="71"/>
      <c r="GJ4" s="71"/>
      <c r="GK4" s="71"/>
      <c r="GL4" s="71"/>
      <c r="GM4" s="71"/>
      <c r="GN4" s="71"/>
      <c r="GO4" s="71"/>
      <c r="GP4" s="71"/>
      <c r="GQ4" s="71"/>
      <c r="GR4" s="71"/>
      <c r="GS4" s="71"/>
      <c r="GT4" s="71"/>
      <c r="GU4" s="71"/>
      <c r="GV4" s="71"/>
      <c r="GW4" s="71"/>
      <c r="GX4" s="71"/>
      <c r="GY4" s="71"/>
      <c r="GZ4" s="71"/>
      <c r="HA4" s="71"/>
      <c r="HB4" s="71"/>
      <c r="HC4" s="71"/>
      <c r="HD4" s="71"/>
      <c r="HE4" s="71"/>
      <c r="HF4" s="71"/>
      <c r="HG4" s="71"/>
      <c r="HH4" s="71"/>
      <c r="HI4" s="71"/>
      <c r="HJ4" s="71"/>
      <c r="HK4" s="71"/>
      <c r="HL4" s="71"/>
      <c r="HM4" s="71"/>
      <c r="HN4" s="71"/>
      <c r="HO4" s="71"/>
      <c r="HP4" s="71"/>
      <c r="HQ4" s="71"/>
      <c r="HR4" s="71"/>
      <c r="HS4" s="71"/>
      <c r="HT4" s="71"/>
      <c r="HU4" s="71"/>
      <c r="HV4" s="71"/>
      <c r="HW4" s="71"/>
      <c r="HX4" s="71"/>
      <c r="HY4" s="71"/>
      <c r="HZ4" s="71"/>
      <c r="IA4" s="71"/>
      <c r="IB4" s="71"/>
      <c r="IC4" s="71"/>
      <c r="ID4" s="71"/>
      <c r="IE4" s="71"/>
      <c r="IF4" s="71"/>
      <c r="IG4" s="71"/>
      <c r="IH4" s="71"/>
      <c r="II4" s="71"/>
      <c r="IJ4" s="71"/>
      <c r="IK4" s="71"/>
      <c r="IL4" s="71"/>
      <c r="IM4" s="71"/>
      <c r="IN4" s="71"/>
      <c r="IO4" s="71"/>
      <c r="IP4" s="71"/>
      <c r="IQ4" s="71"/>
      <c r="IR4" s="71"/>
      <c r="IS4" s="71"/>
      <c r="IT4" s="71"/>
      <c r="IU4" s="71"/>
    </row>
    <row r="5" spans="1:255" s="73" customFormat="1" ht="16.5" customHeight="1">
      <c r="A5" s="10" t="s">
        <v>655</v>
      </c>
      <c r="B5" s="10"/>
      <c r="C5" s="12" t="s">
        <v>656</v>
      </c>
      <c r="D5" s="12"/>
      <c r="E5" s="12"/>
      <c r="F5" s="10" t="s">
        <v>657</v>
      </c>
      <c r="G5" s="11" t="s">
        <v>548</v>
      </c>
      <c r="H5" s="11"/>
      <c r="I5" s="11"/>
      <c r="J5" s="1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row>
    <row r="6" spans="1:255" s="73" customFormat="1" ht="36" customHeight="1">
      <c r="A6" s="10" t="s">
        <v>658</v>
      </c>
      <c r="B6" s="10"/>
      <c r="C6" s="10"/>
      <c r="D6" s="10" t="s">
        <v>659</v>
      </c>
      <c r="E6" s="10" t="s">
        <v>465</v>
      </c>
      <c r="F6" s="10" t="s">
        <v>660</v>
      </c>
      <c r="G6" s="10" t="s">
        <v>661</v>
      </c>
      <c r="H6" s="10" t="s">
        <v>662</v>
      </c>
      <c r="I6" s="10" t="s">
        <v>663</v>
      </c>
      <c r="J6" s="10"/>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71"/>
      <c r="BY6" s="71"/>
      <c r="BZ6" s="71"/>
      <c r="CA6" s="71"/>
      <c r="CB6" s="71"/>
      <c r="CC6" s="71"/>
      <c r="CD6" s="71"/>
      <c r="CE6" s="71"/>
      <c r="CF6" s="71"/>
      <c r="CG6" s="71"/>
      <c r="CH6" s="71"/>
      <c r="CI6" s="71"/>
      <c r="CJ6" s="71"/>
      <c r="CK6" s="71"/>
      <c r="CL6" s="71"/>
      <c r="CM6" s="71"/>
      <c r="CN6" s="71"/>
      <c r="CO6" s="71"/>
      <c r="CP6" s="71"/>
      <c r="CQ6" s="71"/>
      <c r="CR6" s="71"/>
      <c r="CS6" s="71"/>
      <c r="CT6" s="71"/>
      <c r="CU6" s="71"/>
      <c r="CV6" s="71"/>
      <c r="CW6" s="71"/>
      <c r="CX6" s="71"/>
      <c r="CY6" s="71"/>
      <c r="CZ6" s="71"/>
      <c r="DA6" s="71"/>
      <c r="DB6" s="71"/>
      <c r="DC6" s="71"/>
      <c r="DD6" s="71"/>
      <c r="DE6" s="71"/>
      <c r="DF6" s="71"/>
      <c r="DG6" s="71"/>
      <c r="DH6" s="71"/>
      <c r="DI6" s="71"/>
      <c r="DJ6" s="71"/>
      <c r="DK6" s="71"/>
      <c r="DL6" s="71"/>
      <c r="DM6" s="71"/>
      <c r="DN6" s="71"/>
      <c r="DO6" s="71"/>
      <c r="DP6" s="71"/>
      <c r="DQ6" s="71"/>
      <c r="DR6" s="71"/>
      <c r="DS6" s="71"/>
      <c r="DT6" s="71"/>
      <c r="DU6" s="71"/>
      <c r="DV6" s="71"/>
      <c r="DW6" s="71"/>
      <c r="DX6" s="71"/>
      <c r="DY6" s="71"/>
      <c r="DZ6" s="71"/>
      <c r="EA6" s="71"/>
      <c r="EB6" s="71"/>
      <c r="EC6" s="71"/>
      <c r="ED6" s="71"/>
      <c r="EE6" s="71"/>
      <c r="EF6" s="71"/>
      <c r="EG6" s="71"/>
      <c r="EH6" s="71"/>
      <c r="EI6" s="71"/>
      <c r="EJ6" s="71"/>
      <c r="EK6" s="71"/>
      <c r="EL6" s="71"/>
      <c r="EM6" s="71"/>
      <c r="EN6" s="71"/>
      <c r="EO6" s="71"/>
      <c r="EP6" s="71"/>
      <c r="EQ6" s="71"/>
      <c r="ER6" s="71"/>
      <c r="ES6" s="71"/>
      <c r="ET6" s="71"/>
      <c r="EU6" s="71"/>
      <c r="EV6" s="71"/>
      <c r="EW6" s="71"/>
      <c r="EX6" s="71"/>
      <c r="EY6" s="71"/>
      <c r="EZ6" s="71"/>
      <c r="FA6" s="71"/>
      <c r="FB6" s="71"/>
      <c r="FC6" s="71"/>
      <c r="FD6" s="71"/>
      <c r="FE6" s="71"/>
      <c r="FF6" s="71"/>
      <c r="FG6" s="71"/>
      <c r="FH6" s="71"/>
      <c r="FI6" s="71"/>
      <c r="FJ6" s="71"/>
      <c r="FK6" s="71"/>
      <c r="FL6" s="71"/>
      <c r="FM6" s="71"/>
      <c r="FN6" s="71"/>
      <c r="FO6" s="71"/>
      <c r="FP6" s="71"/>
      <c r="FQ6" s="71"/>
      <c r="FR6" s="71"/>
      <c r="FS6" s="71"/>
      <c r="FT6" s="71"/>
      <c r="FU6" s="71"/>
      <c r="FV6" s="71"/>
      <c r="FW6" s="71"/>
      <c r="FX6" s="71"/>
      <c r="FY6" s="71"/>
      <c r="FZ6" s="71"/>
      <c r="GA6" s="71"/>
      <c r="GB6" s="71"/>
      <c r="GC6" s="71"/>
      <c r="GD6" s="71"/>
      <c r="GE6" s="71"/>
      <c r="GF6" s="71"/>
      <c r="GG6" s="71"/>
      <c r="GH6" s="71"/>
      <c r="GI6" s="71"/>
      <c r="GJ6" s="71"/>
      <c r="GK6" s="71"/>
      <c r="GL6" s="71"/>
      <c r="GM6" s="71"/>
      <c r="GN6" s="71"/>
      <c r="GO6" s="71"/>
      <c r="GP6" s="71"/>
      <c r="GQ6" s="71"/>
      <c r="GR6" s="71"/>
      <c r="GS6" s="71"/>
      <c r="GT6" s="71"/>
      <c r="GU6" s="71"/>
      <c r="GV6" s="71"/>
      <c r="GW6" s="71"/>
      <c r="GX6" s="71"/>
      <c r="GY6" s="71"/>
      <c r="GZ6" s="71"/>
      <c r="HA6" s="71"/>
      <c r="HB6" s="71"/>
      <c r="HC6" s="71"/>
      <c r="HD6" s="71"/>
      <c r="HE6" s="71"/>
      <c r="HF6" s="71"/>
      <c r="HG6" s="71"/>
      <c r="HH6" s="71"/>
      <c r="HI6" s="71"/>
      <c r="HJ6" s="71"/>
      <c r="HK6" s="71"/>
      <c r="HL6" s="71"/>
      <c r="HM6" s="71"/>
      <c r="HN6" s="71"/>
      <c r="HO6" s="71"/>
      <c r="HP6" s="71"/>
      <c r="HQ6" s="71"/>
      <c r="HR6" s="71"/>
      <c r="HS6" s="71"/>
      <c r="HT6" s="71"/>
      <c r="HU6" s="71"/>
      <c r="HV6" s="71"/>
      <c r="HW6" s="71"/>
      <c r="HX6" s="71"/>
      <c r="HY6" s="71"/>
      <c r="HZ6" s="71"/>
      <c r="IA6" s="71"/>
      <c r="IB6" s="71"/>
      <c r="IC6" s="71"/>
      <c r="ID6" s="71"/>
      <c r="IE6" s="71"/>
      <c r="IF6" s="71"/>
      <c r="IG6" s="71"/>
      <c r="IH6" s="71"/>
      <c r="II6" s="71"/>
      <c r="IJ6" s="71"/>
      <c r="IK6" s="71"/>
      <c r="IL6" s="71"/>
      <c r="IM6" s="71"/>
      <c r="IN6" s="71"/>
      <c r="IO6" s="71"/>
      <c r="IP6" s="71"/>
      <c r="IQ6" s="71"/>
      <c r="IR6" s="71"/>
      <c r="IS6" s="71"/>
      <c r="IT6" s="71"/>
      <c r="IU6" s="71"/>
    </row>
    <row r="7" spans="1:255" s="73" customFormat="1" ht="36" customHeight="1">
      <c r="A7" s="10"/>
      <c r="B7" s="10"/>
      <c r="C7" s="13" t="s">
        <v>664</v>
      </c>
      <c r="D7" s="14">
        <v>200000</v>
      </c>
      <c r="E7" s="14">
        <v>200000</v>
      </c>
      <c r="F7" s="14">
        <v>200000</v>
      </c>
      <c r="G7" s="10">
        <v>10</v>
      </c>
      <c r="H7" s="15">
        <v>1</v>
      </c>
      <c r="I7" s="14">
        <v>10</v>
      </c>
      <c r="J7" s="14"/>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1"/>
      <c r="CK7" s="71"/>
      <c r="CL7" s="71"/>
      <c r="CM7" s="71"/>
      <c r="CN7" s="71"/>
      <c r="CO7" s="71"/>
      <c r="CP7" s="71"/>
      <c r="CQ7" s="71"/>
      <c r="CR7" s="71"/>
      <c r="CS7" s="71"/>
      <c r="CT7" s="71"/>
      <c r="CU7" s="71"/>
      <c r="CV7" s="71"/>
      <c r="CW7" s="71"/>
      <c r="CX7" s="71"/>
      <c r="CY7" s="71"/>
      <c r="CZ7" s="71"/>
      <c r="DA7" s="71"/>
      <c r="DB7" s="71"/>
      <c r="DC7" s="71"/>
      <c r="DD7" s="71"/>
      <c r="DE7" s="71"/>
      <c r="DF7" s="71"/>
      <c r="DG7" s="71"/>
      <c r="DH7" s="71"/>
      <c r="DI7" s="71"/>
      <c r="DJ7" s="71"/>
      <c r="DK7" s="71"/>
      <c r="DL7" s="71"/>
      <c r="DM7" s="71"/>
      <c r="DN7" s="71"/>
      <c r="DO7" s="71"/>
      <c r="DP7" s="71"/>
      <c r="DQ7" s="71"/>
      <c r="DR7" s="71"/>
      <c r="DS7" s="71"/>
      <c r="DT7" s="71"/>
      <c r="DU7" s="71"/>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1"/>
      <c r="FK7" s="71"/>
      <c r="FL7" s="71"/>
      <c r="FM7" s="71"/>
      <c r="FN7" s="71"/>
      <c r="FO7" s="71"/>
      <c r="FP7" s="71"/>
      <c r="FQ7" s="71"/>
      <c r="FR7" s="71"/>
      <c r="FS7" s="71"/>
      <c r="FT7" s="71"/>
      <c r="FU7" s="71"/>
      <c r="FV7" s="71"/>
      <c r="FW7" s="71"/>
      <c r="FX7" s="71"/>
      <c r="FY7" s="71"/>
      <c r="FZ7" s="71"/>
      <c r="GA7" s="71"/>
      <c r="GB7" s="71"/>
      <c r="GC7" s="71"/>
      <c r="GD7" s="71"/>
      <c r="GE7" s="71"/>
      <c r="GF7" s="71"/>
      <c r="GG7" s="71"/>
      <c r="GH7" s="71"/>
      <c r="GI7" s="71"/>
      <c r="GJ7" s="71"/>
      <c r="GK7" s="71"/>
      <c r="GL7" s="71"/>
      <c r="GM7" s="71"/>
      <c r="GN7" s="71"/>
      <c r="GO7" s="71"/>
      <c r="GP7" s="71"/>
      <c r="GQ7" s="71"/>
      <c r="GR7" s="71"/>
      <c r="GS7" s="71"/>
      <c r="GT7" s="71"/>
      <c r="GU7" s="71"/>
      <c r="GV7" s="71"/>
      <c r="GW7" s="71"/>
      <c r="GX7" s="71"/>
      <c r="GY7" s="71"/>
      <c r="GZ7" s="71"/>
      <c r="HA7" s="71"/>
      <c r="HB7" s="71"/>
      <c r="HC7" s="71"/>
      <c r="HD7" s="71"/>
      <c r="HE7" s="71"/>
      <c r="HF7" s="71"/>
      <c r="HG7" s="71"/>
      <c r="HH7" s="71"/>
      <c r="HI7" s="71"/>
      <c r="HJ7" s="71"/>
      <c r="HK7" s="71"/>
      <c r="HL7" s="71"/>
      <c r="HM7" s="71"/>
      <c r="HN7" s="71"/>
      <c r="HO7" s="71"/>
      <c r="HP7" s="71"/>
      <c r="HQ7" s="71"/>
      <c r="HR7" s="71"/>
      <c r="HS7" s="71"/>
      <c r="HT7" s="71"/>
      <c r="HU7" s="71"/>
      <c r="HV7" s="71"/>
      <c r="HW7" s="71"/>
      <c r="HX7" s="71"/>
      <c r="HY7" s="71"/>
      <c r="HZ7" s="71"/>
      <c r="IA7" s="71"/>
      <c r="IB7" s="71"/>
      <c r="IC7" s="71"/>
      <c r="ID7" s="71"/>
      <c r="IE7" s="71"/>
      <c r="IF7" s="71"/>
      <c r="IG7" s="71"/>
      <c r="IH7" s="71"/>
      <c r="II7" s="71"/>
      <c r="IJ7" s="71"/>
      <c r="IK7" s="71"/>
      <c r="IL7" s="71"/>
      <c r="IM7" s="71"/>
      <c r="IN7" s="71"/>
      <c r="IO7" s="71"/>
      <c r="IP7" s="71"/>
      <c r="IQ7" s="71"/>
      <c r="IR7" s="71"/>
      <c r="IS7" s="71"/>
      <c r="IT7" s="71"/>
      <c r="IU7" s="71"/>
    </row>
    <row r="8" spans="1:255" s="73" customFormat="1" ht="36" customHeight="1">
      <c r="A8" s="10"/>
      <c r="B8" s="10"/>
      <c r="C8" s="13" t="s">
        <v>665</v>
      </c>
      <c r="D8" s="14">
        <v>200000</v>
      </c>
      <c r="E8" s="14">
        <v>200000</v>
      </c>
      <c r="F8" s="14">
        <v>200000</v>
      </c>
      <c r="G8" s="10" t="s">
        <v>469</v>
      </c>
      <c r="H8" s="16"/>
      <c r="I8" s="14" t="s">
        <v>469</v>
      </c>
      <c r="J8" s="14"/>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1"/>
      <c r="CK8" s="71"/>
      <c r="CL8" s="71"/>
      <c r="CM8" s="71"/>
      <c r="CN8" s="71"/>
      <c r="CO8" s="71"/>
      <c r="CP8" s="71"/>
      <c r="CQ8" s="71"/>
      <c r="CR8" s="71"/>
      <c r="CS8" s="71"/>
      <c r="CT8" s="71"/>
      <c r="CU8" s="71"/>
      <c r="CV8" s="71"/>
      <c r="CW8" s="71"/>
      <c r="CX8" s="71"/>
      <c r="CY8" s="71"/>
      <c r="CZ8" s="71"/>
      <c r="DA8" s="71"/>
      <c r="DB8" s="71"/>
      <c r="DC8" s="71"/>
      <c r="DD8" s="71"/>
      <c r="DE8" s="71"/>
      <c r="DF8" s="71"/>
      <c r="DG8" s="71"/>
      <c r="DH8" s="71"/>
      <c r="DI8" s="71"/>
      <c r="DJ8" s="71"/>
      <c r="DK8" s="71"/>
      <c r="DL8" s="71"/>
      <c r="DM8" s="71"/>
      <c r="DN8" s="71"/>
      <c r="DO8" s="71"/>
      <c r="DP8" s="71"/>
      <c r="DQ8" s="71"/>
      <c r="DR8" s="71"/>
      <c r="DS8" s="71"/>
      <c r="DT8" s="71"/>
      <c r="DU8" s="71"/>
      <c r="DV8" s="71"/>
      <c r="DW8" s="71"/>
      <c r="DX8" s="71"/>
      <c r="DY8" s="71"/>
      <c r="DZ8" s="71"/>
      <c r="EA8" s="71"/>
      <c r="EB8" s="71"/>
      <c r="EC8" s="71"/>
      <c r="ED8" s="71"/>
      <c r="EE8" s="71"/>
      <c r="EF8" s="71"/>
      <c r="EG8" s="71"/>
      <c r="EH8" s="71"/>
      <c r="EI8" s="71"/>
      <c r="EJ8" s="71"/>
      <c r="EK8" s="71"/>
      <c r="EL8" s="71"/>
      <c r="EM8" s="71"/>
      <c r="EN8" s="71"/>
      <c r="EO8" s="71"/>
      <c r="EP8" s="71"/>
      <c r="EQ8" s="71"/>
      <c r="ER8" s="71"/>
      <c r="ES8" s="71"/>
      <c r="ET8" s="71"/>
      <c r="EU8" s="71"/>
      <c r="EV8" s="71"/>
      <c r="EW8" s="71"/>
      <c r="EX8" s="71"/>
      <c r="EY8" s="71"/>
      <c r="EZ8" s="71"/>
      <c r="FA8" s="71"/>
      <c r="FB8" s="71"/>
      <c r="FC8" s="71"/>
      <c r="FD8" s="71"/>
      <c r="FE8" s="71"/>
      <c r="FF8" s="71"/>
      <c r="FG8" s="71"/>
      <c r="FH8" s="71"/>
      <c r="FI8" s="71"/>
      <c r="FJ8" s="71"/>
      <c r="FK8" s="71"/>
      <c r="FL8" s="71"/>
      <c r="FM8" s="71"/>
      <c r="FN8" s="71"/>
      <c r="FO8" s="71"/>
      <c r="FP8" s="71"/>
      <c r="FQ8" s="71"/>
      <c r="FR8" s="71"/>
      <c r="FS8" s="71"/>
      <c r="FT8" s="71"/>
      <c r="FU8" s="71"/>
      <c r="FV8" s="71"/>
      <c r="FW8" s="71"/>
      <c r="FX8" s="71"/>
      <c r="FY8" s="71"/>
      <c r="FZ8" s="71"/>
      <c r="GA8" s="71"/>
      <c r="GB8" s="71"/>
      <c r="GC8" s="71"/>
      <c r="GD8" s="71"/>
      <c r="GE8" s="71"/>
      <c r="GF8" s="71"/>
      <c r="GG8" s="71"/>
      <c r="GH8" s="71"/>
      <c r="GI8" s="71"/>
      <c r="GJ8" s="71"/>
      <c r="GK8" s="71"/>
      <c r="GL8" s="71"/>
      <c r="GM8" s="71"/>
      <c r="GN8" s="71"/>
      <c r="GO8" s="71"/>
      <c r="GP8" s="71"/>
      <c r="GQ8" s="71"/>
      <c r="GR8" s="71"/>
      <c r="GS8" s="71"/>
      <c r="GT8" s="71"/>
      <c r="GU8" s="71"/>
      <c r="GV8" s="71"/>
      <c r="GW8" s="71"/>
      <c r="GX8" s="71"/>
      <c r="GY8" s="71"/>
      <c r="GZ8" s="71"/>
      <c r="HA8" s="71"/>
      <c r="HB8" s="71"/>
      <c r="HC8" s="71"/>
      <c r="HD8" s="71"/>
      <c r="HE8" s="71"/>
      <c r="HF8" s="71"/>
      <c r="HG8" s="71"/>
      <c r="HH8" s="71"/>
      <c r="HI8" s="71"/>
      <c r="HJ8" s="71"/>
      <c r="HK8" s="71"/>
      <c r="HL8" s="71"/>
      <c r="HM8" s="71"/>
      <c r="HN8" s="71"/>
      <c r="HO8" s="71"/>
      <c r="HP8" s="71"/>
      <c r="HQ8" s="71"/>
      <c r="HR8" s="71"/>
      <c r="HS8" s="71"/>
      <c r="HT8" s="71"/>
      <c r="HU8" s="71"/>
      <c r="HV8" s="71"/>
      <c r="HW8" s="71"/>
      <c r="HX8" s="71"/>
      <c r="HY8" s="71"/>
      <c r="HZ8" s="71"/>
      <c r="IA8" s="71"/>
      <c r="IB8" s="71"/>
      <c r="IC8" s="71"/>
      <c r="ID8" s="71"/>
      <c r="IE8" s="71"/>
      <c r="IF8" s="71"/>
      <c r="IG8" s="71"/>
      <c r="IH8" s="71"/>
      <c r="II8" s="71"/>
      <c r="IJ8" s="71"/>
      <c r="IK8" s="71"/>
      <c r="IL8" s="71"/>
      <c r="IM8" s="71"/>
      <c r="IN8" s="71"/>
      <c r="IO8" s="71"/>
      <c r="IP8" s="71"/>
      <c r="IQ8" s="71"/>
      <c r="IR8" s="71"/>
      <c r="IS8" s="71"/>
      <c r="IT8" s="71"/>
      <c r="IU8" s="71"/>
    </row>
    <row r="9" spans="1:255" s="73" customFormat="1" ht="36" customHeight="1">
      <c r="A9" s="10"/>
      <c r="B9" s="10"/>
      <c r="C9" s="13" t="s">
        <v>666</v>
      </c>
      <c r="D9" s="14">
        <v>0</v>
      </c>
      <c r="E9" s="14">
        <v>0</v>
      </c>
      <c r="F9" s="14">
        <v>0</v>
      </c>
      <c r="G9" s="10" t="s">
        <v>469</v>
      </c>
      <c r="H9" s="16"/>
      <c r="I9" s="14" t="s">
        <v>469</v>
      </c>
      <c r="J9" s="14"/>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1"/>
      <c r="CF9" s="71"/>
      <c r="CG9" s="71"/>
      <c r="CH9" s="71"/>
      <c r="CI9" s="71"/>
      <c r="CJ9" s="71"/>
      <c r="CK9" s="71"/>
      <c r="CL9" s="71"/>
      <c r="CM9" s="71"/>
      <c r="CN9" s="71"/>
      <c r="CO9" s="71"/>
      <c r="CP9" s="71"/>
      <c r="CQ9" s="71"/>
      <c r="CR9" s="71"/>
      <c r="CS9" s="71"/>
      <c r="CT9" s="71"/>
      <c r="CU9" s="71"/>
      <c r="CV9" s="71"/>
      <c r="CW9" s="71"/>
      <c r="CX9" s="71"/>
      <c r="CY9" s="71"/>
      <c r="CZ9" s="71"/>
      <c r="DA9" s="71"/>
      <c r="DB9" s="71"/>
      <c r="DC9" s="71"/>
      <c r="DD9" s="71"/>
      <c r="DE9" s="71"/>
      <c r="DF9" s="71"/>
      <c r="DG9" s="71"/>
      <c r="DH9" s="71"/>
      <c r="DI9" s="71"/>
      <c r="DJ9" s="71"/>
      <c r="DK9" s="71"/>
      <c r="DL9" s="71"/>
      <c r="DM9" s="71"/>
      <c r="DN9" s="71"/>
      <c r="DO9" s="71"/>
      <c r="DP9" s="71"/>
      <c r="DQ9" s="71"/>
      <c r="DR9" s="71"/>
      <c r="DS9" s="71"/>
      <c r="DT9" s="71"/>
      <c r="DU9" s="71"/>
      <c r="DV9" s="71"/>
      <c r="DW9" s="71"/>
      <c r="DX9" s="71"/>
      <c r="DY9" s="71"/>
      <c r="DZ9" s="71"/>
      <c r="EA9" s="71"/>
      <c r="EB9" s="71"/>
      <c r="EC9" s="71"/>
      <c r="ED9" s="71"/>
      <c r="EE9" s="71"/>
      <c r="EF9" s="71"/>
      <c r="EG9" s="71"/>
      <c r="EH9" s="71"/>
      <c r="EI9" s="71"/>
      <c r="EJ9" s="71"/>
      <c r="EK9" s="71"/>
      <c r="EL9" s="71"/>
      <c r="EM9" s="71"/>
      <c r="EN9" s="71"/>
      <c r="EO9" s="71"/>
      <c r="EP9" s="71"/>
      <c r="EQ9" s="71"/>
      <c r="ER9" s="71"/>
      <c r="ES9" s="71"/>
      <c r="ET9" s="71"/>
      <c r="EU9" s="71"/>
      <c r="EV9" s="71"/>
      <c r="EW9" s="71"/>
      <c r="EX9" s="71"/>
      <c r="EY9" s="71"/>
      <c r="EZ9" s="71"/>
      <c r="FA9" s="71"/>
      <c r="FB9" s="71"/>
      <c r="FC9" s="71"/>
      <c r="FD9" s="71"/>
      <c r="FE9" s="71"/>
      <c r="FF9" s="71"/>
      <c r="FG9" s="71"/>
      <c r="FH9" s="71"/>
      <c r="FI9" s="71"/>
      <c r="FJ9" s="71"/>
      <c r="FK9" s="71"/>
      <c r="FL9" s="71"/>
      <c r="FM9" s="71"/>
      <c r="FN9" s="71"/>
      <c r="FO9" s="71"/>
      <c r="FP9" s="71"/>
      <c r="FQ9" s="71"/>
      <c r="FR9" s="71"/>
      <c r="FS9" s="71"/>
      <c r="FT9" s="71"/>
      <c r="FU9" s="71"/>
      <c r="FV9" s="71"/>
      <c r="FW9" s="71"/>
      <c r="FX9" s="71"/>
      <c r="FY9" s="71"/>
      <c r="FZ9" s="71"/>
      <c r="GA9" s="71"/>
      <c r="GB9" s="71"/>
      <c r="GC9" s="71"/>
      <c r="GD9" s="71"/>
      <c r="GE9" s="71"/>
      <c r="GF9" s="71"/>
      <c r="GG9" s="71"/>
      <c r="GH9" s="71"/>
      <c r="GI9" s="71"/>
      <c r="GJ9" s="71"/>
      <c r="GK9" s="71"/>
      <c r="GL9" s="71"/>
      <c r="GM9" s="71"/>
      <c r="GN9" s="71"/>
      <c r="GO9" s="71"/>
      <c r="GP9" s="71"/>
      <c r="GQ9" s="71"/>
      <c r="GR9" s="71"/>
      <c r="GS9" s="71"/>
      <c r="GT9" s="71"/>
      <c r="GU9" s="71"/>
      <c r="GV9" s="71"/>
      <c r="GW9" s="71"/>
      <c r="GX9" s="71"/>
      <c r="GY9" s="71"/>
      <c r="GZ9" s="71"/>
      <c r="HA9" s="71"/>
      <c r="HB9" s="71"/>
      <c r="HC9" s="71"/>
      <c r="HD9" s="71"/>
      <c r="HE9" s="71"/>
      <c r="HF9" s="71"/>
      <c r="HG9" s="71"/>
      <c r="HH9" s="71"/>
      <c r="HI9" s="71"/>
      <c r="HJ9" s="71"/>
      <c r="HK9" s="71"/>
      <c r="HL9" s="71"/>
      <c r="HM9" s="71"/>
      <c r="HN9" s="71"/>
      <c r="HO9" s="71"/>
      <c r="HP9" s="71"/>
      <c r="HQ9" s="71"/>
      <c r="HR9" s="71"/>
      <c r="HS9" s="71"/>
      <c r="HT9" s="71"/>
      <c r="HU9" s="71"/>
      <c r="HV9" s="71"/>
      <c r="HW9" s="71"/>
      <c r="HX9" s="71"/>
      <c r="HY9" s="71"/>
      <c r="HZ9" s="71"/>
      <c r="IA9" s="71"/>
      <c r="IB9" s="71"/>
      <c r="IC9" s="71"/>
      <c r="ID9" s="71"/>
      <c r="IE9" s="71"/>
      <c r="IF9" s="71"/>
      <c r="IG9" s="71"/>
      <c r="IH9" s="71"/>
      <c r="II9" s="71"/>
      <c r="IJ9" s="71"/>
      <c r="IK9" s="71"/>
      <c r="IL9" s="71"/>
      <c r="IM9" s="71"/>
      <c r="IN9" s="71"/>
      <c r="IO9" s="71"/>
      <c r="IP9" s="71"/>
      <c r="IQ9" s="71"/>
      <c r="IR9" s="71"/>
      <c r="IS9" s="71"/>
      <c r="IT9" s="71"/>
      <c r="IU9" s="71"/>
    </row>
    <row r="10" spans="1:10" s="71" customFormat="1" ht="36" customHeight="1">
      <c r="A10" s="10"/>
      <c r="B10" s="10"/>
      <c r="C10" s="13" t="s">
        <v>667</v>
      </c>
      <c r="D10" s="14" t="s">
        <v>469</v>
      </c>
      <c r="E10" s="14" t="s">
        <v>469</v>
      </c>
      <c r="F10" s="14" t="s">
        <v>469</v>
      </c>
      <c r="G10" s="10" t="s">
        <v>469</v>
      </c>
      <c r="H10" s="16"/>
      <c r="I10" s="14" t="s">
        <v>469</v>
      </c>
      <c r="J10" s="14"/>
    </row>
    <row r="11" spans="1:10" s="71" customFormat="1" ht="18" customHeight="1">
      <c r="A11" s="10" t="s">
        <v>668</v>
      </c>
      <c r="B11" s="10" t="s">
        <v>669</v>
      </c>
      <c r="C11" s="10"/>
      <c r="D11" s="10"/>
      <c r="E11" s="10"/>
      <c r="F11" s="14" t="s">
        <v>559</v>
      </c>
      <c r="G11" s="14"/>
      <c r="H11" s="14"/>
      <c r="I11" s="14"/>
      <c r="J11" s="14"/>
    </row>
    <row r="12" spans="1:10" s="71" customFormat="1" ht="45.75" customHeight="1">
      <c r="A12" s="10"/>
      <c r="B12" s="93" t="s">
        <v>587</v>
      </c>
      <c r="C12" s="94"/>
      <c r="D12" s="95"/>
      <c r="E12" s="96"/>
      <c r="F12" s="99" t="s">
        <v>722</v>
      </c>
      <c r="G12" s="99"/>
      <c r="H12" s="99"/>
      <c r="I12" s="99"/>
      <c r="J12" s="99"/>
    </row>
    <row r="13" spans="1:10" s="71" customFormat="1" ht="36" customHeight="1">
      <c r="A13" s="49" t="s">
        <v>672</v>
      </c>
      <c r="B13" s="50"/>
      <c r="C13" s="51"/>
      <c r="D13" s="49" t="s">
        <v>673</v>
      </c>
      <c r="E13" s="50"/>
      <c r="F13" s="51"/>
      <c r="G13" s="52" t="s">
        <v>614</v>
      </c>
      <c r="H13" s="52" t="s">
        <v>661</v>
      </c>
      <c r="I13" s="52" t="s">
        <v>663</v>
      </c>
      <c r="J13" s="52" t="s">
        <v>615</v>
      </c>
    </row>
    <row r="14" spans="1:10" s="71" customFormat="1" ht="36" customHeight="1">
      <c r="A14" s="49" t="s">
        <v>608</v>
      </c>
      <c r="B14" s="10" t="s">
        <v>609</v>
      </c>
      <c r="C14" s="10" t="s">
        <v>610</v>
      </c>
      <c r="D14" s="10" t="s">
        <v>611</v>
      </c>
      <c r="E14" s="10" t="s">
        <v>612</v>
      </c>
      <c r="F14" s="10" t="s">
        <v>613</v>
      </c>
      <c r="G14" s="53"/>
      <c r="H14" s="53"/>
      <c r="I14" s="53"/>
      <c r="J14" s="53"/>
    </row>
    <row r="15" spans="1:10" s="71" customFormat="1" ht="37.5" customHeight="1">
      <c r="A15" s="54" t="s">
        <v>616</v>
      </c>
      <c r="B15" s="59" t="s">
        <v>617</v>
      </c>
      <c r="C15" s="27" t="s">
        <v>723</v>
      </c>
      <c r="D15" s="54" t="s">
        <v>677</v>
      </c>
      <c r="E15" s="10">
        <v>2</v>
      </c>
      <c r="F15" s="10" t="s">
        <v>621</v>
      </c>
      <c r="G15" s="55">
        <v>2</v>
      </c>
      <c r="H15" s="55">
        <v>10</v>
      </c>
      <c r="I15" s="55">
        <v>10</v>
      </c>
      <c r="J15" s="55"/>
    </row>
    <row r="16" spans="1:10" s="71" customFormat="1" ht="18" customHeight="1">
      <c r="A16" s="54"/>
      <c r="B16" s="59" t="s">
        <v>622</v>
      </c>
      <c r="C16" s="27" t="s">
        <v>676</v>
      </c>
      <c r="D16" s="54" t="s">
        <v>677</v>
      </c>
      <c r="E16" s="28">
        <v>100</v>
      </c>
      <c r="F16" s="10" t="s">
        <v>626</v>
      </c>
      <c r="G16" s="57">
        <v>100</v>
      </c>
      <c r="H16" s="55">
        <v>10</v>
      </c>
      <c r="I16" s="55">
        <v>10</v>
      </c>
      <c r="J16" s="55"/>
    </row>
    <row r="17" spans="1:10" s="71" customFormat="1" ht="18" customHeight="1">
      <c r="A17" s="54"/>
      <c r="B17" s="59" t="s">
        <v>627</v>
      </c>
      <c r="C17" s="27" t="s">
        <v>678</v>
      </c>
      <c r="D17" s="54" t="s">
        <v>677</v>
      </c>
      <c r="E17" s="28">
        <v>100</v>
      </c>
      <c r="F17" s="10" t="s">
        <v>626</v>
      </c>
      <c r="G17" s="57">
        <v>100</v>
      </c>
      <c r="H17" s="55">
        <v>10</v>
      </c>
      <c r="I17" s="55">
        <v>10</v>
      </c>
      <c r="J17" s="55"/>
    </row>
    <row r="18" spans="1:10" s="71" customFormat="1" ht="18" customHeight="1">
      <c r="A18" s="54"/>
      <c r="B18" s="54" t="s">
        <v>629</v>
      </c>
      <c r="C18" s="27" t="s">
        <v>724</v>
      </c>
      <c r="D18" s="54" t="s">
        <v>677</v>
      </c>
      <c r="E18" s="30">
        <v>100000</v>
      </c>
      <c r="F18" s="58" t="s">
        <v>725</v>
      </c>
      <c r="G18" s="32">
        <v>100000</v>
      </c>
      <c r="H18" s="58">
        <v>20</v>
      </c>
      <c r="I18" s="58">
        <v>20</v>
      </c>
      <c r="J18" s="55"/>
    </row>
    <row r="19" spans="1:10" s="71" customFormat="1" ht="30" customHeight="1">
      <c r="A19" s="54" t="s">
        <v>631</v>
      </c>
      <c r="B19" s="59" t="s">
        <v>632</v>
      </c>
      <c r="C19" s="27" t="s">
        <v>726</v>
      </c>
      <c r="D19" s="54"/>
      <c r="E19" s="28" t="s">
        <v>634</v>
      </c>
      <c r="F19" s="10"/>
      <c r="G19" s="78" t="s">
        <v>634</v>
      </c>
      <c r="H19" s="55">
        <v>10</v>
      </c>
      <c r="I19" s="55">
        <v>10</v>
      </c>
      <c r="J19" s="55"/>
    </row>
    <row r="20" spans="1:10" s="71" customFormat="1" ht="30" customHeight="1">
      <c r="A20" s="54"/>
      <c r="B20" s="62"/>
      <c r="C20" s="27" t="s">
        <v>727</v>
      </c>
      <c r="D20" s="54"/>
      <c r="E20" s="28" t="s">
        <v>634</v>
      </c>
      <c r="F20" s="10"/>
      <c r="G20" s="78" t="s">
        <v>634</v>
      </c>
      <c r="H20" s="55">
        <v>10</v>
      </c>
      <c r="I20" s="55">
        <v>10</v>
      </c>
      <c r="J20" s="55"/>
    </row>
    <row r="21" spans="1:10" s="71" customFormat="1" ht="30" customHeight="1">
      <c r="A21" s="54"/>
      <c r="B21" s="80" t="s">
        <v>638</v>
      </c>
      <c r="C21" s="27" t="s">
        <v>728</v>
      </c>
      <c r="D21" s="54" t="s">
        <v>619</v>
      </c>
      <c r="E21" s="60">
        <v>20</v>
      </c>
      <c r="F21" s="60" t="s">
        <v>729</v>
      </c>
      <c r="G21" s="60">
        <v>20</v>
      </c>
      <c r="H21" s="55">
        <v>10</v>
      </c>
      <c r="I21" s="55">
        <v>10</v>
      </c>
      <c r="J21" s="55"/>
    </row>
    <row r="22" spans="1:10" s="71" customFormat="1" ht="30" customHeight="1">
      <c r="A22" s="63" t="s">
        <v>641</v>
      </c>
      <c r="B22" s="64" t="s">
        <v>642</v>
      </c>
      <c r="C22" s="27" t="s">
        <v>721</v>
      </c>
      <c r="D22" s="54" t="s">
        <v>619</v>
      </c>
      <c r="E22" s="60">
        <v>95</v>
      </c>
      <c r="F22" s="10" t="s">
        <v>626</v>
      </c>
      <c r="G22" s="57">
        <v>100</v>
      </c>
      <c r="H22" s="55">
        <v>10</v>
      </c>
      <c r="I22" s="55">
        <v>10</v>
      </c>
      <c r="J22" s="43" t="s">
        <v>5</v>
      </c>
    </row>
    <row r="23" spans="1:10" s="71" customFormat="1" ht="54" customHeight="1">
      <c r="A23" s="67" t="s">
        <v>687</v>
      </c>
      <c r="B23" s="67"/>
      <c r="C23" s="67"/>
      <c r="D23" s="98" t="s">
        <v>542</v>
      </c>
      <c r="E23" s="98"/>
      <c r="F23" s="98"/>
      <c r="G23" s="98"/>
      <c r="H23" s="98"/>
      <c r="I23" s="98"/>
      <c r="J23" s="98"/>
    </row>
    <row r="24" spans="1:10" s="71" customFormat="1" ht="25.5" customHeight="1">
      <c r="A24" s="67" t="s">
        <v>688</v>
      </c>
      <c r="B24" s="67"/>
      <c r="C24" s="67"/>
      <c r="D24" s="67"/>
      <c r="E24" s="67"/>
      <c r="F24" s="67"/>
      <c r="G24" s="67"/>
      <c r="H24" s="67">
        <v>100</v>
      </c>
      <c r="I24" s="67">
        <f>I7+I15+I16+I17+I20+I19+I18+I21+I22</f>
        <v>100</v>
      </c>
      <c r="J24" s="70" t="s">
        <v>689</v>
      </c>
    </row>
    <row r="25" spans="1:10" s="1" customFormat="1" ht="28.5" customHeight="1">
      <c r="A25" s="40" t="s">
        <v>646</v>
      </c>
      <c r="B25" s="41"/>
      <c r="C25" s="41"/>
      <c r="D25" s="41"/>
      <c r="E25" s="41"/>
      <c r="F25" s="41"/>
      <c r="G25" s="41"/>
      <c r="H25" s="41"/>
      <c r="I25" s="41"/>
      <c r="J25" s="45"/>
    </row>
    <row r="26" spans="1:10" s="1" customFormat="1" ht="27" customHeight="1">
      <c r="A26" s="40" t="s">
        <v>647</v>
      </c>
      <c r="B26" s="40"/>
      <c r="C26" s="40"/>
      <c r="D26" s="40"/>
      <c r="E26" s="40"/>
      <c r="F26" s="40"/>
      <c r="G26" s="40"/>
      <c r="H26" s="40"/>
      <c r="I26" s="40"/>
      <c r="J26" s="40"/>
    </row>
    <row r="27" spans="1:10" s="1" customFormat="1" ht="18.75" customHeight="1">
      <c r="A27" s="40" t="s">
        <v>648</v>
      </c>
      <c r="B27" s="40"/>
      <c r="C27" s="40"/>
      <c r="D27" s="40"/>
      <c r="E27" s="40"/>
      <c r="F27" s="40"/>
      <c r="G27" s="40"/>
      <c r="H27" s="40"/>
      <c r="I27" s="40"/>
      <c r="J27" s="40"/>
    </row>
    <row r="28" spans="1:10" s="1" customFormat="1" ht="18" customHeight="1">
      <c r="A28" s="40" t="s">
        <v>690</v>
      </c>
      <c r="B28" s="40"/>
      <c r="C28" s="40"/>
      <c r="D28" s="40"/>
      <c r="E28" s="40"/>
      <c r="F28" s="40"/>
      <c r="G28" s="40"/>
      <c r="H28" s="40"/>
      <c r="I28" s="40"/>
      <c r="J28" s="40"/>
    </row>
    <row r="29" spans="1:10" s="1" customFormat="1" ht="18" customHeight="1">
      <c r="A29" s="40" t="s">
        <v>691</v>
      </c>
      <c r="B29" s="40"/>
      <c r="C29" s="40"/>
      <c r="D29" s="40"/>
      <c r="E29" s="40"/>
      <c r="F29" s="40"/>
      <c r="G29" s="40"/>
      <c r="H29" s="40"/>
      <c r="I29" s="40"/>
      <c r="J29" s="40"/>
    </row>
    <row r="30" spans="1:10" s="1" customFormat="1" ht="18" customHeight="1">
      <c r="A30" s="40" t="s">
        <v>692</v>
      </c>
      <c r="B30" s="40"/>
      <c r="C30" s="40"/>
      <c r="D30" s="40"/>
      <c r="E30" s="40"/>
      <c r="F30" s="40"/>
      <c r="G30" s="40"/>
      <c r="H30" s="40"/>
      <c r="I30" s="40"/>
      <c r="J30" s="40"/>
    </row>
    <row r="31" spans="1:10" s="1" customFormat="1" ht="24" customHeight="1">
      <c r="A31" s="40" t="s">
        <v>693</v>
      </c>
      <c r="B31" s="40"/>
      <c r="C31" s="40"/>
      <c r="D31" s="40"/>
      <c r="E31" s="40"/>
      <c r="F31" s="40"/>
      <c r="G31" s="40"/>
      <c r="H31" s="40"/>
      <c r="I31" s="40"/>
      <c r="J31" s="40"/>
    </row>
  </sheetData>
  <sheetProtection/>
  <mergeCells count="38">
    <mergeCell ref="A2:J2"/>
    <mergeCell ref="A3:D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3:C23"/>
    <mergeCell ref="D23:J23"/>
    <mergeCell ref="A24:G24"/>
    <mergeCell ref="A26:J26"/>
    <mergeCell ref="A27:J27"/>
    <mergeCell ref="A28:J28"/>
    <mergeCell ref="A29:J29"/>
    <mergeCell ref="A30:J30"/>
    <mergeCell ref="A31:J31"/>
    <mergeCell ref="A11:A12"/>
    <mergeCell ref="A15:A18"/>
    <mergeCell ref="A19:A21"/>
    <mergeCell ref="B19:B20"/>
    <mergeCell ref="G13:G14"/>
    <mergeCell ref="H13:H14"/>
    <mergeCell ref="I13:I14"/>
    <mergeCell ref="J13:J14"/>
    <mergeCell ref="A6:B10"/>
  </mergeCells>
  <printOptions/>
  <pageMargins left="0.75" right="0.75" top="1" bottom="1" header="0.51" footer="0.51"/>
  <pageSetup orientation="portrait" paperSize="9"/>
</worksheet>
</file>

<file path=xl/worksheets/sheet17.xml><?xml version="1.0" encoding="utf-8"?>
<worksheet xmlns="http://schemas.openxmlformats.org/spreadsheetml/2006/main" xmlns:r="http://schemas.openxmlformats.org/officeDocument/2006/relationships">
  <dimension ref="A1:IU31"/>
  <sheetViews>
    <sheetView zoomScaleSheetLayoutView="100" workbookViewId="0" topLeftCell="A7">
      <selection activeCell="M25" sqref="M25"/>
    </sheetView>
  </sheetViews>
  <sheetFormatPr defaultColWidth="10.28125" defaultRowHeight="12.75"/>
  <cols>
    <col min="1" max="2" width="12.7109375" style="74" customWidth="1"/>
    <col min="3" max="3" width="16.7109375" style="74" customWidth="1"/>
    <col min="4" max="6" width="12.8515625" style="74" customWidth="1"/>
    <col min="7" max="7" width="11.421875" style="74" customWidth="1"/>
    <col min="8" max="8" width="10.28125" style="74" customWidth="1"/>
    <col min="9" max="9" width="9.8515625" style="74" customWidth="1"/>
    <col min="10" max="10" width="13.140625" style="74" customWidth="1"/>
    <col min="11" max="16384" width="10.28125" style="74" customWidth="1"/>
  </cols>
  <sheetData>
    <row r="1" spans="1:10" s="74" customFormat="1" ht="13.5">
      <c r="A1" s="6" t="s">
        <v>650</v>
      </c>
      <c r="B1" s="6"/>
      <c r="C1" s="6"/>
      <c r="D1" s="6"/>
      <c r="E1" s="6"/>
      <c r="F1" s="6"/>
      <c r="G1" s="6"/>
      <c r="H1" s="6"/>
      <c r="I1" s="6"/>
      <c r="J1" s="6"/>
    </row>
    <row r="2" spans="1:10" s="74" customFormat="1" ht="25.5" customHeight="1">
      <c r="A2" s="7" t="s">
        <v>651</v>
      </c>
      <c r="B2" s="7"/>
      <c r="C2" s="7"/>
      <c r="D2" s="7"/>
      <c r="E2" s="7"/>
      <c r="F2" s="7"/>
      <c r="G2" s="7"/>
      <c r="H2" s="7"/>
      <c r="I2" s="7"/>
      <c r="J2" s="7"/>
    </row>
    <row r="3" spans="1:10" s="92" customFormat="1" ht="27.75" customHeight="1">
      <c r="A3" s="8" t="s">
        <v>652</v>
      </c>
      <c r="B3" s="8"/>
      <c r="C3" s="8"/>
      <c r="D3" s="8"/>
      <c r="E3" s="7"/>
      <c r="F3" s="7"/>
      <c r="G3" s="7"/>
      <c r="H3" s="9" t="s">
        <v>3</v>
      </c>
      <c r="I3" s="9"/>
      <c r="J3" s="42" t="s">
        <v>653</v>
      </c>
    </row>
    <row r="4" spans="1:255" s="3" customFormat="1" ht="18" customHeight="1">
      <c r="A4" s="10" t="s">
        <v>654</v>
      </c>
      <c r="B4" s="10"/>
      <c r="C4" s="11" t="s">
        <v>588</v>
      </c>
      <c r="D4" s="11"/>
      <c r="E4" s="11"/>
      <c r="F4" s="11"/>
      <c r="G4" s="11"/>
      <c r="H4" s="11"/>
      <c r="I4" s="11"/>
      <c r="J4" s="11"/>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c r="CC4" s="74"/>
      <c r="CD4" s="74"/>
      <c r="CE4" s="74"/>
      <c r="CF4" s="74"/>
      <c r="CG4" s="74"/>
      <c r="CH4" s="74"/>
      <c r="CI4" s="74"/>
      <c r="CJ4" s="74"/>
      <c r="CK4" s="74"/>
      <c r="CL4" s="74"/>
      <c r="CM4" s="74"/>
      <c r="CN4" s="74"/>
      <c r="CO4" s="74"/>
      <c r="CP4" s="74"/>
      <c r="CQ4" s="74"/>
      <c r="CR4" s="74"/>
      <c r="CS4" s="74"/>
      <c r="CT4" s="74"/>
      <c r="CU4" s="74"/>
      <c r="CV4" s="74"/>
      <c r="CW4" s="74"/>
      <c r="CX4" s="74"/>
      <c r="CY4" s="74"/>
      <c r="CZ4" s="74"/>
      <c r="DA4" s="74"/>
      <c r="DB4" s="74"/>
      <c r="DC4" s="74"/>
      <c r="DD4" s="74"/>
      <c r="DE4" s="74"/>
      <c r="DF4" s="74"/>
      <c r="DG4" s="74"/>
      <c r="DH4" s="74"/>
      <c r="DI4" s="74"/>
      <c r="DJ4" s="74"/>
      <c r="DK4" s="74"/>
      <c r="DL4" s="74"/>
      <c r="DM4" s="74"/>
      <c r="DN4" s="74"/>
      <c r="DO4" s="74"/>
      <c r="DP4" s="74"/>
      <c r="DQ4" s="74"/>
      <c r="DR4" s="74"/>
      <c r="DS4" s="74"/>
      <c r="DT4" s="74"/>
      <c r="DU4" s="74"/>
      <c r="DV4" s="74"/>
      <c r="DW4" s="74"/>
      <c r="DX4" s="74"/>
      <c r="DY4" s="74"/>
      <c r="DZ4" s="74"/>
      <c r="EA4" s="74"/>
      <c r="EB4" s="74"/>
      <c r="EC4" s="74"/>
      <c r="ED4" s="74"/>
      <c r="EE4" s="74"/>
      <c r="EF4" s="74"/>
      <c r="EG4" s="74"/>
      <c r="EH4" s="74"/>
      <c r="EI4" s="74"/>
      <c r="EJ4" s="74"/>
      <c r="EK4" s="74"/>
      <c r="EL4" s="74"/>
      <c r="EM4" s="74"/>
      <c r="EN4" s="74"/>
      <c r="EO4" s="74"/>
      <c r="EP4" s="74"/>
      <c r="EQ4" s="74"/>
      <c r="ER4" s="74"/>
      <c r="ES4" s="74"/>
      <c r="ET4" s="74"/>
      <c r="EU4" s="74"/>
      <c r="EV4" s="74"/>
      <c r="EW4" s="74"/>
      <c r="EX4" s="74"/>
      <c r="EY4" s="74"/>
      <c r="EZ4" s="74"/>
      <c r="FA4" s="74"/>
      <c r="FB4" s="74"/>
      <c r="FC4" s="74"/>
      <c r="FD4" s="74"/>
      <c r="FE4" s="74"/>
      <c r="FF4" s="74"/>
      <c r="FG4" s="74"/>
      <c r="FH4" s="74"/>
      <c r="FI4" s="74"/>
      <c r="FJ4" s="74"/>
      <c r="FK4" s="74"/>
      <c r="FL4" s="74"/>
      <c r="FM4" s="74"/>
      <c r="FN4" s="74"/>
      <c r="FO4" s="74"/>
      <c r="FP4" s="74"/>
      <c r="FQ4" s="74"/>
      <c r="FR4" s="74"/>
      <c r="FS4" s="74"/>
      <c r="FT4" s="74"/>
      <c r="FU4" s="74"/>
      <c r="FV4" s="74"/>
      <c r="FW4" s="74"/>
      <c r="FX4" s="74"/>
      <c r="FY4" s="74"/>
      <c r="FZ4" s="74"/>
      <c r="GA4" s="74"/>
      <c r="GB4" s="74"/>
      <c r="GC4" s="74"/>
      <c r="GD4" s="74"/>
      <c r="GE4" s="74"/>
      <c r="GF4" s="74"/>
      <c r="GG4" s="74"/>
      <c r="GH4" s="74"/>
      <c r="GI4" s="74"/>
      <c r="GJ4" s="74"/>
      <c r="GK4" s="74"/>
      <c r="GL4" s="74"/>
      <c r="GM4" s="74"/>
      <c r="GN4" s="74"/>
      <c r="GO4" s="74"/>
      <c r="GP4" s="74"/>
      <c r="GQ4" s="74"/>
      <c r="GR4" s="74"/>
      <c r="GS4" s="74"/>
      <c r="GT4" s="74"/>
      <c r="GU4" s="74"/>
      <c r="GV4" s="74"/>
      <c r="GW4" s="74"/>
      <c r="GX4" s="74"/>
      <c r="GY4" s="74"/>
      <c r="GZ4" s="74"/>
      <c r="HA4" s="74"/>
      <c r="HB4" s="74"/>
      <c r="HC4" s="74"/>
      <c r="HD4" s="74"/>
      <c r="HE4" s="74"/>
      <c r="HF4" s="74"/>
      <c r="HG4" s="74"/>
      <c r="HH4" s="74"/>
      <c r="HI4" s="74"/>
      <c r="HJ4" s="74"/>
      <c r="HK4" s="74"/>
      <c r="HL4" s="74"/>
      <c r="HM4" s="74"/>
      <c r="HN4" s="74"/>
      <c r="HO4" s="74"/>
      <c r="HP4" s="74"/>
      <c r="HQ4" s="74"/>
      <c r="HR4" s="74"/>
      <c r="HS4" s="74"/>
      <c r="HT4" s="74"/>
      <c r="HU4" s="74"/>
      <c r="HV4" s="74"/>
      <c r="HW4" s="74"/>
      <c r="HX4" s="74"/>
      <c r="HY4" s="74"/>
      <c r="HZ4" s="74"/>
      <c r="IA4" s="74"/>
      <c r="IB4" s="74"/>
      <c r="IC4" s="74"/>
      <c r="ID4" s="74"/>
      <c r="IE4" s="74"/>
      <c r="IF4" s="74"/>
      <c r="IG4" s="74"/>
      <c r="IH4" s="74"/>
      <c r="II4" s="74"/>
      <c r="IJ4" s="74"/>
      <c r="IK4" s="74"/>
      <c r="IL4" s="74"/>
      <c r="IM4" s="74"/>
      <c r="IN4" s="74"/>
      <c r="IO4" s="74"/>
      <c r="IP4" s="74"/>
      <c r="IQ4" s="74"/>
      <c r="IR4" s="74"/>
      <c r="IS4" s="74"/>
      <c r="IT4" s="74"/>
      <c r="IU4" s="74"/>
    </row>
    <row r="5" spans="1:255" s="73" customFormat="1" ht="16.5" customHeight="1">
      <c r="A5" s="10" t="s">
        <v>655</v>
      </c>
      <c r="B5" s="10"/>
      <c r="C5" s="12" t="s">
        <v>656</v>
      </c>
      <c r="D5" s="12"/>
      <c r="E5" s="12"/>
      <c r="F5" s="10" t="s">
        <v>657</v>
      </c>
      <c r="G5" s="11" t="s">
        <v>548</v>
      </c>
      <c r="H5" s="11"/>
      <c r="I5" s="11"/>
      <c r="J5" s="11"/>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74"/>
      <c r="CD5" s="74"/>
      <c r="CE5" s="74"/>
      <c r="CF5" s="74"/>
      <c r="CG5" s="74"/>
      <c r="CH5" s="74"/>
      <c r="CI5" s="74"/>
      <c r="CJ5" s="74"/>
      <c r="CK5" s="74"/>
      <c r="CL5" s="74"/>
      <c r="CM5" s="74"/>
      <c r="CN5" s="74"/>
      <c r="CO5" s="74"/>
      <c r="CP5" s="74"/>
      <c r="CQ5" s="74"/>
      <c r="CR5" s="74"/>
      <c r="CS5" s="74"/>
      <c r="CT5" s="74"/>
      <c r="CU5" s="74"/>
      <c r="CV5" s="74"/>
      <c r="CW5" s="74"/>
      <c r="CX5" s="74"/>
      <c r="CY5" s="74"/>
      <c r="CZ5" s="74"/>
      <c r="DA5" s="74"/>
      <c r="DB5" s="74"/>
      <c r="DC5" s="74"/>
      <c r="DD5" s="74"/>
      <c r="DE5" s="74"/>
      <c r="DF5" s="74"/>
      <c r="DG5" s="74"/>
      <c r="DH5" s="74"/>
      <c r="DI5" s="74"/>
      <c r="DJ5" s="74"/>
      <c r="DK5" s="74"/>
      <c r="DL5" s="74"/>
      <c r="DM5" s="74"/>
      <c r="DN5" s="74"/>
      <c r="DO5" s="74"/>
      <c r="DP5" s="74"/>
      <c r="DQ5" s="74"/>
      <c r="DR5" s="74"/>
      <c r="DS5" s="74"/>
      <c r="DT5" s="74"/>
      <c r="DU5" s="74"/>
      <c r="DV5" s="74"/>
      <c r="DW5" s="74"/>
      <c r="DX5" s="74"/>
      <c r="DY5" s="74"/>
      <c r="DZ5" s="74"/>
      <c r="EA5" s="74"/>
      <c r="EB5" s="74"/>
      <c r="EC5" s="74"/>
      <c r="ED5" s="74"/>
      <c r="EE5" s="74"/>
      <c r="EF5" s="74"/>
      <c r="EG5" s="74"/>
      <c r="EH5" s="74"/>
      <c r="EI5" s="74"/>
      <c r="EJ5" s="74"/>
      <c r="EK5" s="74"/>
      <c r="EL5" s="74"/>
      <c r="EM5" s="74"/>
      <c r="EN5" s="74"/>
      <c r="EO5" s="74"/>
      <c r="EP5" s="74"/>
      <c r="EQ5" s="74"/>
      <c r="ER5" s="74"/>
      <c r="ES5" s="74"/>
      <c r="ET5" s="74"/>
      <c r="EU5" s="74"/>
      <c r="EV5" s="74"/>
      <c r="EW5" s="74"/>
      <c r="EX5" s="74"/>
      <c r="EY5" s="74"/>
      <c r="EZ5" s="74"/>
      <c r="FA5" s="74"/>
      <c r="FB5" s="74"/>
      <c r="FC5" s="74"/>
      <c r="FD5" s="74"/>
      <c r="FE5" s="74"/>
      <c r="FF5" s="74"/>
      <c r="FG5" s="74"/>
      <c r="FH5" s="74"/>
      <c r="FI5" s="74"/>
      <c r="FJ5" s="74"/>
      <c r="FK5" s="74"/>
      <c r="FL5" s="74"/>
      <c r="FM5" s="74"/>
      <c r="FN5" s="74"/>
      <c r="FO5" s="74"/>
      <c r="FP5" s="74"/>
      <c r="FQ5" s="74"/>
      <c r="FR5" s="74"/>
      <c r="FS5" s="74"/>
      <c r="FT5" s="74"/>
      <c r="FU5" s="74"/>
      <c r="FV5" s="74"/>
      <c r="FW5" s="74"/>
      <c r="FX5" s="74"/>
      <c r="FY5" s="74"/>
      <c r="FZ5" s="74"/>
      <c r="GA5" s="74"/>
      <c r="GB5" s="74"/>
      <c r="GC5" s="74"/>
      <c r="GD5" s="74"/>
      <c r="GE5" s="74"/>
      <c r="GF5" s="74"/>
      <c r="GG5" s="74"/>
      <c r="GH5" s="74"/>
      <c r="GI5" s="74"/>
      <c r="GJ5" s="74"/>
      <c r="GK5" s="74"/>
      <c r="GL5" s="74"/>
      <c r="GM5" s="74"/>
      <c r="GN5" s="74"/>
      <c r="GO5" s="74"/>
      <c r="GP5" s="74"/>
      <c r="GQ5" s="74"/>
      <c r="GR5" s="74"/>
      <c r="GS5" s="74"/>
      <c r="GT5" s="74"/>
      <c r="GU5" s="74"/>
      <c r="GV5" s="74"/>
      <c r="GW5" s="74"/>
      <c r="GX5" s="74"/>
      <c r="GY5" s="74"/>
      <c r="GZ5" s="74"/>
      <c r="HA5" s="74"/>
      <c r="HB5" s="74"/>
      <c r="HC5" s="74"/>
      <c r="HD5" s="74"/>
      <c r="HE5" s="74"/>
      <c r="HF5" s="74"/>
      <c r="HG5" s="74"/>
      <c r="HH5" s="74"/>
      <c r="HI5" s="74"/>
      <c r="HJ5" s="74"/>
      <c r="HK5" s="74"/>
      <c r="HL5" s="74"/>
      <c r="HM5" s="74"/>
      <c r="HN5" s="74"/>
      <c r="HO5" s="74"/>
      <c r="HP5" s="74"/>
      <c r="HQ5" s="74"/>
      <c r="HR5" s="74"/>
      <c r="HS5" s="74"/>
      <c r="HT5" s="74"/>
      <c r="HU5" s="74"/>
      <c r="HV5" s="74"/>
      <c r="HW5" s="74"/>
      <c r="HX5" s="74"/>
      <c r="HY5" s="74"/>
      <c r="HZ5" s="74"/>
      <c r="IA5" s="74"/>
      <c r="IB5" s="74"/>
      <c r="IC5" s="74"/>
      <c r="ID5" s="74"/>
      <c r="IE5" s="74"/>
      <c r="IF5" s="74"/>
      <c r="IG5" s="74"/>
      <c r="IH5" s="74"/>
      <c r="II5" s="74"/>
      <c r="IJ5" s="74"/>
      <c r="IK5" s="74"/>
      <c r="IL5" s="74"/>
      <c r="IM5" s="74"/>
      <c r="IN5" s="74"/>
      <c r="IO5" s="74"/>
      <c r="IP5" s="74"/>
      <c r="IQ5" s="74"/>
      <c r="IR5" s="74"/>
      <c r="IS5" s="74"/>
      <c r="IT5" s="74"/>
      <c r="IU5" s="74"/>
    </row>
    <row r="6" spans="1:255" s="73" customFormat="1" ht="36" customHeight="1">
      <c r="A6" s="10" t="s">
        <v>658</v>
      </c>
      <c r="B6" s="10"/>
      <c r="C6" s="10"/>
      <c r="D6" s="10" t="s">
        <v>659</v>
      </c>
      <c r="E6" s="10" t="s">
        <v>465</v>
      </c>
      <c r="F6" s="10" t="s">
        <v>660</v>
      </c>
      <c r="G6" s="10" t="s">
        <v>661</v>
      </c>
      <c r="H6" s="10" t="s">
        <v>662</v>
      </c>
      <c r="I6" s="10" t="s">
        <v>663</v>
      </c>
      <c r="J6" s="10"/>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4"/>
      <c r="CQ6" s="74"/>
      <c r="CR6" s="74"/>
      <c r="CS6" s="74"/>
      <c r="CT6" s="74"/>
      <c r="CU6" s="74"/>
      <c r="CV6" s="74"/>
      <c r="CW6" s="74"/>
      <c r="CX6" s="74"/>
      <c r="CY6" s="74"/>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c r="IL6" s="74"/>
      <c r="IM6" s="74"/>
      <c r="IN6" s="74"/>
      <c r="IO6" s="74"/>
      <c r="IP6" s="74"/>
      <c r="IQ6" s="74"/>
      <c r="IR6" s="74"/>
      <c r="IS6" s="74"/>
      <c r="IT6" s="74"/>
      <c r="IU6" s="74"/>
    </row>
    <row r="7" spans="1:255" s="73" customFormat="1" ht="36" customHeight="1">
      <c r="A7" s="10"/>
      <c r="B7" s="10"/>
      <c r="C7" s="13" t="s">
        <v>664</v>
      </c>
      <c r="D7" s="14">
        <v>20000</v>
      </c>
      <c r="E7" s="14">
        <v>20000</v>
      </c>
      <c r="F7" s="14">
        <v>20000</v>
      </c>
      <c r="G7" s="10">
        <v>10</v>
      </c>
      <c r="H7" s="15">
        <v>1</v>
      </c>
      <c r="I7" s="14">
        <v>10</v>
      </c>
      <c r="J7" s="1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c r="BY7" s="74"/>
      <c r="BZ7" s="74"/>
      <c r="CA7" s="74"/>
      <c r="CB7" s="74"/>
      <c r="CC7" s="74"/>
      <c r="CD7" s="74"/>
      <c r="CE7" s="74"/>
      <c r="CF7" s="74"/>
      <c r="CG7" s="74"/>
      <c r="CH7" s="74"/>
      <c r="CI7" s="74"/>
      <c r="CJ7" s="74"/>
      <c r="CK7" s="74"/>
      <c r="CL7" s="74"/>
      <c r="CM7" s="74"/>
      <c r="CN7" s="74"/>
      <c r="CO7" s="74"/>
      <c r="CP7" s="74"/>
      <c r="CQ7" s="74"/>
      <c r="CR7" s="74"/>
      <c r="CS7" s="74"/>
      <c r="CT7" s="74"/>
      <c r="CU7" s="74"/>
      <c r="CV7" s="74"/>
      <c r="CW7" s="74"/>
      <c r="CX7" s="74"/>
      <c r="CY7" s="74"/>
      <c r="CZ7" s="74"/>
      <c r="DA7" s="74"/>
      <c r="DB7" s="74"/>
      <c r="DC7" s="74"/>
      <c r="DD7" s="74"/>
      <c r="DE7" s="74"/>
      <c r="DF7" s="74"/>
      <c r="DG7" s="74"/>
      <c r="DH7" s="74"/>
      <c r="DI7" s="74"/>
      <c r="DJ7" s="74"/>
      <c r="DK7" s="74"/>
      <c r="DL7" s="74"/>
      <c r="DM7" s="74"/>
      <c r="DN7" s="74"/>
      <c r="DO7" s="74"/>
      <c r="DP7" s="74"/>
      <c r="DQ7" s="74"/>
      <c r="DR7" s="74"/>
      <c r="DS7" s="74"/>
      <c r="DT7" s="74"/>
      <c r="DU7" s="74"/>
      <c r="DV7" s="74"/>
      <c r="DW7" s="74"/>
      <c r="DX7" s="74"/>
      <c r="DY7" s="74"/>
      <c r="DZ7" s="74"/>
      <c r="EA7" s="74"/>
      <c r="EB7" s="74"/>
      <c r="EC7" s="74"/>
      <c r="ED7" s="74"/>
      <c r="EE7" s="74"/>
      <c r="EF7" s="74"/>
      <c r="EG7" s="74"/>
      <c r="EH7" s="74"/>
      <c r="EI7" s="74"/>
      <c r="EJ7" s="74"/>
      <c r="EK7" s="74"/>
      <c r="EL7" s="74"/>
      <c r="EM7" s="74"/>
      <c r="EN7" s="74"/>
      <c r="EO7" s="74"/>
      <c r="EP7" s="74"/>
      <c r="EQ7" s="74"/>
      <c r="ER7" s="74"/>
      <c r="ES7" s="74"/>
      <c r="ET7" s="74"/>
      <c r="EU7" s="74"/>
      <c r="EV7" s="74"/>
      <c r="EW7" s="74"/>
      <c r="EX7" s="74"/>
      <c r="EY7" s="74"/>
      <c r="EZ7" s="74"/>
      <c r="FA7" s="74"/>
      <c r="FB7" s="74"/>
      <c r="FC7" s="74"/>
      <c r="FD7" s="74"/>
      <c r="FE7" s="74"/>
      <c r="FF7" s="74"/>
      <c r="FG7" s="74"/>
      <c r="FH7" s="74"/>
      <c r="FI7" s="74"/>
      <c r="FJ7" s="74"/>
      <c r="FK7" s="74"/>
      <c r="FL7" s="74"/>
      <c r="FM7" s="74"/>
      <c r="FN7" s="74"/>
      <c r="FO7" s="74"/>
      <c r="FP7" s="74"/>
      <c r="FQ7" s="74"/>
      <c r="FR7" s="74"/>
      <c r="FS7" s="74"/>
      <c r="FT7" s="74"/>
      <c r="FU7" s="74"/>
      <c r="FV7" s="74"/>
      <c r="FW7" s="74"/>
      <c r="FX7" s="74"/>
      <c r="FY7" s="74"/>
      <c r="FZ7" s="74"/>
      <c r="GA7" s="74"/>
      <c r="GB7" s="74"/>
      <c r="GC7" s="74"/>
      <c r="GD7" s="74"/>
      <c r="GE7" s="74"/>
      <c r="GF7" s="74"/>
      <c r="GG7" s="74"/>
      <c r="GH7" s="74"/>
      <c r="GI7" s="74"/>
      <c r="GJ7" s="74"/>
      <c r="GK7" s="74"/>
      <c r="GL7" s="74"/>
      <c r="GM7" s="74"/>
      <c r="GN7" s="74"/>
      <c r="GO7" s="74"/>
      <c r="GP7" s="74"/>
      <c r="GQ7" s="74"/>
      <c r="GR7" s="74"/>
      <c r="GS7" s="74"/>
      <c r="GT7" s="74"/>
      <c r="GU7" s="74"/>
      <c r="GV7" s="74"/>
      <c r="GW7" s="74"/>
      <c r="GX7" s="74"/>
      <c r="GY7" s="74"/>
      <c r="GZ7" s="74"/>
      <c r="HA7" s="74"/>
      <c r="HB7" s="74"/>
      <c r="HC7" s="74"/>
      <c r="HD7" s="74"/>
      <c r="HE7" s="74"/>
      <c r="HF7" s="74"/>
      <c r="HG7" s="74"/>
      <c r="HH7" s="74"/>
      <c r="HI7" s="74"/>
      <c r="HJ7" s="74"/>
      <c r="HK7" s="74"/>
      <c r="HL7" s="74"/>
      <c r="HM7" s="74"/>
      <c r="HN7" s="74"/>
      <c r="HO7" s="74"/>
      <c r="HP7" s="74"/>
      <c r="HQ7" s="74"/>
      <c r="HR7" s="74"/>
      <c r="HS7" s="74"/>
      <c r="HT7" s="74"/>
      <c r="HU7" s="74"/>
      <c r="HV7" s="74"/>
      <c r="HW7" s="74"/>
      <c r="HX7" s="74"/>
      <c r="HY7" s="74"/>
      <c r="HZ7" s="74"/>
      <c r="IA7" s="74"/>
      <c r="IB7" s="74"/>
      <c r="IC7" s="74"/>
      <c r="ID7" s="74"/>
      <c r="IE7" s="74"/>
      <c r="IF7" s="74"/>
      <c r="IG7" s="74"/>
      <c r="IH7" s="74"/>
      <c r="II7" s="74"/>
      <c r="IJ7" s="74"/>
      <c r="IK7" s="74"/>
      <c r="IL7" s="74"/>
      <c r="IM7" s="74"/>
      <c r="IN7" s="74"/>
      <c r="IO7" s="74"/>
      <c r="IP7" s="74"/>
      <c r="IQ7" s="74"/>
      <c r="IR7" s="74"/>
      <c r="IS7" s="74"/>
      <c r="IT7" s="74"/>
      <c r="IU7" s="74"/>
    </row>
    <row r="8" spans="1:255" s="73" customFormat="1" ht="36" customHeight="1">
      <c r="A8" s="10"/>
      <c r="B8" s="10"/>
      <c r="C8" s="13" t="s">
        <v>665</v>
      </c>
      <c r="D8" s="14">
        <v>0</v>
      </c>
      <c r="E8" s="14">
        <v>0</v>
      </c>
      <c r="F8" s="14">
        <v>0</v>
      </c>
      <c r="G8" s="10" t="s">
        <v>469</v>
      </c>
      <c r="H8" s="16"/>
      <c r="I8" s="14" t="s">
        <v>469</v>
      </c>
      <c r="J8" s="1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4"/>
      <c r="CD8" s="74"/>
      <c r="CE8" s="74"/>
      <c r="CF8" s="74"/>
      <c r="CG8" s="74"/>
      <c r="CH8" s="74"/>
      <c r="CI8" s="74"/>
      <c r="CJ8" s="74"/>
      <c r="CK8" s="74"/>
      <c r="CL8" s="74"/>
      <c r="CM8" s="74"/>
      <c r="CN8" s="74"/>
      <c r="CO8" s="74"/>
      <c r="CP8" s="74"/>
      <c r="CQ8" s="74"/>
      <c r="CR8" s="74"/>
      <c r="CS8" s="74"/>
      <c r="CT8" s="74"/>
      <c r="CU8" s="74"/>
      <c r="CV8" s="74"/>
      <c r="CW8" s="74"/>
      <c r="CX8" s="74"/>
      <c r="CY8" s="74"/>
      <c r="CZ8" s="74"/>
      <c r="DA8" s="74"/>
      <c r="DB8" s="74"/>
      <c r="DC8" s="74"/>
      <c r="DD8" s="74"/>
      <c r="DE8" s="74"/>
      <c r="DF8" s="74"/>
      <c r="DG8" s="74"/>
      <c r="DH8" s="74"/>
      <c r="DI8" s="74"/>
      <c r="DJ8" s="74"/>
      <c r="DK8" s="74"/>
      <c r="DL8" s="74"/>
      <c r="DM8" s="74"/>
      <c r="DN8" s="74"/>
      <c r="DO8" s="74"/>
      <c r="DP8" s="74"/>
      <c r="DQ8" s="74"/>
      <c r="DR8" s="74"/>
      <c r="DS8" s="74"/>
      <c r="DT8" s="74"/>
      <c r="DU8" s="74"/>
      <c r="DV8" s="74"/>
      <c r="DW8" s="74"/>
      <c r="DX8" s="74"/>
      <c r="DY8" s="74"/>
      <c r="DZ8" s="74"/>
      <c r="EA8" s="74"/>
      <c r="EB8" s="74"/>
      <c r="EC8" s="74"/>
      <c r="ED8" s="74"/>
      <c r="EE8" s="74"/>
      <c r="EF8" s="74"/>
      <c r="EG8" s="74"/>
      <c r="EH8" s="74"/>
      <c r="EI8" s="74"/>
      <c r="EJ8" s="74"/>
      <c r="EK8" s="74"/>
      <c r="EL8" s="74"/>
      <c r="EM8" s="74"/>
      <c r="EN8" s="74"/>
      <c r="EO8" s="74"/>
      <c r="EP8" s="74"/>
      <c r="EQ8" s="74"/>
      <c r="ER8" s="74"/>
      <c r="ES8" s="74"/>
      <c r="ET8" s="74"/>
      <c r="EU8" s="74"/>
      <c r="EV8" s="74"/>
      <c r="EW8" s="74"/>
      <c r="EX8" s="74"/>
      <c r="EY8" s="74"/>
      <c r="EZ8" s="74"/>
      <c r="FA8" s="74"/>
      <c r="FB8" s="74"/>
      <c r="FC8" s="74"/>
      <c r="FD8" s="74"/>
      <c r="FE8" s="74"/>
      <c r="FF8" s="74"/>
      <c r="FG8" s="74"/>
      <c r="FH8" s="74"/>
      <c r="FI8" s="74"/>
      <c r="FJ8" s="74"/>
      <c r="FK8" s="74"/>
      <c r="FL8" s="74"/>
      <c r="FM8" s="74"/>
      <c r="FN8" s="74"/>
      <c r="FO8" s="74"/>
      <c r="FP8" s="74"/>
      <c r="FQ8" s="74"/>
      <c r="FR8" s="74"/>
      <c r="FS8" s="74"/>
      <c r="FT8" s="74"/>
      <c r="FU8" s="74"/>
      <c r="FV8" s="74"/>
      <c r="FW8" s="74"/>
      <c r="FX8" s="74"/>
      <c r="FY8" s="74"/>
      <c r="FZ8" s="74"/>
      <c r="GA8" s="74"/>
      <c r="GB8" s="74"/>
      <c r="GC8" s="74"/>
      <c r="GD8" s="74"/>
      <c r="GE8" s="74"/>
      <c r="GF8" s="74"/>
      <c r="GG8" s="74"/>
      <c r="GH8" s="74"/>
      <c r="GI8" s="74"/>
      <c r="GJ8" s="74"/>
      <c r="GK8" s="74"/>
      <c r="GL8" s="74"/>
      <c r="GM8" s="74"/>
      <c r="GN8" s="74"/>
      <c r="GO8" s="74"/>
      <c r="GP8" s="74"/>
      <c r="GQ8" s="74"/>
      <c r="GR8" s="74"/>
      <c r="GS8" s="74"/>
      <c r="GT8" s="74"/>
      <c r="GU8" s="74"/>
      <c r="GV8" s="74"/>
      <c r="GW8" s="74"/>
      <c r="GX8" s="74"/>
      <c r="GY8" s="74"/>
      <c r="GZ8" s="74"/>
      <c r="HA8" s="74"/>
      <c r="HB8" s="74"/>
      <c r="HC8" s="74"/>
      <c r="HD8" s="74"/>
      <c r="HE8" s="74"/>
      <c r="HF8" s="74"/>
      <c r="HG8" s="74"/>
      <c r="HH8" s="74"/>
      <c r="HI8" s="74"/>
      <c r="HJ8" s="74"/>
      <c r="HK8" s="74"/>
      <c r="HL8" s="74"/>
      <c r="HM8" s="74"/>
      <c r="HN8" s="74"/>
      <c r="HO8" s="74"/>
      <c r="HP8" s="74"/>
      <c r="HQ8" s="74"/>
      <c r="HR8" s="74"/>
      <c r="HS8" s="74"/>
      <c r="HT8" s="74"/>
      <c r="HU8" s="74"/>
      <c r="HV8" s="74"/>
      <c r="HW8" s="74"/>
      <c r="HX8" s="74"/>
      <c r="HY8" s="74"/>
      <c r="HZ8" s="74"/>
      <c r="IA8" s="74"/>
      <c r="IB8" s="74"/>
      <c r="IC8" s="74"/>
      <c r="ID8" s="74"/>
      <c r="IE8" s="74"/>
      <c r="IF8" s="74"/>
      <c r="IG8" s="74"/>
      <c r="IH8" s="74"/>
      <c r="II8" s="74"/>
      <c r="IJ8" s="74"/>
      <c r="IK8" s="74"/>
      <c r="IL8" s="74"/>
      <c r="IM8" s="74"/>
      <c r="IN8" s="74"/>
      <c r="IO8" s="74"/>
      <c r="IP8" s="74"/>
      <c r="IQ8" s="74"/>
      <c r="IR8" s="74"/>
      <c r="IS8" s="74"/>
      <c r="IT8" s="74"/>
      <c r="IU8" s="74"/>
    </row>
    <row r="9" spans="1:255" s="73" customFormat="1" ht="36" customHeight="1">
      <c r="A9" s="10"/>
      <c r="B9" s="10"/>
      <c r="C9" s="13" t="s">
        <v>666</v>
      </c>
      <c r="D9" s="14">
        <v>20000</v>
      </c>
      <c r="E9" s="14">
        <v>20000</v>
      </c>
      <c r="F9" s="14">
        <v>20000</v>
      </c>
      <c r="G9" s="10" t="s">
        <v>469</v>
      </c>
      <c r="H9" s="16"/>
      <c r="I9" s="14" t="s">
        <v>469</v>
      </c>
      <c r="J9" s="1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4"/>
      <c r="BT9" s="74"/>
      <c r="BU9" s="74"/>
      <c r="BV9" s="74"/>
      <c r="BW9" s="74"/>
      <c r="BX9" s="74"/>
      <c r="BY9" s="74"/>
      <c r="BZ9" s="74"/>
      <c r="CA9" s="74"/>
      <c r="CB9" s="74"/>
      <c r="CC9" s="74"/>
      <c r="CD9" s="74"/>
      <c r="CE9" s="74"/>
      <c r="CF9" s="74"/>
      <c r="CG9" s="74"/>
      <c r="CH9" s="74"/>
      <c r="CI9" s="74"/>
      <c r="CJ9" s="74"/>
      <c r="CK9" s="74"/>
      <c r="CL9" s="74"/>
      <c r="CM9" s="74"/>
      <c r="CN9" s="74"/>
      <c r="CO9" s="74"/>
      <c r="CP9" s="74"/>
      <c r="CQ9" s="74"/>
      <c r="CR9" s="74"/>
      <c r="CS9" s="74"/>
      <c r="CT9" s="74"/>
      <c r="CU9" s="74"/>
      <c r="CV9" s="74"/>
      <c r="CW9" s="74"/>
      <c r="CX9" s="74"/>
      <c r="CY9" s="74"/>
      <c r="CZ9" s="74"/>
      <c r="DA9" s="74"/>
      <c r="DB9" s="74"/>
      <c r="DC9" s="74"/>
      <c r="DD9" s="74"/>
      <c r="DE9" s="74"/>
      <c r="DF9" s="74"/>
      <c r="DG9" s="74"/>
      <c r="DH9" s="74"/>
      <c r="DI9" s="74"/>
      <c r="DJ9" s="74"/>
      <c r="DK9" s="74"/>
      <c r="DL9" s="74"/>
      <c r="DM9" s="74"/>
      <c r="DN9" s="74"/>
      <c r="DO9" s="74"/>
      <c r="DP9" s="74"/>
      <c r="DQ9" s="74"/>
      <c r="DR9" s="74"/>
      <c r="DS9" s="74"/>
      <c r="DT9" s="74"/>
      <c r="DU9" s="74"/>
      <c r="DV9" s="74"/>
      <c r="DW9" s="74"/>
      <c r="DX9" s="74"/>
      <c r="DY9" s="74"/>
      <c r="DZ9" s="74"/>
      <c r="EA9" s="74"/>
      <c r="EB9" s="74"/>
      <c r="EC9" s="74"/>
      <c r="ED9" s="74"/>
      <c r="EE9" s="74"/>
      <c r="EF9" s="74"/>
      <c r="EG9" s="74"/>
      <c r="EH9" s="74"/>
      <c r="EI9" s="74"/>
      <c r="EJ9" s="74"/>
      <c r="EK9" s="74"/>
      <c r="EL9" s="74"/>
      <c r="EM9" s="74"/>
      <c r="EN9" s="74"/>
      <c r="EO9" s="74"/>
      <c r="EP9" s="74"/>
      <c r="EQ9" s="74"/>
      <c r="ER9" s="74"/>
      <c r="ES9" s="74"/>
      <c r="ET9" s="74"/>
      <c r="EU9" s="74"/>
      <c r="EV9" s="74"/>
      <c r="EW9" s="74"/>
      <c r="EX9" s="74"/>
      <c r="EY9" s="74"/>
      <c r="EZ9" s="74"/>
      <c r="FA9" s="74"/>
      <c r="FB9" s="74"/>
      <c r="FC9" s="74"/>
      <c r="FD9" s="74"/>
      <c r="FE9" s="74"/>
      <c r="FF9" s="74"/>
      <c r="FG9" s="74"/>
      <c r="FH9" s="74"/>
      <c r="FI9" s="74"/>
      <c r="FJ9" s="74"/>
      <c r="FK9" s="74"/>
      <c r="FL9" s="74"/>
      <c r="FM9" s="74"/>
      <c r="FN9" s="74"/>
      <c r="FO9" s="74"/>
      <c r="FP9" s="74"/>
      <c r="FQ9" s="74"/>
      <c r="FR9" s="74"/>
      <c r="FS9" s="74"/>
      <c r="FT9" s="74"/>
      <c r="FU9" s="74"/>
      <c r="FV9" s="74"/>
      <c r="FW9" s="74"/>
      <c r="FX9" s="74"/>
      <c r="FY9" s="74"/>
      <c r="FZ9" s="74"/>
      <c r="GA9" s="74"/>
      <c r="GB9" s="74"/>
      <c r="GC9" s="74"/>
      <c r="GD9" s="74"/>
      <c r="GE9" s="74"/>
      <c r="GF9" s="74"/>
      <c r="GG9" s="74"/>
      <c r="GH9" s="74"/>
      <c r="GI9" s="74"/>
      <c r="GJ9" s="74"/>
      <c r="GK9" s="74"/>
      <c r="GL9" s="74"/>
      <c r="GM9" s="74"/>
      <c r="GN9" s="74"/>
      <c r="GO9" s="74"/>
      <c r="GP9" s="74"/>
      <c r="GQ9" s="74"/>
      <c r="GR9" s="74"/>
      <c r="GS9" s="74"/>
      <c r="GT9" s="74"/>
      <c r="GU9" s="74"/>
      <c r="GV9" s="74"/>
      <c r="GW9" s="74"/>
      <c r="GX9" s="74"/>
      <c r="GY9" s="74"/>
      <c r="GZ9" s="74"/>
      <c r="HA9" s="74"/>
      <c r="HB9" s="74"/>
      <c r="HC9" s="74"/>
      <c r="HD9" s="74"/>
      <c r="HE9" s="74"/>
      <c r="HF9" s="74"/>
      <c r="HG9" s="74"/>
      <c r="HH9" s="74"/>
      <c r="HI9" s="74"/>
      <c r="HJ9" s="74"/>
      <c r="HK9" s="74"/>
      <c r="HL9" s="74"/>
      <c r="HM9" s="74"/>
      <c r="HN9" s="74"/>
      <c r="HO9" s="74"/>
      <c r="HP9" s="74"/>
      <c r="HQ9" s="74"/>
      <c r="HR9" s="74"/>
      <c r="HS9" s="74"/>
      <c r="HT9" s="74"/>
      <c r="HU9" s="74"/>
      <c r="HV9" s="74"/>
      <c r="HW9" s="74"/>
      <c r="HX9" s="74"/>
      <c r="HY9" s="74"/>
      <c r="HZ9" s="74"/>
      <c r="IA9" s="74"/>
      <c r="IB9" s="74"/>
      <c r="IC9" s="74"/>
      <c r="ID9" s="74"/>
      <c r="IE9" s="74"/>
      <c r="IF9" s="74"/>
      <c r="IG9" s="74"/>
      <c r="IH9" s="74"/>
      <c r="II9" s="74"/>
      <c r="IJ9" s="74"/>
      <c r="IK9" s="74"/>
      <c r="IL9" s="74"/>
      <c r="IM9" s="74"/>
      <c r="IN9" s="74"/>
      <c r="IO9" s="74"/>
      <c r="IP9" s="74"/>
      <c r="IQ9" s="74"/>
      <c r="IR9" s="74"/>
      <c r="IS9" s="74"/>
      <c r="IT9" s="74"/>
      <c r="IU9" s="74"/>
    </row>
    <row r="10" spans="1:10" s="74" customFormat="1" ht="36" customHeight="1">
      <c r="A10" s="10"/>
      <c r="B10" s="10"/>
      <c r="C10" s="13" t="s">
        <v>667</v>
      </c>
      <c r="D10" s="14" t="s">
        <v>469</v>
      </c>
      <c r="E10" s="14" t="s">
        <v>469</v>
      </c>
      <c r="F10" s="14" t="s">
        <v>469</v>
      </c>
      <c r="G10" s="10" t="s">
        <v>469</v>
      </c>
      <c r="H10" s="16"/>
      <c r="I10" s="14" t="s">
        <v>469</v>
      </c>
      <c r="J10" s="14"/>
    </row>
    <row r="11" spans="1:10" s="74" customFormat="1" ht="18" customHeight="1">
      <c r="A11" s="10" t="s">
        <v>668</v>
      </c>
      <c r="B11" s="10" t="s">
        <v>669</v>
      </c>
      <c r="C11" s="10"/>
      <c r="D11" s="10"/>
      <c r="E11" s="10"/>
      <c r="F11" s="14" t="s">
        <v>559</v>
      </c>
      <c r="G11" s="14"/>
      <c r="H11" s="14"/>
      <c r="I11" s="14"/>
      <c r="J11" s="14"/>
    </row>
    <row r="12" spans="1:10" s="74" customFormat="1" ht="45.75" customHeight="1">
      <c r="A12" s="10"/>
      <c r="B12" s="93" t="s">
        <v>730</v>
      </c>
      <c r="C12" s="94"/>
      <c r="D12" s="95"/>
      <c r="E12" s="96"/>
      <c r="F12" s="20" t="s">
        <v>731</v>
      </c>
      <c r="G12" s="20"/>
      <c r="H12" s="20"/>
      <c r="I12" s="20"/>
      <c r="J12" s="20"/>
    </row>
    <row r="13" spans="1:10" s="74" customFormat="1" ht="36" customHeight="1">
      <c r="A13" s="49" t="s">
        <v>672</v>
      </c>
      <c r="B13" s="50"/>
      <c r="C13" s="51"/>
      <c r="D13" s="49" t="s">
        <v>673</v>
      </c>
      <c r="E13" s="50"/>
      <c r="F13" s="51"/>
      <c r="G13" s="52" t="s">
        <v>614</v>
      </c>
      <c r="H13" s="52" t="s">
        <v>661</v>
      </c>
      <c r="I13" s="52" t="s">
        <v>663</v>
      </c>
      <c r="J13" s="52" t="s">
        <v>615</v>
      </c>
    </row>
    <row r="14" spans="1:10" s="74" customFormat="1" ht="36" customHeight="1">
      <c r="A14" s="49" t="s">
        <v>608</v>
      </c>
      <c r="B14" s="10" t="s">
        <v>609</v>
      </c>
      <c r="C14" s="10" t="s">
        <v>610</v>
      </c>
      <c r="D14" s="10" t="s">
        <v>611</v>
      </c>
      <c r="E14" s="10" t="s">
        <v>612</v>
      </c>
      <c r="F14" s="10" t="s">
        <v>613</v>
      </c>
      <c r="G14" s="53"/>
      <c r="H14" s="53"/>
      <c r="I14" s="53"/>
      <c r="J14" s="53"/>
    </row>
    <row r="15" spans="1:10" s="74" customFormat="1" ht="37.5" customHeight="1">
      <c r="A15" s="54" t="s">
        <v>616</v>
      </c>
      <c r="B15" s="59" t="s">
        <v>617</v>
      </c>
      <c r="C15" s="27" t="s">
        <v>732</v>
      </c>
      <c r="D15" s="54" t="s">
        <v>677</v>
      </c>
      <c r="E15" s="10">
        <v>1</v>
      </c>
      <c r="F15" s="10" t="s">
        <v>621</v>
      </c>
      <c r="G15" s="55">
        <v>1</v>
      </c>
      <c r="H15" s="55">
        <v>10</v>
      </c>
      <c r="I15" s="55">
        <f>G15/E15*H15</f>
        <v>10</v>
      </c>
      <c r="J15" s="55"/>
    </row>
    <row r="16" spans="1:10" s="74" customFormat="1" ht="18" customHeight="1">
      <c r="A16" s="54"/>
      <c r="B16" s="59" t="s">
        <v>622</v>
      </c>
      <c r="C16" s="27" t="s">
        <v>676</v>
      </c>
      <c r="D16" s="54" t="s">
        <v>677</v>
      </c>
      <c r="E16" s="28">
        <v>100</v>
      </c>
      <c r="F16" s="10" t="s">
        <v>626</v>
      </c>
      <c r="G16" s="57">
        <v>100</v>
      </c>
      <c r="H16" s="55">
        <v>10</v>
      </c>
      <c r="I16" s="55">
        <f>G16/E16*H16</f>
        <v>10</v>
      </c>
      <c r="J16" s="55"/>
    </row>
    <row r="17" spans="1:10" s="74" customFormat="1" ht="18" customHeight="1">
      <c r="A17" s="54"/>
      <c r="B17" s="59" t="s">
        <v>627</v>
      </c>
      <c r="C17" s="27" t="s">
        <v>678</v>
      </c>
      <c r="D17" s="54" t="s">
        <v>677</v>
      </c>
      <c r="E17" s="28">
        <v>100</v>
      </c>
      <c r="F17" s="10" t="s">
        <v>626</v>
      </c>
      <c r="G17" s="57">
        <v>100</v>
      </c>
      <c r="H17" s="55">
        <v>10</v>
      </c>
      <c r="I17" s="55">
        <f>G17/E17*H17</f>
        <v>10</v>
      </c>
      <c r="J17" s="55"/>
    </row>
    <row r="18" spans="1:10" s="74" customFormat="1" ht="18" customHeight="1">
      <c r="A18" s="54"/>
      <c r="B18" s="54" t="s">
        <v>629</v>
      </c>
      <c r="C18" s="27" t="s">
        <v>724</v>
      </c>
      <c r="D18" s="54" t="s">
        <v>677</v>
      </c>
      <c r="E18" s="30">
        <v>10000</v>
      </c>
      <c r="F18" s="58" t="s">
        <v>733</v>
      </c>
      <c r="G18" s="32">
        <v>10000</v>
      </c>
      <c r="H18" s="58">
        <v>20</v>
      </c>
      <c r="I18" s="55">
        <f>G18/E18*H18</f>
        <v>20</v>
      </c>
      <c r="J18" s="55"/>
    </row>
    <row r="19" spans="1:10" s="74" customFormat="1" ht="30" customHeight="1">
      <c r="A19" s="54" t="s">
        <v>631</v>
      </c>
      <c r="B19" s="59" t="s">
        <v>632</v>
      </c>
      <c r="C19" s="27" t="s">
        <v>726</v>
      </c>
      <c r="D19" s="54"/>
      <c r="E19" s="28" t="s">
        <v>634</v>
      </c>
      <c r="F19" s="10"/>
      <c r="G19" s="78" t="s">
        <v>634</v>
      </c>
      <c r="H19" s="60">
        <v>10</v>
      </c>
      <c r="I19" s="60">
        <v>10</v>
      </c>
      <c r="J19" s="55"/>
    </row>
    <row r="20" spans="1:10" s="74" customFormat="1" ht="30" customHeight="1">
      <c r="A20" s="54"/>
      <c r="B20" s="62"/>
      <c r="C20" s="27" t="s">
        <v>727</v>
      </c>
      <c r="D20" s="54"/>
      <c r="E20" s="28" t="s">
        <v>634</v>
      </c>
      <c r="F20" s="10"/>
      <c r="G20" s="78" t="s">
        <v>634</v>
      </c>
      <c r="H20" s="60">
        <v>10</v>
      </c>
      <c r="I20" s="60">
        <v>10</v>
      </c>
      <c r="J20" s="55"/>
    </row>
    <row r="21" spans="1:10" s="74" customFormat="1" ht="30" customHeight="1">
      <c r="A21" s="54"/>
      <c r="B21" s="80" t="s">
        <v>638</v>
      </c>
      <c r="C21" s="27" t="s">
        <v>734</v>
      </c>
      <c r="D21" s="54" t="s">
        <v>619</v>
      </c>
      <c r="E21" s="97">
        <v>10</v>
      </c>
      <c r="F21" s="60" t="s">
        <v>729</v>
      </c>
      <c r="G21" s="97">
        <v>15</v>
      </c>
      <c r="H21" s="60">
        <v>10</v>
      </c>
      <c r="I21" s="55">
        <v>10</v>
      </c>
      <c r="J21" s="55"/>
    </row>
    <row r="22" spans="1:10" s="74" customFormat="1" ht="30" customHeight="1">
      <c r="A22" s="63" t="s">
        <v>641</v>
      </c>
      <c r="B22" s="64" t="s">
        <v>642</v>
      </c>
      <c r="C22" s="27" t="s">
        <v>721</v>
      </c>
      <c r="D22" s="54" t="s">
        <v>619</v>
      </c>
      <c r="E22" s="60">
        <v>95</v>
      </c>
      <c r="F22" s="10" t="s">
        <v>626</v>
      </c>
      <c r="G22" s="57">
        <v>100</v>
      </c>
      <c r="H22" s="55">
        <v>10</v>
      </c>
      <c r="I22" s="55">
        <v>10</v>
      </c>
      <c r="J22" s="43" t="s">
        <v>5</v>
      </c>
    </row>
    <row r="23" spans="1:10" s="74" customFormat="1" ht="54" customHeight="1">
      <c r="A23" s="67" t="s">
        <v>687</v>
      </c>
      <c r="B23" s="67"/>
      <c r="C23" s="67"/>
      <c r="D23" s="98" t="s">
        <v>542</v>
      </c>
      <c r="E23" s="98"/>
      <c r="F23" s="98"/>
      <c r="G23" s="98"/>
      <c r="H23" s="98"/>
      <c r="I23" s="98"/>
      <c r="J23" s="98"/>
    </row>
    <row r="24" spans="1:10" s="74" customFormat="1" ht="25.5" customHeight="1">
      <c r="A24" s="67" t="s">
        <v>688</v>
      </c>
      <c r="B24" s="67"/>
      <c r="C24" s="67"/>
      <c r="D24" s="67"/>
      <c r="E24" s="67"/>
      <c r="F24" s="67"/>
      <c r="G24" s="67"/>
      <c r="H24" s="67">
        <v>100</v>
      </c>
      <c r="I24" s="67">
        <f>I7+I20+I15+I16+I17+I18+I19+I21+I22</f>
        <v>100</v>
      </c>
      <c r="J24" s="70" t="s">
        <v>689</v>
      </c>
    </row>
    <row r="25" spans="1:10" s="1" customFormat="1" ht="28.5" customHeight="1">
      <c r="A25" s="40" t="s">
        <v>646</v>
      </c>
      <c r="B25" s="41"/>
      <c r="C25" s="41"/>
      <c r="D25" s="41"/>
      <c r="E25" s="41"/>
      <c r="F25" s="41"/>
      <c r="G25" s="41"/>
      <c r="H25" s="41"/>
      <c r="I25" s="41"/>
      <c r="J25" s="45"/>
    </row>
    <row r="26" spans="1:10" s="1" customFormat="1" ht="27" customHeight="1">
      <c r="A26" s="40" t="s">
        <v>647</v>
      </c>
      <c r="B26" s="40"/>
      <c r="C26" s="40"/>
      <c r="D26" s="40"/>
      <c r="E26" s="40"/>
      <c r="F26" s="40"/>
      <c r="G26" s="40"/>
      <c r="H26" s="40"/>
      <c r="I26" s="40"/>
      <c r="J26" s="40"/>
    </row>
    <row r="27" spans="1:10" s="1" customFormat="1" ht="18.75" customHeight="1">
      <c r="A27" s="40" t="s">
        <v>648</v>
      </c>
      <c r="B27" s="40"/>
      <c r="C27" s="40"/>
      <c r="D27" s="40"/>
      <c r="E27" s="40"/>
      <c r="F27" s="40"/>
      <c r="G27" s="40"/>
      <c r="H27" s="40"/>
      <c r="I27" s="40"/>
      <c r="J27" s="40"/>
    </row>
    <row r="28" spans="1:10" s="1" customFormat="1" ht="18" customHeight="1">
      <c r="A28" s="40" t="s">
        <v>690</v>
      </c>
      <c r="B28" s="40"/>
      <c r="C28" s="40"/>
      <c r="D28" s="40"/>
      <c r="E28" s="40"/>
      <c r="F28" s="40"/>
      <c r="G28" s="40"/>
      <c r="H28" s="40"/>
      <c r="I28" s="40"/>
      <c r="J28" s="40"/>
    </row>
    <row r="29" spans="1:10" s="1" customFormat="1" ht="18" customHeight="1">
      <c r="A29" s="40" t="s">
        <v>691</v>
      </c>
      <c r="B29" s="40"/>
      <c r="C29" s="40"/>
      <c r="D29" s="40"/>
      <c r="E29" s="40"/>
      <c r="F29" s="40"/>
      <c r="G29" s="40"/>
      <c r="H29" s="40"/>
      <c r="I29" s="40"/>
      <c r="J29" s="40"/>
    </row>
    <row r="30" spans="1:10" s="1" customFormat="1" ht="18" customHeight="1">
      <c r="A30" s="40" t="s">
        <v>692</v>
      </c>
      <c r="B30" s="40"/>
      <c r="C30" s="40"/>
      <c r="D30" s="40"/>
      <c r="E30" s="40"/>
      <c r="F30" s="40"/>
      <c r="G30" s="40"/>
      <c r="H30" s="40"/>
      <c r="I30" s="40"/>
      <c r="J30" s="40"/>
    </row>
    <row r="31" spans="1:10" s="1" customFormat="1" ht="24" customHeight="1">
      <c r="A31" s="40" t="s">
        <v>693</v>
      </c>
      <c r="B31" s="40"/>
      <c r="C31" s="40"/>
      <c r="D31" s="40"/>
      <c r="E31" s="40"/>
      <c r="F31" s="40"/>
      <c r="G31" s="40"/>
      <c r="H31" s="40"/>
      <c r="I31" s="40"/>
      <c r="J31" s="40"/>
    </row>
  </sheetData>
  <sheetProtection/>
  <mergeCells count="38">
    <mergeCell ref="A2:J2"/>
    <mergeCell ref="A3:D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3:C23"/>
    <mergeCell ref="D23:J23"/>
    <mergeCell ref="A24:G24"/>
    <mergeCell ref="A26:J26"/>
    <mergeCell ref="A27:J27"/>
    <mergeCell ref="A28:J28"/>
    <mergeCell ref="A29:J29"/>
    <mergeCell ref="A30:J30"/>
    <mergeCell ref="A31:J31"/>
    <mergeCell ref="A11:A12"/>
    <mergeCell ref="A15:A18"/>
    <mergeCell ref="A19:A21"/>
    <mergeCell ref="B19:B20"/>
    <mergeCell ref="G13:G14"/>
    <mergeCell ref="H13:H14"/>
    <mergeCell ref="I13:I14"/>
    <mergeCell ref="J13:J14"/>
    <mergeCell ref="A6:B10"/>
  </mergeCells>
  <printOptions/>
  <pageMargins left="0.75" right="0.75" top="1" bottom="1" header="0.51" footer="0.51"/>
  <pageSetup orientation="portrait" paperSize="9"/>
</worksheet>
</file>

<file path=xl/worksheets/sheet18.xml><?xml version="1.0" encoding="utf-8"?>
<worksheet xmlns="http://schemas.openxmlformats.org/spreadsheetml/2006/main" xmlns:r="http://schemas.openxmlformats.org/officeDocument/2006/relationships">
  <dimension ref="A1:IU35"/>
  <sheetViews>
    <sheetView zoomScaleSheetLayoutView="100" workbookViewId="0" topLeftCell="A9">
      <selection activeCell="K18" sqref="K18"/>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1" customFormat="1" ht="13.5">
      <c r="A1" s="1" t="s">
        <v>650</v>
      </c>
    </row>
    <row r="2" spans="1:10" s="1" customFormat="1" ht="25.5" customHeight="1">
      <c r="A2" s="7" t="s">
        <v>651</v>
      </c>
      <c r="B2" s="7"/>
      <c r="C2" s="7"/>
      <c r="D2" s="7"/>
      <c r="E2" s="7"/>
      <c r="F2" s="7"/>
      <c r="G2" s="7"/>
      <c r="H2" s="7"/>
      <c r="I2" s="7"/>
      <c r="J2" s="7"/>
    </row>
    <row r="3" spans="1:10" s="2" customFormat="1" ht="27.75" customHeight="1">
      <c r="A3" s="8" t="s">
        <v>652</v>
      </c>
      <c r="B3" s="8"/>
      <c r="C3" s="8"/>
      <c r="D3" s="8"/>
      <c r="E3" s="7"/>
      <c r="F3" s="7"/>
      <c r="G3" s="7"/>
      <c r="H3" s="9" t="s">
        <v>3</v>
      </c>
      <c r="I3" s="9"/>
      <c r="J3" s="42" t="s">
        <v>653</v>
      </c>
    </row>
    <row r="4" spans="1:255" s="3" customFormat="1" ht="18" customHeight="1">
      <c r="A4" s="10" t="s">
        <v>654</v>
      </c>
      <c r="B4" s="10"/>
      <c r="C4" s="11" t="s">
        <v>735</v>
      </c>
      <c r="D4" s="11"/>
      <c r="E4" s="11"/>
      <c r="F4" s="11"/>
      <c r="G4" s="11"/>
      <c r="H4" s="11"/>
      <c r="I4" s="11"/>
      <c r="J4" s="1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s="4" customFormat="1" ht="16.5" customHeight="1">
      <c r="A5" s="10" t="s">
        <v>655</v>
      </c>
      <c r="B5" s="10"/>
      <c r="C5" s="12" t="s">
        <v>656</v>
      </c>
      <c r="D5" s="12"/>
      <c r="E5" s="12"/>
      <c r="F5" s="10" t="s">
        <v>657</v>
      </c>
      <c r="G5" s="11" t="s">
        <v>548</v>
      </c>
      <c r="H5" s="11"/>
      <c r="I5" s="11"/>
      <c r="J5" s="1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row r="6" spans="1:255" s="4" customFormat="1" ht="36" customHeight="1">
      <c r="A6" s="10" t="s">
        <v>658</v>
      </c>
      <c r="B6" s="10"/>
      <c r="C6" s="10"/>
      <c r="D6" s="10" t="s">
        <v>659</v>
      </c>
      <c r="E6" s="10" t="s">
        <v>465</v>
      </c>
      <c r="F6" s="10" t="s">
        <v>660</v>
      </c>
      <c r="G6" s="10" t="s">
        <v>661</v>
      </c>
      <c r="H6" s="10" t="s">
        <v>662</v>
      </c>
      <c r="I6" s="10" t="s">
        <v>663</v>
      </c>
      <c r="J6" s="10"/>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row>
    <row r="7" spans="1:255" s="4" customFormat="1" ht="36" customHeight="1">
      <c r="A7" s="10"/>
      <c r="B7" s="10"/>
      <c r="C7" s="13" t="s">
        <v>664</v>
      </c>
      <c r="D7" s="14">
        <v>914000</v>
      </c>
      <c r="E7" s="14">
        <v>914000</v>
      </c>
      <c r="F7" s="14">
        <v>914000</v>
      </c>
      <c r="G7" s="10">
        <v>10</v>
      </c>
      <c r="H7" s="15">
        <v>1</v>
      </c>
      <c r="I7" s="14">
        <v>10</v>
      </c>
      <c r="J7" s="14"/>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row>
    <row r="8" spans="1:255" s="4" customFormat="1" ht="36" customHeight="1">
      <c r="A8" s="10"/>
      <c r="B8" s="10"/>
      <c r="C8" s="13" t="s">
        <v>665</v>
      </c>
      <c r="D8" s="14">
        <v>914000</v>
      </c>
      <c r="E8" s="14">
        <v>914000</v>
      </c>
      <c r="F8" s="14">
        <v>914000</v>
      </c>
      <c r="G8" s="10" t="s">
        <v>469</v>
      </c>
      <c r="H8" s="16"/>
      <c r="I8" s="14" t="s">
        <v>469</v>
      </c>
      <c r="J8" s="14"/>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row>
    <row r="9" spans="1:255" s="4" customFormat="1" ht="36" customHeight="1">
      <c r="A9" s="10"/>
      <c r="B9" s="10"/>
      <c r="C9" s="13" t="s">
        <v>666</v>
      </c>
      <c r="D9" s="14">
        <v>0</v>
      </c>
      <c r="E9" s="14">
        <v>0</v>
      </c>
      <c r="F9" s="14">
        <v>0</v>
      </c>
      <c r="G9" s="10" t="s">
        <v>469</v>
      </c>
      <c r="H9" s="16"/>
      <c r="I9" s="14" t="s">
        <v>469</v>
      </c>
      <c r="J9" s="14"/>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row>
    <row r="10" spans="1:10" s="1" customFormat="1" ht="36" customHeight="1">
      <c r="A10" s="10"/>
      <c r="B10" s="10"/>
      <c r="C10" s="13" t="s">
        <v>667</v>
      </c>
      <c r="D10" s="14" t="s">
        <v>469</v>
      </c>
      <c r="E10" s="14" t="s">
        <v>469</v>
      </c>
      <c r="F10" s="14" t="s">
        <v>469</v>
      </c>
      <c r="G10" s="10" t="s">
        <v>469</v>
      </c>
      <c r="H10" s="16"/>
      <c r="I10" s="14" t="s">
        <v>469</v>
      </c>
      <c r="J10" s="14"/>
    </row>
    <row r="11" spans="1:10" s="1" customFormat="1" ht="18" customHeight="1">
      <c r="A11" s="10" t="s">
        <v>668</v>
      </c>
      <c r="B11" s="10" t="s">
        <v>669</v>
      </c>
      <c r="C11" s="10"/>
      <c r="D11" s="10"/>
      <c r="E11" s="10"/>
      <c r="F11" s="14" t="s">
        <v>559</v>
      </c>
      <c r="G11" s="14"/>
      <c r="H11" s="14"/>
      <c r="I11" s="14"/>
      <c r="J11" s="14"/>
    </row>
    <row r="12" spans="1:10" s="1" customFormat="1" ht="45.75" customHeight="1">
      <c r="A12" s="10"/>
      <c r="B12" s="46" t="s">
        <v>736</v>
      </c>
      <c r="C12" s="47"/>
      <c r="D12" s="18"/>
      <c r="E12" s="48"/>
      <c r="F12" s="86" t="s">
        <v>737</v>
      </c>
      <c r="G12" s="86"/>
      <c r="H12" s="86"/>
      <c r="I12" s="86"/>
      <c r="J12" s="86"/>
    </row>
    <row r="13" spans="1:10" s="1" customFormat="1" ht="36" customHeight="1">
      <c r="A13" s="87" t="s">
        <v>672</v>
      </c>
      <c r="B13" s="88"/>
      <c r="C13" s="89"/>
      <c r="D13" s="87" t="s">
        <v>673</v>
      </c>
      <c r="E13" s="88"/>
      <c r="F13" s="89"/>
      <c r="G13" s="90" t="s">
        <v>614</v>
      </c>
      <c r="H13" s="90" t="s">
        <v>661</v>
      </c>
      <c r="I13" s="90" t="s">
        <v>663</v>
      </c>
      <c r="J13" s="90" t="s">
        <v>615</v>
      </c>
    </row>
    <row r="14" spans="1:10" s="1" customFormat="1" ht="36" customHeight="1">
      <c r="A14" s="28" t="s">
        <v>608</v>
      </c>
      <c r="B14" s="28" t="s">
        <v>609</v>
      </c>
      <c r="C14" s="28" t="s">
        <v>610</v>
      </c>
      <c r="D14" s="28" t="s">
        <v>611</v>
      </c>
      <c r="E14" s="28" t="s">
        <v>612</v>
      </c>
      <c r="F14" s="28" t="s">
        <v>613</v>
      </c>
      <c r="G14" s="91"/>
      <c r="H14" s="91"/>
      <c r="I14" s="91"/>
      <c r="J14" s="91"/>
    </row>
    <row r="15" spans="1:10" s="1" customFormat="1" ht="28.5" customHeight="1">
      <c r="A15" s="54" t="s">
        <v>616</v>
      </c>
      <c r="B15" s="54" t="s">
        <v>617</v>
      </c>
      <c r="C15" s="27" t="s">
        <v>738</v>
      </c>
      <c r="D15" s="28" t="s">
        <v>624</v>
      </c>
      <c r="E15" s="28">
        <f>810+787</f>
        <v>1597</v>
      </c>
      <c r="F15" s="28" t="s">
        <v>675</v>
      </c>
      <c r="G15" s="28">
        <f>810+787</f>
        <v>1597</v>
      </c>
      <c r="H15" s="28">
        <v>5</v>
      </c>
      <c r="I15" s="14">
        <v>5</v>
      </c>
      <c r="J15" s="28"/>
    </row>
    <row r="16" spans="1:10" s="1" customFormat="1" ht="33.75" customHeight="1">
      <c r="A16" s="54"/>
      <c r="B16" s="54"/>
      <c r="C16" s="27" t="s">
        <v>739</v>
      </c>
      <c r="D16" s="28" t="s">
        <v>624</v>
      </c>
      <c r="E16" s="28">
        <f>79+76</f>
        <v>155</v>
      </c>
      <c r="F16" s="28" t="s">
        <v>675</v>
      </c>
      <c r="G16" s="28">
        <f>79+76</f>
        <v>155</v>
      </c>
      <c r="H16" s="28">
        <v>5</v>
      </c>
      <c r="I16" s="14">
        <v>5</v>
      </c>
      <c r="J16" s="28"/>
    </row>
    <row r="17" spans="1:10" s="1" customFormat="1" ht="21" customHeight="1">
      <c r="A17" s="54"/>
      <c r="B17" s="61" t="s">
        <v>622</v>
      </c>
      <c r="C17" s="27" t="s">
        <v>676</v>
      </c>
      <c r="D17" s="28" t="s">
        <v>624</v>
      </c>
      <c r="E17" s="28">
        <v>100</v>
      </c>
      <c r="F17" s="28" t="s">
        <v>626</v>
      </c>
      <c r="G17" s="28">
        <v>100</v>
      </c>
      <c r="H17" s="28">
        <v>10</v>
      </c>
      <c r="I17" s="14">
        <v>10</v>
      </c>
      <c r="J17" s="28"/>
    </row>
    <row r="18" spans="1:10" s="1" customFormat="1" ht="18" customHeight="1">
      <c r="A18" s="54"/>
      <c r="B18" s="61"/>
      <c r="C18" s="27" t="s">
        <v>623</v>
      </c>
      <c r="D18" s="28" t="s">
        <v>624</v>
      </c>
      <c r="E18" s="28">
        <v>100</v>
      </c>
      <c r="F18" s="28" t="s">
        <v>626</v>
      </c>
      <c r="G18" s="28">
        <v>100</v>
      </c>
      <c r="H18" s="28">
        <v>10</v>
      </c>
      <c r="I18" s="14">
        <v>10</v>
      </c>
      <c r="J18" s="28"/>
    </row>
    <row r="19" spans="1:10" s="1" customFormat="1" ht="18" customHeight="1">
      <c r="A19" s="54"/>
      <c r="B19" s="59" t="s">
        <v>627</v>
      </c>
      <c r="C19" s="27" t="s">
        <v>678</v>
      </c>
      <c r="D19" s="28" t="s">
        <v>624</v>
      </c>
      <c r="E19" s="28">
        <v>100</v>
      </c>
      <c r="F19" s="28" t="s">
        <v>626</v>
      </c>
      <c r="G19" s="28">
        <v>100</v>
      </c>
      <c r="H19" s="28">
        <v>10</v>
      </c>
      <c r="I19" s="14">
        <v>10</v>
      </c>
      <c r="J19" s="28"/>
    </row>
    <row r="20" spans="1:10" s="1" customFormat="1" ht="27" customHeight="1">
      <c r="A20" s="54"/>
      <c r="B20" s="59" t="s">
        <v>629</v>
      </c>
      <c r="C20" s="27" t="s">
        <v>740</v>
      </c>
      <c r="D20" s="28" t="s">
        <v>624</v>
      </c>
      <c r="E20" s="28">
        <v>500</v>
      </c>
      <c r="F20" s="28" t="s">
        <v>680</v>
      </c>
      <c r="G20" s="28">
        <v>1000</v>
      </c>
      <c r="H20" s="28">
        <v>5</v>
      </c>
      <c r="I20" s="14">
        <v>5</v>
      </c>
      <c r="J20" s="28"/>
    </row>
    <row r="21" spans="1:10" s="1" customFormat="1" ht="45" customHeight="1">
      <c r="A21" s="54"/>
      <c r="B21" s="62"/>
      <c r="C21" s="27" t="s">
        <v>741</v>
      </c>
      <c r="D21" s="28" t="s">
        <v>624</v>
      </c>
      <c r="E21" s="28">
        <v>250</v>
      </c>
      <c r="F21" s="28" t="s">
        <v>680</v>
      </c>
      <c r="G21" s="28">
        <v>500</v>
      </c>
      <c r="H21" s="28">
        <v>5</v>
      </c>
      <c r="I21" s="14">
        <v>5</v>
      </c>
      <c r="J21" s="28"/>
    </row>
    <row r="22" spans="1:10" s="1" customFormat="1" ht="30" customHeight="1">
      <c r="A22" s="54" t="s">
        <v>631</v>
      </c>
      <c r="B22" s="59" t="s">
        <v>632</v>
      </c>
      <c r="C22" s="27" t="s">
        <v>742</v>
      </c>
      <c r="D22" s="28"/>
      <c r="E22" s="28" t="s">
        <v>637</v>
      </c>
      <c r="F22" s="28"/>
      <c r="G22" s="28" t="s">
        <v>637</v>
      </c>
      <c r="H22" s="28">
        <v>10</v>
      </c>
      <c r="I22" s="14">
        <v>10</v>
      </c>
      <c r="J22" s="28"/>
    </row>
    <row r="23" spans="1:10" s="1" customFormat="1" ht="30" customHeight="1">
      <c r="A23" s="54"/>
      <c r="B23" s="61"/>
      <c r="C23" s="27" t="s">
        <v>743</v>
      </c>
      <c r="D23" s="28"/>
      <c r="E23" s="28" t="s">
        <v>634</v>
      </c>
      <c r="F23" s="28"/>
      <c r="G23" s="28" t="s">
        <v>634</v>
      </c>
      <c r="H23" s="28">
        <v>10</v>
      </c>
      <c r="I23" s="14">
        <v>10</v>
      </c>
      <c r="J23" s="28"/>
    </row>
    <row r="24" spans="1:10" s="1" customFormat="1" ht="30" customHeight="1">
      <c r="A24" s="54"/>
      <c r="B24" s="62"/>
      <c r="C24" s="27" t="s">
        <v>684</v>
      </c>
      <c r="D24" s="28" t="s">
        <v>624</v>
      </c>
      <c r="E24" s="28">
        <v>100</v>
      </c>
      <c r="F24" s="28" t="s">
        <v>626</v>
      </c>
      <c r="G24" s="28">
        <v>100</v>
      </c>
      <c r="H24" s="28">
        <v>10</v>
      </c>
      <c r="I24" s="14">
        <v>10</v>
      </c>
      <c r="J24" s="28"/>
    </row>
    <row r="25" spans="1:10" s="1" customFormat="1" ht="30" customHeight="1">
      <c r="A25" s="63" t="s">
        <v>641</v>
      </c>
      <c r="B25" s="64" t="s">
        <v>642</v>
      </c>
      <c r="C25" s="27" t="s">
        <v>685</v>
      </c>
      <c r="D25" s="28" t="s">
        <v>619</v>
      </c>
      <c r="E25" s="28">
        <v>95</v>
      </c>
      <c r="F25" s="28" t="s">
        <v>626</v>
      </c>
      <c r="G25" s="28">
        <v>95</v>
      </c>
      <c r="H25" s="28">
        <v>5</v>
      </c>
      <c r="I25" s="14">
        <v>5</v>
      </c>
      <c r="J25" s="28"/>
    </row>
    <row r="26" spans="1:10" s="1" customFormat="1" ht="30" customHeight="1">
      <c r="A26" s="65"/>
      <c r="B26" s="66"/>
      <c r="C26" s="27" t="s">
        <v>686</v>
      </c>
      <c r="D26" s="28" t="s">
        <v>619</v>
      </c>
      <c r="E26" s="28">
        <v>95</v>
      </c>
      <c r="F26" s="28" t="s">
        <v>626</v>
      </c>
      <c r="G26" s="28">
        <v>95</v>
      </c>
      <c r="H26" s="28">
        <v>5</v>
      </c>
      <c r="I26" s="14">
        <v>5</v>
      </c>
      <c r="J26" s="28" t="s">
        <v>5</v>
      </c>
    </row>
    <row r="27" spans="1:10" s="1" customFormat="1" ht="54" customHeight="1">
      <c r="A27" s="81" t="s">
        <v>687</v>
      </c>
      <c r="B27" s="81"/>
      <c r="C27" s="81"/>
      <c r="D27" s="82" t="s">
        <v>542</v>
      </c>
      <c r="E27" s="82"/>
      <c r="F27" s="82"/>
      <c r="G27" s="82"/>
      <c r="H27" s="82"/>
      <c r="I27" s="82"/>
      <c r="J27" s="82"/>
    </row>
    <row r="28" spans="1:10" s="1" customFormat="1" ht="25.5" customHeight="1">
      <c r="A28" s="81" t="s">
        <v>688</v>
      </c>
      <c r="B28" s="81"/>
      <c r="C28" s="81"/>
      <c r="D28" s="81"/>
      <c r="E28" s="81"/>
      <c r="F28" s="81"/>
      <c r="G28" s="81"/>
      <c r="H28" s="81">
        <v>100</v>
      </c>
      <c r="I28" s="14">
        <f>I7+I15+I16+I17+I19+I20+I21+I22+I24+I23+I25+I26+I18</f>
        <v>100</v>
      </c>
      <c r="J28" s="85" t="s">
        <v>689</v>
      </c>
    </row>
    <row r="29" spans="1:10" s="1" customFormat="1" ht="28.5" customHeight="1">
      <c r="A29" s="40" t="s">
        <v>646</v>
      </c>
      <c r="B29" s="41"/>
      <c r="C29" s="41"/>
      <c r="D29" s="41"/>
      <c r="E29" s="41"/>
      <c r="F29" s="41"/>
      <c r="G29" s="41"/>
      <c r="H29" s="41"/>
      <c r="I29" s="41"/>
      <c r="J29" s="45"/>
    </row>
    <row r="30" spans="1:10" s="1" customFormat="1" ht="27" customHeight="1">
      <c r="A30" s="40" t="s">
        <v>647</v>
      </c>
      <c r="B30" s="40"/>
      <c r="C30" s="40"/>
      <c r="D30" s="40"/>
      <c r="E30" s="40"/>
      <c r="F30" s="40"/>
      <c r="G30" s="40"/>
      <c r="H30" s="40"/>
      <c r="I30" s="40"/>
      <c r="J30" s="40"/>
    </row>
    <row r="31" spans="1:10" s="1" customFormat="1" ht="18.75" customHeight="1">
      <c r="A31" s="40" t="s">
        <v>648</v>
      </c>
      <c r="B31" s="40"/>
      <c r="C31" s="40"/>
      <c r="D31" s="40"/>
      <c r="E31" s="40"/>
      <c r="F31" s="40"/>
      <c r="G31" s="40"/>
      <c r="H31" s="40"/>
      <c r="I31" s="40"/>
      <c r="J31" s="40"/>
    </row>
    <row r="32" spans="1:10" s="1" customFormat="1" ht="18" customHeight="1">
      <c r="A32" s="40" t="s">
        <v>690</v>
      </c>
      <c r="B32" s="40"/>
      <c r="C32" s="40"/>
      <c r="D32" s="40"/>
      <c r="E32" s="40"/>
      <c r="F32" s="40"/>
      <c r="G32" s="40"/>
      <c r="H32" s="40"/>
      <c r="I32" s="40"/>
      <c r="J32" s="40"/>
    </row>
    <row r="33" spans="1:10" s="1" customFormat="1" ht="18" customHeight="1">
      <c r="A33" s="40" t="s">
        <v>691</v>
      </c>
      <c r="B33" s="40"/>
      <c r="C33" s="40"/>
      <c r="D33" s="40"/>
      <c r="E33" s="40"/>
      <c r="F33" s="40"/>
      <c r="G33" s="40"/>
      <c r="H33" s="40"/>
      <c r="I33" s="40"/>
      <c r="J33" s="40"/>
    </row>
    <row r="34" spans="1:10" s="1" customFormat="1" ht="18" customHeight="1">
      <c r="A34" s="40" t="s">
        <v>692</v>
      </c>
      <c r="B34" s="40"/>
      <c r="C34" s="40"/>
      <c r="D34" s="40"/>
      <c r="E34" s="40"/>
      <c r="F34" s="40"/>
      <c r="G34" s="40"/>
      <c r="H34" s="40"/>
      <c r="I34" s="40"/>
      <c r="J34" s="40"/>
    </row>
    <row r="35" spans="1:10" s="1" customFormat="1" ht="24" customHeight="1">
      <c r="A35" s="40" t="s">
        <v>693</v>
      </c>
      <c r="B35" s="40"/>
      <c r="C35" s="40"/>
      <c r="D35" s="40"/>
      <c r="E35" s="40"/>
      <c r="F35" s="40"/>
      <c r="G35" s="40"/>
      <c r="H35" s="40"/>
      <c r="I35" s="40"/>
      <c r="J35" s="40"/>
    </row>
  </sheetData>
  <sheetProtection/>
  <mergeCells count="43">
    <mergeCell ref="A2:J2"/>
    <mergeCell ref="A3:D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7:C27"/>
    <mergeCell ref="D27:J27"/>
    <mergeCell ref="A28:G28"/>
    <mergeCell ref="A30:J30"/>
    <mergeCell ref="A31:J31"/>
    <mergeCell ref="A32:J32"/>
    <mergeCell ref="A33:J33"/>
    <mergeCell ref="A34:J34"/>
    <mergeCell ref="A35:J35"/>
    <mergeCell ref="A11:A12"/>
    <mergeCell ref="A15:A21"/>
    <mergeCell ref="A22:A24"/>
    <mergeCell ref="A25:A26"/>
    <mergeCell ref="B15:B16"/>
    <mergeCell ref="B17:B18"/>
    <mergeCell ref="B20:B21"/>
    <mergeCell ref="B22:B24"/>
    <mergeCell ref="B25:B26"/>
    <mergeCell ref="G13:G14"/>
    <mergeCell ref="H13:H14"/>
    <mergeCell ref="I13:I14"/>
    <mergeCell ref="J13:J14"/>
    <mergeCell ref="A6:B10"/>
  </mergeCells>
  <printOptions/>
  <pageMargins left="0.75" right="0.75" top="1" bottom="1" header="0.51" footer="0.51"/>
  <pageSetup orientation="portrait" paperSize="9"/>
</worksheet>
</file>

<file path=xl/worksheets/sheet19.xml><?xml version="1.0" encoding="utf-8"?>
<worksheet xmlns="http://schemas.openxmlformats.org/spreadsheetml/2006/main" xmlns:r="http://schemas.openxmlformats.org/officeDocument/2006/relationships">
  <dimension ref="A1:IU34"/>
  <sheetViews>
    <sheetView zoomScaleSheetLayoutView="100" workbookViewId="0" topLeftCell="A10">
      <selection activeCell="L20" sqref="L20"/>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1" customFormat="1" ht="13.5">
      <c r="A1" s="1" t="s">
        <v>650</v>
      </c>
    </row>
    <row r="2" spans="1:10" s="1" customFormat="1" ht="25.5" customHeight="1">
      <c r="A2" s="7" t="s">
        <v>651</v>
      </c>
      <c r="B2" s="7"/>
      <c r="C2" s="7"/>
      <c r="D2" s="7"/>
      <c r="E2" s="7"/>
      <c r="F2" s="7"/>
      <c r="G2" s="7"/>
      <c r="H2" s="7"/>
      <c r="I2" s="7"/>
      <c r="J2" s="7"/>
    </row>
    <row r="3" spans="1:10" s="2" customFormat="1" ht="27.75" customHeight="1">
      <c r="A3" s="8" t="s">
        <v>652</v>
      </c>
      <c r="B3" s="8"/>
      <c r="C3" s="8"/>
      <c r="D3" s="8"/>
      <c r="E3" s="7"/>
      <c r="F3" s="7"/>
      <c r="G3" s="7"/>
      <c r="H3" s="9" t="s">
        <v>3</v>
      </c>
      <c r="I3" s="9"/>
      <c r="J3" s="42" t="s">
        <v>653</v>
      </c>
    </row>
    <row r="4" spans="1:255" s="3" customFormat="1" ht="18" customHeight="1">
      <c r="A4" s="10" t="s">
        <v>654</v>
      </c>
      <c r="B4" s="10"/>
      <c r="C4" s="11" t="s">
        <v>744</v>
      </c>
      <c r="D4" s="11"/>
      <c r="E4" s="11"/>
      <c r="F4" s="11"/>
      <c r="G4" s="11"/>
      <c r="H4" s="11"/>
      <c r="I4" s="11"/>
      <c r="J4" s="1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s="4" customFormat="1" ht="16.5" customHeight="1">
      <c r="A5" s="10" t="s">
        <v>655</v>
      </c>
      <c r="B5" s="10"/>
      <c r="C5" s="12" t="s">
        <v>656</v>
      </c>
      <c r="D5" s="12"/>
      <c r="E5" s="12"/>
      <c r="F5" s="10" t="s">
        <v>657</v>
      </c>
      <c r="G5" s="11" t="s">
        <v>548</v>
      </c>
      <c r="H5" s="11"/>
      <c r="I5" s="11"/>
      <c r="J5" s="1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row r="6" spans="1:255" s="4" customFormat="1" ht="36" customHeight="1">
      <c r="A6" s="10" t="s">
        <v>658</v>
      </c>
      <c r="B6" s="10"/>
      <c r="C6" s="10"/>
      <c r="D6" s="10" t="s">
        <v>659</v>
      </c>
      <c r="E6" s="10" t="s">
        <v>465</v>
      </c>
      <c r="F6" s="10" t="s">
        <v>660</v>
      </c>
      <c r="G6" s="10" t="s">
        <v>661</v>
      </c>
      <c r="H6" s="10" t="s">
        <v>662</v>
      </c>
      <c r="I6" s="10" t="s">
        <v>663</v>
      </c>
      <c r="J6" s="10"/>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row>
    <row r="7" spans="1:255" s="4" customFormat="1" ht="36" customHeight="1">
      <c r="A7" s="10"/>
      <c r="B7" s="10"/>
      <c r="C7" s="13" t="s">
        <v>664</v>
      </c>
      <c r="D7" s="14">
        <v>1496591</v>
      </c>
      <c r="E7" s="14">
        <v>1496591</v>
      </c>
      <c r="F7" s="14">
        <v>1496591</v>
      </c>
      <c r="G7" s="10">
        <v>10</v>
      </c>
      <c r="H7" s="15">
        <v>1</v>
      </c>
      <c r="I7" s="14">
        <v>10</v>
      </c>
      <c r="J7" s="14"/>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row>
    <row r="8" spans="1:255" s="4" customFormat="1" ht="36" customHeight="1">
      <c r="A8" s="10"/>
      <c r="B8" s="10"/>
      <c r="C8" s="13" t="s">
        <v>665</v>
      </c>
      <c r="D8" s="14">
        <f>D7-D9</f>
        <v>974341</v>
      </c>
      <c r="E8" s="14">
        <f>E7-E9</f>
        <v>974341</v>
      </c>
      <c r="F8" s="14">
        <f>F7-F9</f>
        <v>974341</v>
      </c>
      <c r="G8" s="10" t="s">
        <v>469</v>
      </c>
      <c r="H8" s="16"/>
      <c r="I8" s="14" t="s">
        <v>469</v>
      </c>
      <c r="J8" s="14"/>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row>
    <row r="9" spans="1:255" s="4" customFormat="1" ht="36" customHeight="1">
      <c r="A9" s="10"/>
      <c r="B9" s="10"/>
      <c r="C9" s="13" t="s">
        <v>666</v>
      </c>
      <c r="D9" s="14">
        <v>522250</v>
      </c>
      <c r="E9" s="14">
        <v>522250</v>
      </c>
      <c r="F9" s="14">
        <v>522250</v>
      </c>
      <c r="G9" s="10" t="s">
        <v>469</v>
      </c>
      <c r="H9" s="16"/>
      <c r="I9" s="14" t="s">
        <v>469</v>
      </c>
      <c r="J9" s="14"/>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row>
    <row r="10" spans="1:10" s="1" customFormat="1" ht="36" customHeight="1">
      <c r="A10" s="10"/>
      <c r="B10" s="10"/>
      <c r="C10" s="13" t="s">
        <v>667</v>
      </c>
      <c r="D10" s="14" t="s">
        <v>469</v>
      </c>
      <c r="E10" s="14" t="s">
        <v>469</v>
      </c>
      <c r="F10" s="14" t="s">
        <v>469</v>
      </c>
      <c r="G10" s="10" t="s">
        <v>469</v>
      </c>
      <c r="H10" s="16"/>
      <c r="I10" s="14" t="s">
        <v>469</v>
      </c>
      <c r="J10" s="14"/>
    </row>
    <row r="11" spans="1:10" s="1" customFormat="1" ht="18" customHeight="1">
      <c r="A11" s="10" t="s">
        <v>668</v>
      </c>
      <c r="B11" s="10" t="s">
        <v>669</v>
      </c>
      <c r="C11" s="10"/>
      <c r="D11" s="10"/>
      <c r="E11" s="10"/>
      <c r="F11" s="14" t="s">
        <v>559</v>
      </c>
      <c r="G11" s="14"/>
      <c r="H11" s="14"/>
      <c r="I11" s="14"/>
      <c r="J11" s="14"/>
    </row>
    <row r="12" spans="1:10" s="1" customFormat="1" ht="45.75" customHeight="1">
      <c r="A12" s="10"/>
      <c r="B12" s="46" t="s">
        <v>595</v>
      </c>
      <c r="C12" s="47"/>
      <c r="D12" s="47"/>
      <c r="E12" s="48"/>
      <c r="F12" s="20" t="s">
        <v>745</v>
      </c>
      <c r="G12" s="20"/>
      <c r="H12" s="20"/>
      <c r="I12" s="20"/>
      <c r="J12" s="20"/>
    </row>
    <row r="13" spans="1:10" s="1" customFormat="1" ht="36" customHeight="1">
      <c r="A13" s="49" t="s">
        <v>672</v>
      </c>
      <c r="B13" s="50"/>
      <c r="C13" s="51"/>
      <c r="D13" s="49" t="s">
        <v>673</v>
      </c>
      <c r="E13" s="50"/>
      <c r="F13" s="51"/>
      <c r="G13" s="52" t="s">
        <v>614</v>
      </c>
      <c r="H13" s="52" t="s">
        <v>661</v>
      </c>
      <c r="I13" s="52" t="s">
        <v>663</v>
      </c>
      <c r="J13" s="52" t="s">
        <v>615</v>
      </c>
    </row>
    <row r="14" spans="1:10" s="1" customFormat="1" ht="36" customHeight="1">
      <c r="A14" s="49" t="s">
        <v>608</v>
      </c>
      <c r="B14" s="10" t="s">
        <v>609</v>
      </c>
      <c r="C14" s="10" t="s">
        <v>610</v>
      </c>
      <c r="D14" s="10" t="s">
        <v>611</v>
      </c>
      <c r="E14" s="10" t="s">
        <v>612</v>
      </c>
      <c r="F14" s="10" t="s">
        <v>613</v>
      </c>
      <c r="G14" s="53"/>
      <c r="H14" s="53"/>
      <c r="I14" s="53"/>
      <c r="J14" s="53"/>
    </row>
    <row r="15" spans="1:10" s="1" customFormat="1" ht="37.5" customHeight="1">
      <c r="A15" s="59" t="s">
        <v>616</v>
      </c>
      <c r="B15" s="59" t="s">
        <v>617</v>
      </c>
      <c r="C15" s="27" t="s">
        <v>746</v>
      </c>
      <c r="D15" s="54" t="s">
        <v>697</v>
      </c>
      <c r="E15" s="28">
        <f>1045+1029</f>
        <v>2074</v>
      </c>
      <c r="F15" s="28" t="s">
        <v>675</v>
      </c>
      <c r="G15" s="28">
        <v>2074</v>
      </c>
      <c r="H15" s="28">
        <v>10</v>
      </c>
      <c r="I15" s="83">
        <f>G15/E15*H15</f>
        <v>10</v>
      </c>
      <c r="J15" s="28"/>
    </row>
    <row r="16" spans="1:10" s="1" customFormat="1" ht="18" customHeight="1">
      <c r="A16" s="61"/>
      <c r="B16" s="59" t="s">
        <v>622</v>
      </c>
      <c r="C16" s="27" t="s">
        <v>747</v>
      </c>
      <c r="D16" s="54" t="s">
        <v>677</v>
      </c>
      <c r="E16" s="28">
        <v>100</v>
      </c>
      <c r="F16" s="28" t="s">
        <v>626</v>
      </c>
      <c r="G16" s="28">
        <v>100</v>
      </c>
      <c r="H16" s="28">
        <v>10</v>
      </c>
      <c r="I16" s="83">
        <f>G16/E16*H16</f>
        <v>10</v>
      </c>
      <c r="J16" s="28"/>
    </row>
    <row r="17" spans="1:10" s="1" customFormat="1" ht="18" customHeight="1">
      <c r="A17" s="61"/>
      <c r="B17" s="61"/>
      <c r="C17" s="27" t="s">
        <v>623</v>
      </c>
      <c r="D17" s="54" t="s">
        <v>677</v>
      </c>
      <c r="E17" s="28">
        <v>100</v>
      </c>
      <c r="F17" s="28" t="s">
        <v>626</v>
      </c>
      <c r="G17" s="28">
        <v>100</v>
      </c>
      <c r="H17" s="28">
        <v>10</v>
      </c>
      <c r="I17" s="83">
        <f>G17/E17*H17</f>
        <v>10</v>
      </c>
      <c r="J17" s="28"/>
    </row>
    <row r="18" spans="1:10" s="1" customFormat="1" ht="22.5" customHeight="1">
      <c r="A18" s="61"/>
      <c r="B18" s="59" t="s">
        <v>627</v>
      </c>
      <c r="C18" s="27" t="s">
        <v>748</v>
      </c>
      <c r="D18" s="54" t="s">
        <v>677</v>
      </c>
      <c r="E18" s="28">
        <v>100</v>
      </c>
      <c r="F18" s="28" t="s">
        <v>626</v>
      </c>
      <c r="G18" s="28">
        <v>100</v>
      </c>
      <c r="H18" s="28">
        <v>10</v>
      </c>
      <c r="I18" s="83">
        <f>G18/E18*H18</f>
        <v>10</v>
      </c>
      <c r="J18" s="28"/>
    </row>
    <row r="19" spans="1:10" s="1" customFormat="1" ht="24.75" customHeight="1">
      <c r="A19" s="61"/>
      <c r="B19" s="59" t="s">
        <v>629</v>
      </c>
      <c r="C19" s="27" t="s">
        <v>749</v>
      </c>
      <c r="D19" s="54" t="s">
        <v>677</v>
      </c>
      <c r="E19" s="28">
        <v>5</v>
      </c>
      <c r="F19" s="28" t="s">
        <v>750</v>
      </c>
      <c r="G19" s="28">
        <v>5</v>
      </c>
      <c r="H19" s="28">
        <v>10</v>
      </c>
      <c r="I19" s="83">
        <f>G19/E19*H19</f>
        <v>10</v>
      </c>
      <c r="J19" s="28"/>
    </row>
    <row r="20" spans="1:10" s="6" customFormat="1" ht="30" customHeight="1">
      <c r="A20" s="63" t="s">
        <v>631</v>
      </c>
      <c r="B20" s="54" t="s">
        <v>632</v>
      </c>
      <c r="C20" s="27" t="s">
        <v>751</v>
      </c>
      <c r="D20" s="54"/>
      <c r="E20" s="79" t="s">
        <v>637</v>
      </c>
      <c r="F20" s="28"/>
      <c r="G20" s="28" t="s">
        <v>637</v>
      </c>
      <c r="H20" s="28">
        <v>5</v>
      </c>
      <c r="I20" s="83">
        <v>5</v>
      </c>
      <c r="J20" s="28"/>
    </row>
    <row r="21" spans="1:10" s="1" customFormat="1" ht="30" customHeight="1">
      <c r="A21" s="65"/>
      <c r="B21" s="54"/>
      <c r="C21" s="27" t="s">
        <v>684</v>
      </c>
      <c r="D21" s="54" t="s">
        <v>677</v>
      </c>
      <c r="E21" s="28">
        <v>100</v>
      </c>
      <c r="F21" s="28" t="s">
        <v>626</v>
      </c>
      <c r="G21" s="28">
        <v>100</v>
      </c>
      <c r="H21" s="28">
        <v>5</v>
      </c>
      <c r="I21" s="83">
        <v>5</v>
      </c>
      <c r="J21" s="28"/>
    </row>
    <row r="22" spans="1:10" s="1" customFormat="1" ht="30" customHeight="1">
      <c r="A22" s="65"/>
      <c r="B22" s="54"/>
      <c r="C22" s="27" t="s">
        <v>752</v>
      </c>
      <c r="D22" s="54"/>
      <c r="E22" s="79" t="s">
        <v>637</v>
      </c>
      <c r="F22" s="28"/>
      <c r="G22" s="28" t="s">
        <v>637</v>
      </c>
      <c r="H22" s="28">
        <v>10</v>
      </c>
      <c r="I22" s="83">
        <v>10</v>
      </c>
      <c r="J22" s="28"/>
    </row>
    <row r="23" spans="1:10" s="1" customFormat="1" ht="30" customHeight="1">
      <c r="A23" s="65"/>
      <c r="B23" s="80" t="s">
        <v>638</v>
      </c>
      <c r="C23" s="27" t="s">
        <v>753</v>
      </c>
      <c r="D23" s="54"/>
      <c r="E23" s="79" t="s">
        <v>754</v>
      </c>
      <c r="F23" s="79"/>
      <c r="G23" s="79" t="s">
        <v>754</v>
      </c>
      <c r="H23" s="79">
        <v>10</v>
      </c>
      <c r="I23" s="83">
        <v>10</v>
      </c>
      <c r="J23" s="28"/>
    </row>
    <row r="24" spans="1:10" s="1" customFormat="1" ht="30" customHeight="1">
      <c r="A24" s="63" t="s">
        <v>641</v>
      </c>
      <c r="B24" s="64" t="s">
        <v>642</v>
      </c>
      <c r="C24" s="27" t="s">
        <v>685</v>
      </c>
      <c r="D24" s="54" t="s">
        <v>697</v>
      </c>
      <c r="E24" s="79">
        <v>95</v>
      </c>
      <c r="F24" s="28" t="s">
        <v>626</v>
      </c>
      <c r="G24" s="28">
        <v>100</v>
      </c>
      <c r="H24" s="28">
        <v>5</v>
      </c>
      <c r="I24" s="83">
        <v>5</v>
      </c>
      <c r="J24" s="28"/>
    </row>
    <row r="25" spans="1:10" s="1" customFormat="1" ht="30" customHeight="1">
      <c r="A25" s="65"/>
      <c r="B25" s="66"/>
      <c r="C25" s="27" t="s">
        <v>686</v>
      </c>
      <c r="D25" s="54" t="s">
        <v>697</v>
      </c>
      <c r="E25" s="79">
        <v>95</v>
      </c>
      <c r="F25" s="28" t="s">
        <v>626</v>
      </c>
      <c r="G25" s="28">
        <v>100</v>
      </c>
      <c r="H25" s="28">
        <v>5</v>
      </c>
      <c r="I25" s="83">
        <v>5</v>
      </c>
      <c r="J25" s="28" t="s">
        <v>5</v>
      </c>
    </row>
    <row r="26" spans="1:10" s="1" customFormat="1" ht="54" customHeight="1">
      <c r="A26" s="81" t="s">
        <v>687</v>
      </c>
      <c r="B26" s="81"/>
      <c r="C26" s="81"/>
      <c r="D26" s="82" t="s">
        <v>542</v>
      </c>
      <c r="E26" s="82"/>
      <c r="F26" s="82"/>
      <c r="G26" s="82"/>
      <c r="H26" s="82"/>
      <c r="I26" s="82"/>
      <c r="J26" s="82"/>
    </row>
    <row r="27" spans="1:10" s="1" customFormat="1" ht="25.5" customHeight="1">
      <c r="A27" s="81" t="s">
        <v>688</v>
      </c>
      <c r="B27" s="81"/>
      <c r="C27" s="81"/>
      <c r="D27" s="81"/>
      <c r="E27" s="81"/>
      <c r="F27" s="81"/>
      <c r="G27" s="81"/>
      <c r="H27" s="81">
        <v>100</v>
      </c>
      <c r="I27" s="84">
        <f>I25+I24+I22+I21+I20+I19+I18+I17+I16+I15+I7+I23</f>
        <v>100</v>
      </c>
      <c r="J27" s="85" t="s">
        <v>689</v>
      </c>
    </row>
    <row r="28" spans="1:10" s="1" customFormat="1" ht="28.5" customHeight="1">
      <c r="A28" s="40" t="s">
        <v>646</v>
      </c>
      <c r="B28" s="41"/>
      <c r="C28" s="41"/>
      <c r="D28" s="41"/>
      <c r="E28" s="41"/>
      <c r="F28" s="41"/>
      <c r="G28" s="41"/>
      <c r="H28" s="41"/>
      <c r="I28" s="41"/>
      <c r="J28" s="45"/>
    </row>
    <row r="29" spans="1:10" s="1" customFormat="1" ht="27" customHeight="1">
      <c r="A29" s="40" t="s">
        <v>647</v>
      </c>
      <c r="B29" s="40"/>
      <c r="C29" s="40"/>
      <c r="D29" s="40"/>
      <c r="E29" s="40"/>
      <c r="F29" s="40"/>
      <c r="G29" s="40"/>
      <c r="H29" s="40"/>
      <c r="I29" s="40"/>
      <c r="J29" s="40"/>
    </row>
    <row r="30" spans="1:10" s="1" customFormat="1" ht="18.75" customHeight="1">
      <c r="A30" s="40" t="s">
        <v>648</v>
      </c>
      <c r="B30" s="40"/>
      <c r="C30" s="40"/>
      <c r="D30" s="40"/>
      <c r="E30" s="40"/>
      <c r="F30" s="40"/>
      <c r="G30" s="40"/>
      <c r="H30" s="40"/>
      <c r="I30" s="40"/>
      <c r="J30" s="40"/>
    </row>
    <row r="31" spans="1:10" s="1" customFormat="1" ht="18" customHeight="1">
      <c r="A31" s="40" t="s">
        <v>690</v>
      </c>
      <c r="B31" s="40"/>
      <c r="C31" s="40"/>
      <c r="D31" s="40"/>
      <c r="E31" s="40"/>
      <c r="F31" s="40"/>
      <c r="G31" s="40"/>
      <c r="H31" s="40"/>
      <c r="I31" s="40"/>
      <c r="J31" s="40"/>
    </row>
    <row r="32" spans="1:10" s="1" customFormat="1" ht="18" customHeight="1">
      <c r="A32" s="40" t="s">
        <v>691</v>
      </c>
      <c r="B32" s="40"/>
      <c r="C32" s="40"/>
      <c r="D32" s="40"/>
      <c r="E32" s="40"/>
      <c r="F32" s="40"/>
      <c r="G32" s="40"/>
      <c r="H32" s="40"/>
      <c r="I32" s="40"/>
      <c r="J32" s="40"/>
    </row>
    <row r="33" spans="1:10" s="1" customFormat="1" ht="18" customHeight="1">
      <c r="A33" s="40" t="s">
        <v>692</v>
      </c>
      <c r="B33" s="40"/>
      <c r="C33" s="40"/>
      <c r="D33" s="40"/>
      <c r="E33" s="40"/>
      <c r="F33" s="40"/>
      <c r="G33" s="40"/>
      <c r="H33" s="40"/>
      <c r="I33" s="40"/>
      <c r="J33" s="40"/>
    </row>
    <row r="34" spans="1:10" s="1" customFormat="1" ht="24" customHeight="1">
      <c r="A34" s="40" t="s">
        <v>693</v>
      </c>
      <c r="B34" s="40"/>
      <c r="C34" s="40"/>
      <c r="D34" s="40"/>
      <c r="E34" s="40"/>
      <c r="F34" s="40"/>
      <c r="G34" s="40"/>
      <c r="H34" s="40"/>
      <c r="I34" s="40"/>
      <c r="J34" s="40"/>
    </row>
  </sheetData>
  <sheetProtection/>
  <mergeCells count="41">
    <mergeCell ref="A2:J2"/>
    <mergeCell ref="A3:D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6:C26"/>
    <mergeCell ref="D26:J26"/>
    <mergeCell ref="A27:G27"/>
    <mergeCell ref="A29:J29"/>
    <mergeCell ref="A30:J30"/>
    <mergeCell ref="A31:J31"/>
    <mergeCell ref="A32:J32"/>
    <mergeCell ref="A33:J33"/>
    <mergeCell ref="A34:J34"/>
    <mergeCell ref="A11:A12"/>
    <mergeCell ref="A15:A19"/>
    <mergeCell ref="A20:A23"/>
    <mergeCell ref="A24:A25"/>
    <mergeCell ref="B16:B17"/>
    <mergeCell ref="B20:B22"/>
    <mergeCell ref="B24:B25"/>
    <mergeCell ref="G13:G14"/>
    <mergeCell ref="H13:H14"/>
    <mergeCell ref="I13:I14"/>
    <mergeCell ref="J13:J14"/>
    <mergeCell ref="A6:B10"/>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L32"/>
  <sheetViews>
    <sheetView workbookViewId="0" topLeftCell="A1">
      <selection activeCell="B2" sqref="B2"/>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237" t="s">
        <v>114</v>
      </c>
      <c r="G1" s="237" t="s">
        <v>114</v>
      </c>
    </row>
    <row r="2" ht="14.25">
      <c r="L2" s="262" t="s">
        <v>115</v>
      </c>
    </row>
    <row r="3" spans="1:12" ht="14.25">
      <c r="A3" s="253" t="s">
        <v>2</v>
      </c>
      <c r="L3" s="262" t="s">
        <v>3</v>
      </c>
    </row>
    <row r="4" spans="1:12" ht="19.5" customHeight="1">
      <c r="A4" s="272" t="s">
        <v>7</v>
      </c>
      <c r="B4" s="273" t="s">
        <v>5</v>
      </c>
      <c r="C4" s="273" t="s">
        <v>5</v>
      </c>
      <c r="D4" s="273" t="s">
        <v>5</v>
      </c>
      <c r="E4" s="255" t="s">
        <v>98</v>
      </c>
      <c r="F4" s="255" t="s">
        <v>116</v>
      </c>
      <c r="G4" s="255" t="s">
        <v>117</v>
      </c>
      <c r="H4" s="255" t="s">
        <v>118</v>
      </c>
      <c r="I4" s="255" t="s">
        <v>5</v>
      </c>
      <c r="J4" s="255" t="s">
        <v>119</v>
      </c>
      <c r="K4" s="255" t="s">
        <v>120</v>
      </c>
      <c r="L4" s="255" t="s">
        <v>121</v>
      </c>
    </row>
    <row r="5" spans="1:12" ht="19.5" customHeight="1">
      <c r="A5" s="256" t="s">
        <v>122</v>
      </c>
      <c r="B5" s="257" t="s">
        <v>5</v>
      </c>
      <c r="C5" s="257" t="s">
        <v>5</v>
      </c>
      <c r="D5" s="246" t="s">
        <v>123</v>
      </c>
      <c r="E5" s="257" t="s">
        <v>5</v>
      </c>
      <c r="F5" s="257" t="s">
        <v>5</v>
      </c>
      <c r="G5" s="257" t="s">
        <v>5</v>
      </c>
      <c r="H5" s="257" t="s">
        <v>124</v>
      </c>
      <c r="I5" s="257" t="s">
        <v>125</v>
      </c>
      <c r="J5" s="257" t="s">
        <v>5</v>
      </c>
      <c r="K5" s="257" t="s">
        <v>5</v>
      </c>
      <c r="L5" s="257" t="s">
        <v>124</v>
      </c>
    </row>
    <row r="6" spans="1:12" ht="19.5" customHeight="1">
      <c r="A6" s="256" t="s">
        <v>5</v>
      </c>
      <c r="B6" s="257" t="s">
        <v>5</v>
      </c>
      <c r="C6" s="257" t="s">
        <v>5</v>
      </c>
      <c r="D6" s="246" t="s">
        <v>5</v>
      </c>
      <c r="E6" s="257" t="s">
        <v>5</v>
      </c>
      <c r="F6" s="257" t="s">
        <v>5</v>
      </c>
      <c r="G6" s="257" t="s">
        <v>5</v>
      </c>
      <c r="H6" s="257" t="s">
        <v>5</v>
      </c>
      <c r="I6" s="257" t="s">
        <v>5</v>
      </c>
      <c r="J6" s="257" t="s">
        <v>5</v>
      </c>
      <c r="K6" s="257" t="s">
        <v>5</v>
      </c>
      <c r="L6" s="257" t="s">
        <v>5</v>
      </c>
    </row>
    <row r="7" spans="1:12" ht="19.5" customHeight="1">
      <c r="A7" s="256" t="s">
        <v>5</v>
      </c>
      <c r="B7" s="257" t="s">
        <v>5</v>
      </c>
      <c r="C7" s="257" t="s">
        <v>5</v>
      </c>
      <c r="D7" s="246" t="s">
        <v>5</v>
      </c>
      <c r="E7" s="257" t="s">
        <v>5</v>
      </c>
      <c r="F7" s="257" t="s">
        <v>5</v>
      </c>
      <c r="G7" s="257" t="s">
        <v>5</v>
      </c>
      <c r="H7" s="257" t="s">
        <v>5</v>
      </c>
      <c r="I7" s="257" t="s">
        <v>5</v>
      </c>
      <c r="J7" s="257" t="s">
        <v>5</v>
      </c>
      <c r="K7" s="257" t="s">
        <v>5</v>
      </c>
      <c r="L7" s="257" t="s">
        <v>5</v>
      </c>
    </row>
    <row r="8" spans="1:12" ht="19.5" customHeight="1">
      <c r="A8" s="269" t="s">
        <v>126</v>
      </c>
      <c r="B8" s="246" t="s">
        <v>127</v>
      </c>
      <c r="C8" s="246" t="s">
        <v>128</v>
      </c>
      <c r="D8" s="246" t="s">
        <v>11</v>
      </c>
      <c r="E8" s="257" t="s">
        <v>12</v>
      </c>
      <c r="F8" s="257" t="s">
        <v>13</v>
      </c>
      <c r="G8" s="257" t="s">
        <v>21</v>
      </c>
      <c r="H8" s="257" t="s">
        <v>25</v>
      </c>
      <c r="I8" s="257" t="s">
        <v>29</v>
      </c>
      <c r="J8" s="257" t="s">
        <v>33</v>
      </c>
      <c r="K8" s="257" t="s">
        <v>37</v>
      </c>
      <c r="L8" s="257" t="s">
        <v>41</v>
      </c>
    </row>
    <row r="9" spans="1:12" ht="19.5" customHeight="1">
      <c r="A9" s="269" t="s">
        <v>5</v>
      </c>
      <c r="B9" s="246" t="s">
        <v>5</v>
      </c>
      <c r="C9" s="246" t="s">
        <v>5</v>
      </c>
      <c r="D9" s="246" t="s">
        <v>129</v>
      </c>
      <c r="E9" s="268">
        <v>22354557.9</v>
      </c>
      <c r="F9" s="268">
        <v>22352247.12</v>
      </c>
      <c r="G9" s="258" t="s">
        <v>5</v>
      </c>
      <c r="H9" s="258" t="s">
        <v>5</v>
      </c>
      <c r="I9" s="258" t="s">
        <v>5</v>
      </c>
      <c r="J9" s="258" t="s">
        <v>5</v>
      </c>
      <c r="K9" s="258" t="s">
        <v>5</v>
      </c>
      <c r="L9" s="268">
        <v>2310.78</v>
      </c>
    </row>
    <row r="10" spans="1:12" ht="19.5" customHeight="1">
      <c r="A10" s="259" t="s">
        <v>130</v>
      </c>
      <c r="B10" s="260" t="s">
        <v>5</v>
      </c>
      <c r="C10" s="260" t="s">
        <v>5</v>
      </c>
      <c r="D10" s="260" t="s">
        <v>131</v>
      </c>
      <c r="E10" s="268">
        <v>17258587.95</v>
      </c>
      <c r="F10" s="268">
        <v>17256277.17</v>
      </c>
      <c r="G10" s="258" t="s">
        <v>5</v>
      </c>
      <c r="H10" s="258" t="s">
        <v>5</v>
      </c>
      <c r="I10" s="258" t="s">
        <v>5</v>
      </c>
      <c r="J10" s="258" t="s">
        <v>5</v>
      </c>
      <c r="K10" s="258" t="s">
        <v>5</v>
      </c>
      <c r="L10" s="268">
        <v>2310.78</v>
      </c>
    </row>
    <row r="11" spans="1:12" ht="19.5" customHeight="1">
      <c r="A11" s="259" t="s">
        <v>132</v>
      </c>
      <c r="B11" s="260" t="s">
        <v>5</v>
      </c>
      <c r="C11" s="260" t="s">
        <v>5</v>
      </c>
      <c r="D11" s="260" t="s">
        <v>133</v>
      </c>
      <c r="E11" s="268">
        <v>17128402.95</v>
      </c>
      <c r="F11" s="268">
        <v>17126092.17</v>
      </c>
      <c r="G11" s="258" t="s">
        <v>5</v>
      </c>
      <c r="H11" s="258" t="s">
        <v>5</v>
      </c>
      <c r="I11" s="258" t="s">
        <v>5</v>
      </c>
      <c r="J11" s="258" t="s">
        <v>5</v>
      </c>
      <c r="K11" s="258" t="s">
        <v>5</v>
      </c>
      <c r="L11" s="268">
        <v>2310.78</v>
      </c>
    </row>
    <row r="12" spans="1:12" ht="19.5" customHeight="1">
      <c r="A12" s="259" t="s">
        <v>134</v>
      </c>
      <c r="B12" s="260" t="s">
        <v>5</v>
      </c>
      <c r="C12" s="260" t="s">
        <v>5</v>
      </c>
      <c r="D12" s="260" t="s">
        <v>135</v>
      </c>
      <c r="E12" s="268">
        <v>119700</v>
      </c>
      <c r="F12" s="268">
        <v>119700</v>
      </c>
      <c r="G12" s="258" t="s">
        <v>5</v>
      </c>
      <c r="H12" s="258" t="s">
        <v>5</v>
      </c>
      <c r="I12" s="258" t="s">
        <v>5</v>
      </c>
      <c r="J12" s="258" t="s">
        <v>5</v>
      </c>
      <c r="K12" s="258" t="s">
        <v>5</v>
      </c>
      <c r="L12" s="258" t="s">
        <v>5</v>
      </c>
    </row>
    <row r="13" spans="1:12" ht="19.5" customHeight="1">
      <c r="A13" s="259" t="s">
        <v>136</v>
      </c>
      <c r="B13" s="260" t="s">
        <v>5</v>
      </c>
      <c r="C13" s="260" t="s">
        <v>5</v>
      </c>
      <c r="D13" s="260" t="s">
        <v>137</v>
      </c>
      <c r="E13" s="268">
        <v>16336242.95</v>
      </c>
      <c r="F13" s="268">
        <v>16333932.17</v>
      </c>
      <c r="G13" s="258" t="s">
        <v>5</v>
      </c>
      <c r="H13" s="258" t="s">
        <v>5</v>
      </c>
      <c r="I13" s="258" t="s">
        <v>5</v>
      </c>
      <c r="J13" s="258" t="s">
        <v>5</v>
      </c>
      <c r="K13" s="258" t="s">
        <v>5</v>
      </c>
      <c r="L13" s="268">
        <v>2310.78</v>
      </c>
    </row>
    <row r="14" spans="1:12" ht="19.5" customHeight="1">
      <c r="A14" s="259" t="s">
        <v>138</v>
      </c>
      <c r="B14" s="260" t="s">
        <v>5</v>
      </c>
      <c r="C14" s="260" t="s">
        <v>5</v>
      </c>
      <c r="D14" s="260" t="s">
        <v>139</v>
      </c>
      <c r="E14" s="268">
        <v>672460</v>
      </c>
      <c r="F14" s="268">
        <v>672460</v>
      </c>
      <c r="G14" s="258" t="s">
        <v>5</v>
      </c>
      <c r="H14" s="258" t="s">
        <v>5</v>
      </c>
      <c r="I14" s="258" t="s">
        <v>5</v>
      </c>
      <c r="J14" s="258" t="s">
        <v>5</v>
      </c>
      <c r="K14" s="258" t="s">
        <v>5</v>
      </c>
      <c r="L14" s="258" t="s">
        <v>5</v>
      </c>
    </row>
    <row r="15" spans="1:12" ht="19.5" customHeight="1">
      <c r="A15" s="259" t="s">
        <v>140</v>
      </c>
      <c r="B15" s="260" t="s">
        <v>5</v>
      </c>
      <c r="C15" s="260" t="s">
        <v>5</v>
      </c>
      <c r="D15" s="260" t="s">
        <v>141</v>
      </c>
      <c r="E15" s="268">
        <v>130185</v>
      </c>
      <c r="F15" s="268">
        <v>130185</v>
      </c>
      <c r="G15" s="258" t="s">
        <v>5</v>
      </c>
      <c r="H15" s="258" t="s">
        <v>5</v>
      </c>
      <c r="I15" s="258" t="s">
        <v>5</v>
      </c>
      <c r="J15" s="258" t="s">
        <v>5</v>
      </c>
      <c r="K15" s="258" t="s">
        <v>5</v>
      </c>
      <c r="L15" s="258" t="s">
        <v>5</v>
      </c>
    </row>
    <row r="16" spans="1:12" ht="19.5" customHeight="1">
      <c r="A16" s="259" t="s">
        <v>142</v>
      </c>
      <c r="B16" s="260" t="s">
        <v>5</v>
      </c>
      <c r="C16" s="260" t="s">
        <v>5</v>
      </c>
      <c r="D16" s="260" t="s">
        <v>143</v>
      </c>
      <c r="E16" s="268">
        <v>130185</v>
      </c>
      <c r="F16" s="268">
        <v>130185</v>
      </c>
      <c r="G16" s="258" t="s">
        <v>5</v>
      </c>
      <c r="H16" s="258" t="s">
        <v>5</v>
      </c>
      <c r="I16" s="258" t="s">
        <v>5</v>
      </c>
      <c r="J16" s="258" t="s">
        <v>5</v>
      </c>
      <c r="K16" s="258" t="s">
        <v>5</v>
      </c>
      <c r="L16" s="258" t="s">
        <v>5</v>
      </c>
    </row>
    <row r="17" spans="1:12" ht="19.5" customHeight="1">
      <c r="A17" s="259" t="s">
        <v>144</v>
      </c>
      <c r="B17" s="260" t="s">
        <v>5</v>
      </c>
      <c r="C17" s="260" t="s">
        <v>5</v>
      </c>
      <c r="D17" s="260" t="s">
        <v>145</v>
      </c>
      <c r="E17" s="268">
        <v>3007953.45</v>
      </c>
      <c r="F17" s="268">
        <v>3007953.45</v>
      </c>
      <c r="G17" s="258" t="s">
        <v>5</v>
      </c>
      <c r="H17" s="258" t="s">
        <v>5</v>
      </c>
      <c r="I17" s="258" t="s">
        <v>5</v>
      </c>
      <c r="J17" s="258" t="s">
        <v>5</v>
      </c>
      <c r="K17" s="258" t="s">
        <v>5</v>
      </c>
      <c r="L17" s="258" t="s">
        <v>5</v>
      </c>
    </row>
    <row r="18" spans="1:12" ht="19.5" customHeight="1">
      <c r="A18" s="259" t="s">
        <v>146</v>
      </c>
      <c r="B18" s="260" t="s">
        <v>5</v>
      </c>
      <c r="C18" s="260" t="s">
        <v>5</v>
      </c>
      <c r="D18" s="260" t="s">
        <v>147</v>
      </c>
      <c r="E18" s="268">
        <v>2715542.56</v>
      </c>
      <c r="F18" s="268">
        <v>2715542.56</v>
      </c>
      <c r="G18" s="258" t="s">
        <v>5</v>
      </c>
      <c r="H18" s="258" t="s">
        <v>5</v>
      </c>
      <c r="I18" s="258" t="s">
        <v>5</v>
      </c>
      <c r="J18" s="258" t="s">
        <v>5</v>
      </c>
      <c r="K18" s="258" t="s">
        <v>5</v>
      </c>
      <c r="L18" s="258" t="s">
        <v>5</v>
      </c>
    </row>
    <row r="19" spans="1:12" ht="19.5" customHeight="1">
      <c r="A19" s="259" t="s">
        <v>148</v>
      </c>
      <c r="B19" s="260" t="s">
        <v>5</v>
      </c>
      <c r="C19" s="260" t="s">
        <v>5</v>
      </c>
      <c r="D19" s="260" t="s">
        <v>149</v>
      </c>
      <c r="E19" s="268">
        <v>1278837.6</v>
      </c>
      <c r="F19" s="268">
        <v>1278837.6</v>
      </c>
      <c r="G19" s="258" t="s">
        <v>5</v>
      </c>
      <c r="H19" s="258" t="s">
        <v>5</v>
      </c>
      <c r="I19" s="258" t="s">
        <v>5</v>
      </c>
      <c r="J19" s="258" t="s">
        <v>5</v>
      </c>
      <c r="K19" s="258" t="s">
        <v>5</v>
      </c>
      <c r="L19" s="258" t="s">
        <v>5</v>
      </c>
    </row>
    <row r="20" spans="1:12" ht="19.5" customHeight="1">
      <c r="A20" s="259" t="s">
        <v>150</v>
      </c>
      <c r="B20" s="260" t="s">
        <v>5</v>
      </c>
      <c r="C20" s="260" t="s">
        <v>5</v>
      </c>
      <c r="D20" s="260" t="s">
        <v>151</v>
      </c>
      <c r="E20" s="268">
        <v>1436704.96</v>
      </c>
      <c r="F20" s="268">
        <v>1436704.96</v>
      </c>
      <c r="G20" s="258" t="s">
        <v>5</v>
      </c>
      <c r="H20" s="258" t="s">
        <v>5</v>
      </c>
      <c r="I20" s="258" t="s">
        <v>5</v>
      </c>
      <c r="J20" s="258" t="s">
        <v>5</v>
      </c>
      <c r="K20" s="258" t="s">
        <v>5</v>
      </c>
      <c r="L20" s="258" t="s">
        <v>5</v>
      </c>
    </row>
    <row r="21" spans="1:12" ht="19.5" customHeight="1">
      <c r="A21" s="259" t="s">
        <v>152</v>
      </c>
      <c r="B21" s="260" t="s">
        <v>5</v>
      </c>
      <c r="C21" s="260" t="s">
        <v>5</v>
      </c>
      <c r="D21" s="260" t="s">
        <v>153</v>
      </c>
      <c r="E21" s="268">
        <v>118894.2</v>
      </c>
      <c r="F21" s="268">
        <v>118894.2</v>
      </c>
      <c r="G21" s="258" t="s">
        <v>5</v>
      </c>
      <c r="H21" s="258" t="s">
        <v>5</v>
      </c>
      <c r="I21" s="258" t="s">
        <v>5</v>
      </c>
      <c r="J21" s="258" t="s">
        <v>5</v>
      </c>
      <c r="K21" s="258" t="s">
        <v>5</v>
      </c>
      <c r="L21" s="258" t="s">
        <v>5</v>
      </c>
    </row>
    <row r="22" spans="1:12" ht="19.5" customHeight="1">
      <c r="A22" s="259" t="s">
        <v>154</v>
      </c>
      <c r="B22" s="260" t="s">
        <v>5</v>
      </c>
      <c r="C22" s="260" t="s">
        <v>5</v>
      </c>
      <c r="D22" s="260" t="s">
        <v>155</v>
      </c>
      <c r="E22" s="268">
        <v>118894.2</v>
      </c>
      <c r="F22" s="268">
        <v>118894.2</v>
      </c>
      <c r="G22" s="258" t="s">
        <v>5</v>
      </c>
      <c r="H22" s="258" t="s">
        <v>5</v>
      </c>
      <c r="I22" s="258" t="s">
        <v>5</v>
      </c>
      <c r="J22" s="258" t="s">
        <v>5</v>
      </c>
      <c r="K22" s="258" t="s">
        <v>5</v>
      </c>
      <c r="L22" s="258" t="s">
        <v>5</v>
      </c>
    </row>
    <row r="23" spans="1:12" ht="19.5" customHeight="1">
      <c r="A23" s="259" t="s">
        <v>156</v>
      </c>
      <c r="B23" s="260" t="s">
        <v>5</v>
      </c>
      <c r="C23" s="260" t="s">
        <v>5</v>
      </c>
      <c r="D23" s="260" t="s">
        <v>157</v>
      </c>
      <c r="E23" s="268">
        <v>173516.69</v>
      </c>
      <c r="F23" s="268">
        <v>173516.69</v>
      </c>
      <c r="G23" s="258" t="s">
        <v>5</v>
      </c>
      <c r="H23" s="258" t="s">
        <v>5</v>
      </c>
      <c r="I23" s="258" t="s">
        <v>5</v>
      </c>
      <c r="J23" s="258" t="s">
        <v>5</v>
      </c>
      <c r="K23" s="258" t="s">
        <v>5</v>
      </c>
      <c r="L23" s="258" t="s">
        <v>5</v>
      </c>
    </row>
    <row r="24" spans="1:12" ht="19.5" customHeight="1">
      <c r="A24" s="259" t="s">
        <v>158</v>
      </c>
      <c r="B24" s="260" t="s">
        <v>5</v>
      </c>
      <c r="C24" s="260" t="s">
        <v>5</v>
      </c>
      <c r="D24" s="260" t="s">
        <v>159</v>
      </c>
      <c r="E24" s="268">
        <v>173516.69</v>
      </c>
      <c r="F24" s="268">
        <v>173516.69</v>
      </c>
      <c r="G24" s="258" t="s">
        <v>5</v>
      </c>
      <c r="H24" s="258" t="s">
        <v>5</v>
      </c>
      <c r="I24" s="258" t="s">
        <v>5</v>
      </c>
      <c r="J24" s="258" t="s">
        <v>5</v>
      </c>
      <c r="K24" s="258" t="s">
        <v>5</v>
      </c>
      <c r="L24" s="258" t="s">
        <v>5</v>
      </c>
    </row>
    <row r="25" spans="1:12" ht="19.5" customHeight="1">
      <c r="A25" s="259" t="s">
        <v>160</v>
      </c>
      <c r="B25" s="260" t="s">
        <v>5</v>
      </c>
      <c r="C25" s="260" t="s">
        <v>5</v>
      </c>
      <c r="D25" s="260" t="s">
        <v>161</v>
      </c>
      <c r="E25" s="268">
        <v>962168.5</v>
      </c>
      <c r="F25" s="268">
        <v>962168.5</v>
      </c>
      <c r="G25" s="258" t="s">
        <v>5</v>
      </c>
      <c r="H25" s="258" t="s">
        <v>5</v>
      </c>
      <c r="I25" s="258" t="s">
        <v>5</v>
      </c>
      <c r="J25" s="258" t="s">
        <v>5</v>
      </c>
      <c r="K25" s="258" t="s">
        <v>5</v>
      </c>
      <c r="L25" s="258" t="s">
        <v>5</v>
      </c>
    </row>
    <row r="26" spans="1:12" ht="19.5" customHeight="1">
      <c r="A26" s="259" t="s">
        <v>162</v>
      </c>
      <c r="B26" s="260" t="s">
        <v>5</v>
      </c>
      <c r="C26" s="260" t="s">
        <v>5</v>
      </c>
      <c r="D26" s="260" t="s">
        <v>163</v>
      </c>
      <c r="E26" s="268">
        <v>962168.5</v>
      </c>
      <c r="F26" s="268">
        <v>962168.5</v>
      </c>
      <c r="G26" s="258" t="s">
        <v>5</v>
      </c>
      <c r="H26" s="258" t="s">
        <v>5</v>
      </c>
      <c r="I26" s="258" t="s">
        <v>5</v>
      </c>
      <c r="J26" s="258" t="s">
        <v>5</v>
      </c>
      <c r="K26" s="258" t="s">
        <v>5</v>
      </c>
      <c r="L26" s="258" t="s">
        <v>5</v>
      </c>
    </row>
    <row r="27" spans="1:12" ht="19.5" customHeight="1">
      <c r="A27" s="259" t="s">
        <v>164</v>
      </c>
      <c r="B27" s="260" t="s">
        <v>5</v>
      </c>
      <c r="C27" s="260" t="s">
        <v>5</v>
      </c>
      <c r="D27" s="260" t="s">
        <v>165</v>
      </c>
      <c r="E27" s="268">
        <v>933099.6</v>
      </c>
      <c r="F27" s="268">
        <v>933099.6</v>
      </c>
      <c r="G27" s="258" t="s">
        <v>5</v>
      </c>
      <c r="H27" s="258" t="s">
        <v>5</v>
      </c>
      <c r="I27" s="258" t="s">
        <v>5</v>
      </c>
      <c r="J27" s="258" t="s">
        <v>5</v>
      </c>
      <c r="K27" s="258" t="s">
        <v>5</v>
      </c>
      <c r="L27" s="258" t="s">
        <v>5</v>
      </c>
    </row>
    <row r="28" spans="1:12" ht="19.5" customHeight="1">
      <c r="A28" s="259" t="s">
        <v>166</v>
      </c>
      <c r="B28" s="260" t="s">
        <v>5</v>
      </c>
      <c r="C28" s="260" t="s">
        <v>5</v>
      </c>
      <c r="D28" s="260" t="s">
        <v>167</v>
      </c>
      <c r="E28" s="268">
        <v>29068.9</v>
      </c>
      <c r="F28" s="268">
        <v>29068.9</v>
      </c>
      <c r="G28" s="258" t="s">
        <v>5</v>
      </c>
      <c r="H28" s="258" t="s">
        <v>5</v>
      </c>
      <c r="I28" s="258" t="s">
        <v>5</v>
      </c>
      <c r="J28" s="258" t="s">
        <v>5</v>
      </c>
      <c r="K28" s="258" t="s">
        <v>5</v>
      </c>
      <c r="L28" s="258" t="s">
        <v>5</v>
      </c>
    </row>
    <row r="29" spans="1:12" ht="19.5" customHeight="1">
      <c r="A29" s="259" t="s">
        <v>168</v>
      </c>
      <c r="B29" s="260" t="s">
        <v>5</v>
      </c>
      <c r="C29" s="260" t="s">
        <v>5</v>
      </c>
      <c r="D29" s="260" t="s">
        <v>169</v>
      </c>
      <c r="E29" s="268">
        <v>1125848</v>
      </c>
      <c r="F29" s="268">
        <v>1125848</v>
      </c>
      <c r="G29" s="258" t="s">
        <v>5</v>
      </c>
      <c r="H29" s="258" t="s">
        <v>5</v>
      </c>
      <c r="I29" s="258" t="s">
        <v>5</v>
      </c>
      <c r="J29" s="258" t="s">
        <v>5</v>
      </c>
      <c r="K29" s="258" t="s">
        <v>5</v>
      </c>
      <c r="L29" s="258" t="s">
        <v>5</v>
      </c>
    </row>
    <row r="30" spans="1:12" ht="19.5" customHeight="1">
      <c r="A30" s="259" t="s">
        <v>170</v>
      </c>
      <c r="B30" s="260" t="s">
        <v>5</v>
      </c>
      <c r="C30" s="260" t="s">
        <v>5</v>
      </c>
      <c r="D30" s="260" t="s">
        <v>171</v>
      </c>
      <c r="E30" s="268">
        <v>1125848</v>
      </c>
      <c r="F30" s="268">
        <v>1125848</v>
      </c>
      <c r="G30" s="258" t="s">
        <v>5</v>
      </c>
      <c r="H30" s="258" t="s">
        <v>5</v>
      </c>
      <c r="I30" s="258" t="s">
        <v>5</v>
      </c>
      <c r="J30" s="258" t="s">
        <v>5</v>
      </c>
      <c r="K30" s="258" t="s">
        <v>5</v>
      </c>
      <c r="L30" s="258" t="s">
        <v>5</v>
      </c>
    </row>
    <row r="31" spans="1:12" ht="19.5" customHeight="1">
      <c r="A31" s="259" t="s">
        <v>172</v>
      </c>
      <c r="B31" s="260" t="s">
        <v>5</v>
      </c>
      <c r="C31" s="260" t="s">
        <v>5</v>
      </c>
      <c r="D31" s="260" t="s">
        <v>173</v>
      </c>
      <c r="E31" s="268">
        <v>1125848</v>
      </c>
      <c r="F31" s="268">
        <v>1125848</v>
      </c>
      <c r="G31" s="258" t="s">
        <v>5</v>
      </c>
      <c r="H31" s="258" t="s">
        <v>5</v>
      </c>
      <c r="I31" s="258" t="s">
        <v>5</v>
      </c>
      <c r="J31" s="258" t="s">
        <v>5</v>
      </c>
      <c r="K31" s="258" t="s">
        <v>5</v>
      </c>
      <c r="L31" s="258" t="s">
        <v>5</v>
      </c>
    </row>
    <row r="32" spans="1:12" ht="19.5" customHeight="1">
      <c r="A32" s="259" t="s">
        <v>174</v>
      </c>
      <c r="B32" s="260" t="s">
        <v>5</v>
      </c>
      <c r="C32" s="260" t="s">
        <v>5</v>
      </c>
      <c r="D32" s="260" t="s">
        <v>5</v>
      </c>
      <c r="E32" s="260" t="s">
        <v>5</v>
      </c>
      <c r="F32" s="260" t="s">
        <v>5</v>
      </c>
      <c r="G32" s="260" t="s">
        <v>5</v>
      </c>
      <c r="H32" s="260" t="s">
        <v>5</v>
      </c>
      <c r="I32" s="260" t="s">
        <v>5</v>
      </c>
      <c r="J32" s="260" t="s">
        <v>5</v>
      </c>
      <c r="K32" s="260" t="s">
        <v>5</v>
      </c>
      <c r="L32" s="260" t="s">
        <v>5</v>
      </c>
    </row>
  </sheetData>
  <sheetProtection/>
  <mergeCells count="133">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L32"/>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IU31"/>
  <sheetViews>
    <sheetView zoomScaleSheetLayoutView="100" workbookViewId="0" topLeftCell="A9">
      <selection activeCell="K17" sqref="K17"/>
    </sheetView>
  </sheetViews>
  <sheetFormatPr defaultColWidth="10.28125" defaultRowHeight="12.75"/>
  <cols>
    <col min="1" max="2" width="12.7109375" style="71" customWidth="1"/>
    <col min="3" max="3" width="16.7109375" style="71" customWidth="1"/>
    <col min="4" max="6" width="12.8515625" style="71" customWidth="1"/>
    <col min="7" max="7" width="11.421875" style="71" customWidth="1"/>
    <col min="8" max="8" width="10.28125" style="71" customWidth="1"/>
    <col min="9" max="9" width="9.8515625" style="71" customWidth="1"/>
    <col min="10" max="10" width="13.140625" style="71" customWidth="1"/>
    <col min="11" max="16384" width="10.28125" style="71" customWidth="1"/>
  </cols>
  <sheetData>
    <row r="1" spans="1:10" s="71" customFormat="1" ht="13.5">
      <c r="A1" s="6" t="s">
        <v>650</v>
      </c>
      <c r="B1" s="6"/>
      <c r="C1" s="6"/>
      <c r="D1" s="6"/>
      <c r="E1" s="6"/>
      <c r="F1" s="6"/>
      <c r="G1" s="6"/>
      <c r="H1" s="6"/>
      <c r="I1" s="6"/>
      <c r="J1" s="6"/>
    </row>
    <row r="2" spans="1:10" s="71" customFormat="1" ht="25.5" customHeight="1">
      <c r="A2" s="7" t="s">
        <v>651</v>
      </c>
      <c r="B2" s="7"/>
      <c r="C2" s="7"/>
      <c r="D2" s="7"/>
      <c r="E2" s="7"/>
      <c r="F2" s="7"/>
      <c r="G2" s="7"/>
      <c r="H2" s="7"/>
      <c r="I2" s="7"/>
      <c r="J2" s="7"/>
    </row>
    <row r="3" spans="1:10" s="72" customFormat="1" ht="27.75" customHeight="1">
      <c r="A3" s="8" t="s">
        <v>652</v>
      </c>
      <c r="B3" s="8"/>
      <c r="C3" s="8"/>
      <c r="D3" s="8"/>
      <c r="E3" s="7"/>
      <c r="F3" s="7"/>
      <c r="G3" s="7"/>
      <c r="H3" s="9" t="s">
        <v>3</v>
      </c>
      <c r="I3" s="9"/>
      <c r="J3" s="42" t="s">
        <v>653</v>
      </c>
    </row>
    <row r="4" spans="1:255" s="3" customFormat="1" ht="18" customHeight="1">
      <c r="A4" s="10" t="s">
        <v>654</v>
      </c>
      <c r="B4" s="10"/>
      <c r="C4" s="11" t="s">
        <v>596</v>
      </c>
      <c r="D4" s="11"/>
      <c r="E4" s="11"/>
      <c r="F4" s="11"/>
      <c r="G4" s="11"/>
      <c r="H4" s="11"/>
      <c r="I4" s="11"/>
      <c r="J4" s="1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CL4" s="71"/>
      <c r="CM4" s="71"/>
      <c r="CN4" s="71"/>
      <c r="CO4" s="71"/>
      <c r="CP4" s="71"/>
      <c r="CQ4" s="71"/>
      <c r="CR4" s="71"/>
      <c r="CS4" s="71"/>
      <c r="CT4" s="71"/>
      <c r="CU4" s="71"/>
      <c r="CV4" s="71"/>
      <c r="CW4" s="71"/>
      <c r="CX4" s="71"/>
      <c r="CY4" s="71"/>
      <c r="CZ4" s="71"/>
      <c r="DA4" s="71"/>
      <c r="DB4" s="71"/>
      <c r="DC4" s="71"/>
      <c r="DD4" s="71"/>
      <c r="DE4" s="71"/>
      <c r="DF4" s="71"/>
      <c r="DG4" s="71"/>
      <c r="DH4" s="71"/>
      <c r="DI4" s="71"/>
      <c r="DJ4" s="71"/>
      <c r="DK4" s="71"/>
      <c r="DL4" s="71"/>
      <c r="DM4" s="71"/>
      <c r="DN4" s="71"/>
      <c r="DO4" s="71"/>
      <c r="DP4" s="71"/>
      <c r="DQ4" s="71"/>
      <c r="DR4" s="71"/>
      <c r="DS4" s="71"/>
      <c r="DT4" s="71"/>
      <c r="DU4" s="71"/>
      <c r="DV4" s="71"/>
      <c r="DW4" s="71"/>
      <c r="DX4" s="71"/>
      <c r="DY4" s="71"/>
      <c r="DZ4" s="71"/>
      <c r="EA4" s="71"/>
      <c r="EB4" s="71"/>
      <c r="EC4" s="71"/>
      <c r="ED4" s="71"/>
      <c r="EE4" s="71"/>
      <c r="EF4" s="71"/>
      <c r="EG4" s="71"/>
      <c r="EH4" s="71"/>
      <c r="EI4" s="71"/>
      <c r="EJ4" s="71"/>
      <c r="EK4" s="71"/>
      <c r="EL4" s="71"/>
      <c r="EM4" s="71"/>
      <c r="EN4" s="71"/>
      <c r="EO4" s="71"/>
      <c r="EP4" s="71"/>
      <c r="EQ4" s="71"/>
      <c r="ER4" s="71"/>
      <c r="ES4" s="71"/>
      <c r="ET4" s="71"/>
      <c r="EU4" s="71"/>
      <c r="EV4" s="71"/>
      <c r="EW4" s="71"/>
      <c r="EX4" s="71"/>
      <c r="EY4" s="71"/>
      <c r="EZ4" s="71"/>
      <c r="FA4" s="71"/>
      <c r="FB4" s="71"/>
      <c r="FC4" s="71"/>
      <c r="FD4" s="71"/>
      <c r="FE4" s="71"/>
      <c r="FF4" s="71"/>
      <c r="FG4" s="71"/>
      <c r="FH4" s="71"/>
      <c r="FI4" s="71"/>
      <c r="FJ4" s="71"/>
      <c r="FK4" s="71"/>
      <c r="FL4" s="71"/>
      <c r="FM4" s="71"/>
      <c r="FN4" s="71"/>
      <c r="FO4" s="71"/>
      <c r="FP4" s="71"/>
      <c r="FQ4" s="71"/>
      <c r="FR4" s="71"/>
      <c r="FS4" s="71"/>
      <c r="FT4" s="71"/>
      <c r="FU4" s="71"/>
      <c r="FV4" s="71"/>
      <c r="FW4" s="71"/>
      <c r="FX4" s="71"/>
      <c r="FY4" s="71"/>
      <c r="FZ4" s="71"/>
      <c r="GA4" s="71"/>
      <c r="GB4" s="71"/>
      <c r="GC4" s="71"/>
      <c r="GD4" s="71"/>
      <c r="GE4" s="71"/>
      <c r="GF4" s="71"/>
      <c r="GG4" s="71"/>
      <c r="GH4" s="71"/>
      <c r="GI4" s="71"/>
      <c r="GJ4" s="71"/>
      <c r="GK4" s="71"/>
      <c r="GL4" s="71"/>
      <c r="GM4" s="71"/>
      <c r="GN4" s="71"/>
      <c r="GO4" s="71"/>
      <c r="GP4" s="71"/>
      <c r="GQ4" s="71"/>
      <c r="GR4" s="71"/>
      <c r="GS4" s="71"/>
      <c r="GT4" s="71"/>
      <c r="GU4" s="71"/>
      <c r="GV4" s="71"/>
      <c r="GW4" s="71"/>
      <c r="GX4" s="71"/>
      <c r="GY4" s="71"/>
      <c r="GZ4" s="71"/>
      <c r="HA4" s="71"/>
      <c r="HB4" s="71"/>
      <c r="HC4" s="71"/>
      <c r="HD4" s="71"/>
      <c r="HE4" s="71"/>
      <c r="HF4" s="71"/>
      <c r="HG4" s="71"/>
      <c r="HH4" s="71"/>
      <c r="HI4" s="71"/>
      <c r="HJ4" s="71"/>
      <c r="HK4" s="71"/>
      <c r="HL4" s="71"/>
      <c r="HM4" s="71"/>
      <c r="HN4" s="71"/>
      <c r="HO4" s="71"/>
      <c r="HP4" s="71"/>
      <c r="HQ4" s="71"/>
      <c r="HR4" s="71"/>
      <c r="HS4" s="71"/>
      <c r="HT4" s="71"/>
      <c r="HU4" s="71"/>
      <c r="HV4" s="71"/>
      <c r="HW4" s="71"/>
      <c r="HX4" s="71"/>
      <c r="HY4" s="71"/>
      <c r="HZ4" s="71"/>
      <c r="IA4" s="71"/>
      <c r="IB4" s="71"/>
      <c r="IC4" s="71"/>
      <c r="ID4" s="71"/>
      <c r="IE4" s="71"/>
      <c r="IF4" s="71"/>
      <c r="IG4" s="71"/>
      <c r="IH4" s="71"/>
      <c r="II4" s="71"/>
      <c r="IJ4" s="71"/>
      <c r="IK4" s="71"/>
      <c r="IL4" s="71"/>
      <c r="IM4" s="71"/>
      <c r="IN4" s="71"/>
      <c r="IO4" s="71"/>
      <c r="IP4" s="71"/>
      <c r="IQ4" s="71"/>
      <c r="IR4" s="71"/>
      <c r="IS4" s="71"/>
      <c r="IT4" s="71"/>
      <c r="IU4" s="71"/>
    </row>
    <row r="5" spans="1:255" s="73" customFormat="1" ht="16.5" customHeight="1">
      <c r="A5" s="10" t="s">
        <v>655</v>
      </c>
      <c r="B5" s="10"/>
      <c r="C5" s="12" t="s">
        <v>656</v>
      </c>
      <c r="D5" s="12"/>
      <c r="E5" s="12"/>
      <c r="F5" s="10" t="s">
        <v>657</v>
      </c>
      <c r="G5" s="11" t="s">
        <v>548</v>
      </c>
      <c r="H5" s="11"/>
      <c r="I5" s="11"/>
      <c r="J5" s="1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row>
    <row r="6" spans="1:255" s="73" customFormat="1" ht="36" customHeight="1">
      <c r="A6" s="10" t="s">
        <v>658</v>
      </c>
      <c r="B6" s="10"/>
      <c r="C6" s="10"/>
      <c r="D6" s="10" t="s">
        <v>659</v>
      </c>
      <c r="E6" s="10" t="s">
        <v>465</v>
      </c>
      <c r="F6" s="10" t="s">
        <v>660</v>
      </c>
      <c r="G6" s="10" t="s">
        <v>661</v>
      </c>
      <c r="H6" s="10" t="s">
        <v>662</v>
      </c>
      <c r="I6" s="10" t="s">
        <v>663</v>
      </c>
      <c r="J6" s="10"/>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71"/>
      <c r="BY6" s="71"/>
      <c r="BZ6" s="71"/>
      <c r="CA6" s="71"/>
      <c r="CB6" s="71"/>
      <c r="CC6" s="71"/>
      <c r="CD6" s="71"/>
      <c r="CE6" s="71"/>
      <c r="CF6" s="71"/>
      <c r="CG6" s="71"/>
      <c r="CH6" s="71"/>
      <c r="CI6" s="71"/>
      <c r="CJ6" s="71"/>
      <c r="CK6" s="71"/>
      <c r="CL6" s="71"/>
      <c r="CM6" s="71"/>
      <c r="CN6" s="71"/>
      <c r="CO6" s="71"/>
      <c r="CP6" s="71"/>
      <c r="CQ6" s="71"/>
      <c r="CR6" s="71"/>
      <c r="CS6" s="71"/>
      <c r="CT6" s="71"/>
      <c r="CU6" s="71"/>
      <c r="CV6" s="71"/>
      <c r="CW6" s="71"/>
      <c r="CX6" s="71"/>
      <c r="CY6" s="71"/>
      <c r="CZ6" s="71"/>
      <c r="DA6" s="71"/>
      <c r="DB6" s="71"/>
      <c r="DC6" s="71"/>
      <c r="DD6" s="71"/>
      <c r="DE6" s="71"/>
      <c r="DF6" s="71"/>
      <c r="DG6" s="71"/>
      <c r="DH6" s="71"/>
      <c r="DI6" s="71"/>
      <c r="DJ6" s="71"/>
      <c r="DK6" s="71"/>
      <c r="DL6" s="71"/>
      <c r="DM6" s="71"/>
      <c r="DN6" s="71"/>
      <c r="DO6" s="71"/>
      <c r="DP6" s="71"/>
      <c r="DQ6" s="71"/>
      <c r="DR6" s="71"/>
      <c r="DS6" s="71"/>
      <c r="DT6" s="71"/>
      <c r="DU6" s="71"/>
      <c r="DV6" s="71"/>
      <c r="DW6" s="71"/>
      <c r="DX6" s="71"/>
      <c r="DY6" s="71"/>
      <c r="DZ6" s="71"/>
      <c r="EA6" s="71"/>
      <c r="EB6" s="71"/>
      <c r="EC6" s="71"/>
      <c r="ED6" s="71"/>
      <c r="EE6" s="71"/>
      <c r="EF6" s="71"/>
      <c r="EG6" s="71"/>
      <c r="EH6" s="71"/>
      <c r="EI6" s="71"/>
      <c r="EJ6" s="71"/>
      <c r="EK6" s="71"/>
      <c r="EL6" s="71"/>
      <c r="EM6" s="71"/>
      <c r="EN6" s="71"/>
      <c r="EO6" s="71"/>
      <c r="EP6" s="71"/>
      <c r="EQ6" s="71"/>
      <c r="ER6" s="71"/>
      <c r="ES6" s="71"/>
      <c r="ET6" s="71"/>
      <c r="EU6" s="71"/>
      <c r="EV6" s="71"/>
      <c r="EW6" s="71"/>
      <c r="EX6" s="71"/>
      <c r="EY6" s="71"/>
      <c r="EZ6" s="71"/>
      <c r="FA6" s="71"/>
      <c r="FB6" s="71"/>
      <c r="FC6" s="71"/>
      <c r="FD6" s="71"/>
      <c r="FE6" s="71"/>
      <c r="FF6" s="71"/>
      <c r="FG6" s="71"/>
      <c r="FH6" s="71"/>
      <c r="FI6" s="71"/>
      <c r="FJ6" s="71"/>
      <c r="FK6" s="71"/>
      <c r="FL6" s="71"/>
      <c r="FM6" s="71"/>
      <c r="FN6" s="71"/>
      <c r="FO6" s="71"/>
      <c r="FP6" s="71"/>
      <c r="FQ6" s="71"/>
      <c r="FR6" s="71"/>
      <c r="FS6" s="71"/>
      <c r="FT6" s="71"/>
      <c r="FU6" s="71"/>
      <c r="FV6" s="71"/>
      <c r="FW6" s="71"/>
      <c r="FX6" s="71"/>
      <c r="FY6" s="71"/>
      <c r="FZ6" s="71"/>
      <c r="GA6" s="71"/>
      <c r="GB6" s="71"/>
      <c r="GC6" s="71"/>
      <c r="GD6" s="71"/>
      <c r="GE6" s="71"/>
      <c r="GF6" s="71"/>
      <c r="GG6" s="71"/>
      <c r="GH6" s="71"/>
      <c r="GI6" s="71"/>
      <c r="GJ6" s="71"/>
      <c r="GK6" s="71"/>
      <c r="GL6" s="71"/>
      <c r="GM6" s="71"/>
      <c r="GN6" s="71"/>
      <c r="GO6" s="71"/>
      <c r="GP6" s="71"/>
      <c r="GQ6" s="71"/>
      <c r="GR6" s="71"/>
      <c r="GS6" s="71"/>
      <c r="GT6" s="71"/>
      <c r="GU6" s="71"/>
      <c r="GV6" s="71"/>
      <c r="GW6" s="71"/>
      <c r="GX6" s="71"/>
      <c r="GY6" s="71"/>
      <c r="GZ6" s="71"/>
      <c r="HA6" s="71"/>
      <c r="HB6" s="71"/>
      <c r="HC6" s="71"/>
      <c r="HD6" s="71"/>
      <c r="HE6" s="71"/>
      <c r="HF6" s="71"/>
      <c r="HG6" s="71"/>
      <c r="HH6" s="71"/>
      <c r="HI6" s="71"/>
      <c r="HJ6" s="71"/>
      <c r="HK6" s="71"/>
      <c r="HL6" s="71"/>
      <c r="HM6" s="71"/>
      <c r="HN6" s="71"/>
      <c r="HO6" s="71"/>
      <c r="HP6" s="71"/>
      <c r="HQ6" s="71"/>
      <c r="HR6" s="71"/>
      <c r="HS6" s="71"/>
      <c r="HT6" s="71"/>
      <c r="HU6" s="71"/>
      <c r="HV6" s="71"/>
      <c r="HW6" s="71"/>
      <c r="HX6" s="71"/>
      <c r="HY6" s="71"/>
      <c r="HZ6" s="71"/>
      <c r="IA6" s="71"/>
      <c r="IB6" s="71"/>
      <c r="IC6" s="71"/>
      <c r="ID6" s="71"/>
      <c r="IE6" s="71"/>
      <c r="IF6" s="71"/>
      <c r="IG6" s="71"/>
      <c r="IH6" s="71"/>
      <c r="II6" s="71"/>
      <c r="IJ6" s="71"/>
      <c r="IK6" s="71"/>
      <c r="IL6" s="71"/>
      <c r="IM6" s="71"/>
      <c r="IN6" s="71"/>
      <c r="IO6" s="71"/>
      <c r="IP6" s="71"/>
      <c r="IQ6" s="71"/>
      <c r="IR6" s="71"/>
      <c r="IS6" s="71"/>
      <c r="IT6" s="71"/>
      <c r="IU6" s="71"/>
    </row>
    <row r="7" spans="1:255" s="73" customFormat="1" ht="36" customHeight="1">
      <c r="A7" s="10"/>
      <c r="B7" s="10"/>
      <c r="C7" s="13" t="s">
        <v>664</v>
      </c>
      <c r="D7" s="14">
        <v>181600</v>
      </c>
      <c r="E7" s="14">
        <v>181600</v>
      </c>
      <c r="F7" s="14">
        <v>181600</v>
      </c>
      <c r="G7" s="10">
        <v>10</v>
      </c>
      <c r="H7" s="15">
        <v>1</v>
      </c>
      <c r="I7" s="14">
        <v>10</v>
      </c>
      <c r="J7" s="14"/>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1"/>
      <c r="CK7" s="71"/>
      <c r="CL7" s="71"/>
      <c r="CM7" s="71"/>
      <c r="CN7" s="71"/>
      <c r="CO7" s="71"/>
      <c r="CP7" s="71"/>
      <c r="CQ7" s="71"/>
      <c r="CR7" s="71"/>
      <c r="CS7" s="71"/>
      <c r="CT7" s="71"/>
      <c r="CU7" s="71"/>
      <c r="CV7" s="71"/>
      <c r="CW7" s="71"/>
      <c r="CX7" s="71"/>
      <c r="CY7" s="71"/>
      <c r="CZ7" s="71"/>
      <c r="DA7" s="71"/>
      <c r="DB7" s="71"/>
      <c r="DC7" s="71"/>
      <c r="DD7" s="71"/>
      <c r="DE7" s="71"/>
      <c r="DF7" s="71"/>
      <c r="DG7" s="71"/>
      <c r="DH7" s="71"/>
      <c r="DI7" s="71"/>
      <c r="DJ7" s="71"/>
      <c r="DK7" s="71"/>
      <c r="DL7" s="71"/>
      <c r="DM7" s="71"/>
      <c r="DN7" s="71"/>
      <c r="DO7" s="71"/>
      <c r="DP7" s="71"/>
      <c r="DQ7" s="71"/>
      <c r="DR7" s="71"/>
      <c r="DS7" s="71"/>
      <c r="DT7" s="71"/>
      <c r="DU7" s="71"/>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1"/>
      <c r="FK7" s="71"/>
      <c r="FL7" s="71"/>
      <c r="FM7" s="71"/>
      <c r="FN7" s="71"/>
      <c r="FO7" s="71"/>
      <c r="FP7" s="71"/>
      <c r="FQ7" s="71"/>
      <c r="FR7" s="71"/>
      <c r="FS7" s="71"/>
      <c r="FT7" s="71"/>
      <c r="FU7" s="71"/>
      <c r="FV7" s="71"/>
      <c r="FW7" s="71"/>
      <c r="FX7" s="71"/>
      <c r="FY7" s="71"/>
      <c r="FZ7" s="71"/>
      <c r="GA7" s="71"/>
      <c r="GB7" s="71"/>
      <c r="GC7" s="71"/>
      <c r="GD7" s="71"/>
      <c r="GE7" s="71"/>
      <c r="GF7" s="71"/>
      <c r="GG7" s="71"/>
      <c r="GH7" s="71"/>
      <c r="GI7" s="71"/>
      <c r="GJ7" s="71"/>
      <c r="GK7" s="71"/>
      <c r="GL7" s="71"/>
      <c r="GM7" s="71"/>
      <c r="GN7" s="71"/>
      <c r="GO7" s="71"/>
      <c r="GP7" s="71"/>
      <c r="GQ7" s="71"/>
      <c r="GR7" s="71"/>
      <c r="GS7" s="71"/>
      <c r="GT7" s="71"/>
      <c r="GU7" s="71"/>
      <c r="GV7" s="71"/>
      <c r="GW7" s="71"/>
      <c r="GX7" s="71"/>
      <c r="GY7" s="71"/>
      <c r="GZ7" s="71"/>
      <c r="HA7" s="71"/>
      <c r="HB7" s="71"/>
      <c r="HC7" s="71"/>
      <c r="HD7" s="71"/>
      <c r="HE7" s="71"/>
      <c r="HF7" s="71"/>
      <c r="HG7" s="71"/>
      <c r="HH7" s="71"/>
      <c r="HI7" s="71"/>
      <c r="HJ7" s="71"/>
      <c r="HK7" s="71"/>
      <c r="HL7" s="71"/>
      <c r="HM7" s="71"/>
      <c r="HN7" s="71"/>
      <c r="HO7" s="71"/>
      <c r="HP7" s="71"/>
      <c r="HQ7" s="71"/>
      <c r="HR7" s="71"/>
      <c r="HS7" s="71"/>
      <c r="HT7" s="71"/>
      <c r="HU7" s="71"/>
      <c r="HV7" s="71"/>
      <c r="HW7" s="71"/>
      <c r="HX7" s="71"/>
      <c r="HY7" s="71"/>
      <c r="HZ7" s="71"/>
      <c r="IA7" s="71"/>
      <c r="IB7" s="71"/>
      <c r="IC7" s="71"/>
      <c r="ID7" s="71"/>
      <c r="IE7" s="71"/>
      <c r="IF7" s="71"/>
      <c r="IG7" s="71"/>
      <c r="IH7" s="71"/>
      <c r="II7" s="71"/>
      <c r="IJ7" s="71"/>
      <c r="IK7" s="71"/>
      <c r="IL7" s="71"/>
      <c r="IM7" s="71"/>
      <c r="IN7" s="71"/>
      <c r="IO7" s="71"/>
      <c r="IP7" s="71"/>
      <c r="IQ7" s="71"/>
      <c r="IR7" s="71"/>
      <c r="IS7" s="71"/>
      <c r="IT7" s="71"/>
      <c r="IU7" s="71"/>
    </row>
    <row r="8" spans="1:255" s="73" customFormat="1" ht="36" customHeight="1">
      <c r="A8" s="10"/>
      <c r="B8" s="10"/>
      <c r="C8" s="13" t="s">
        <v>665</v>
      </c>
      <c r="D8" s="14">
        <v>0</v>
      </c>
      <c r="E8" s="14">
        <v>0</v>
      </c>
      <c r="F8" s="14">
        <v>0</v>
      </c>
      <c r="G8" s="10" t="s">
        <v>469</v>
      </c>
      <c r="H8" s="16"/>
      <c r="I8" s="14" t="s">
        <v>469</v>
      </c>
      <c r="J8" s="14"/>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1"/>
      <c r="CK8" s="71"/>
      <c r="CL8" s="71"/>
      <c r="CM8" s="71"/>
      <c r="CN8" s="71"/>
      <c r="CO8" s="71"/>
      <c r="CP8" s="71"/>
      <c r="CQ8" s="71"/>
      <c r="CR8" s="71"/>
      <c r="CS8" s="71"/>
      <c r="CT8" s="71"/>
      <c r="CU8" s="71"/>
      <c r="CV8" s="71"/>
      <c r="CW8" s="71"/>
      <c r="CX8" s="71"/>
      <c r="CY8" s="71"/>
      <c r="CZ8" s="71"/>
      <c r="DA8" s="71"/>
      <c r="DB8" s="71"/>
      <c r="DC8" s="71"/>
      <c r="DD8" s="71"/>
      <c r="DE8" s="71"/>
      <c r="DF8" s="71"/>
      <c r="DG8" s="71"/>
      <c r="DH8" s="71"/>
      <c r="DI8" s="71"/>
      <c r="DJ8" s="71"/>
      <c r="DK8" s="71"/>
      <c r="DL8" s="71"/>
      <c r="DM8" s="71"/>
      <c r="DN8" s="71"/>
      <c r="DO8" s="71"/>
      <c r="DP8" s="71"/>
      <c r="DQ8" s="71"/>
      <c r="DR8" s="71"/>
      <c r="DS8" s="71"/>
      <c r="DT8" s="71"/>
      <c r="DU8" s="71"/>
      <c r="DV8" s="71"/>
      <c r="DW8" s="71"/>
      <c r="DX8" s="71"/>
      <c r="DY8" s="71"/>
      <c r="DZ8" s="71"/>
      <c r="EA8" s="71"/>
      <c r="EB8" s="71"/>
      <c r="EC8" s="71"/>
      <c r="ED8" s="71"/>
      <c r="EE8" s="71"/>
      <c r="EF8" s="71"/>
      <c r="EG8" s="71"/>
      <c r="EH8" s="71"/>
      <c r="EI8" s="71"/>
      <c r="EJ8" s="71"/>
      <c r="EK8" s="71"/>
      <c r="EL8" s="71"/>
      <c r="EM8" s="71"/>
      <c r="EN8" s="71"/>
      <c r="EO8" s="71"/>
      <c r="EP8" s="71"/>
      <c r="EQ8" s="71"/>
      <c r="ER8" s="71"/>
      <c r="ES8" s="71"/>
      <c r="ET8" s="71"/>
      <c r="EU8" s="71"/>
      <c r="EV8" s="71"/>
      <c r="EW8" s="71"/>
      <c r="EX8" s="71"/>
      <c r="EY8" s="71"/>
      <c r="EZ8" s="71"/>
      <c r="FA8" s="71"/>
      <c r="FB8" s="71"/>
      <c r="FC8" s="71"/>
      <c r="FD8" s="71"/>
      <c r="FE8" s="71"/>
      <c r="FF8" s="71"/>
      <c r="FG8" s="71"/>
      <c r="FH8" s="71"/>
      <c r="FI8" s="71"/>
      <c r="FJ8" s="71"/>
      <c r="FK8" s="71"/>
      <c r="FL8" s="71"/>
      <c r="FM8" s="71"/>
      <c r="FN8" s="71"/>
      <c r="FO8" s="71"/>
      <c r="FP8" s="71"/>
      <c r="FQ8" s="71"/>
      <c r="FR8" s="71"/>
      <c r="FS8" s="71"/>
      <c r="FT8" s="71"/>
      <c r="FU8" s="71"/>
      <c r="FV8" s="71"/>
      <c r="FW8" s="71"/>
      <c r="FX8" s="71"/>
      <c r="FY8" s="71"/>
      <c r="FZ8" s="71"/>
      <c r="GA8" s="71"/>
      <c r="GB8" s="71"/>
      <c r="GC8" s="71"/>
      <c r="GD8" s="71"/>
      <c r="GE8" s="71"/>
      <c r="GF8" s="71"/>
      <c r="GG8" s="71"/>
      <c r="GH8" s="71"/>
      <c r="GI8" s="71"/>
      <c r="GJ8" s="71"/>
      <c r="GK8" s="71"/>
      <c r="GL8" s="71"/>
      <c r="GM8" s="71"/>
      <c r="GN8" s="71"/>
      <c r="GO8" s="71"/>
      <c r="GP8" s="71"/>
      <c r="GQ8" s="71"/>
      <c r="GR8" s="71"/>
      <c r="GS8" s="71"/>
      <c r="GT8" s="71"/>
      <c r="GU8" s="71"/>
      <c r="GV8" s="71"/>
      <c r="GW8" s="71"/>
      <c r="GX8" s="71"/>
      <c r="GY8" s="71"/>
      <c r="GZ8" s="71"/>
      <c r="HA8" s="71"/>
      <c r="HB8" s="71"/>
      <c r="HC8" s="71"/>
      <c r="HD8" s="71"/>
      <c r="HE8" s="71"/>
      <c r="HF8" s="71"/>
      <c r="HG8" s="71"/>
      <c r="HH8" s="71"/>
      <c r="HI8" s="71"/>
      <c r="HJ8" s="71"/>
      <c r="HK8" s="71"/>
      <c r="HL8" s="71"/>
      <c r="HM8" s="71"/>
      <c r="HN8" s="71"/>
      <c r="HO8" s="71"/>
      <c r="HP8" s="71"/>
      <c r="HQ8" s="71"/>
      <c r="HR8" s="71"/>
      <c r="HS8" s="71"/>
      <c r="HT8" s="71"/>
      <c r="HU8" s="71"/>
      <c r="HV8" s="71"/>
      <c r="HW8" s="71"/>
      <c r="HX8" s="71"/>
      <c r="HY8" s="71"/>
      <c r="HZ8" s="71"/>
      <c r="IA8" s="71"/>
      <c r="IB8" s="71"/>
      <c r="IC8" s="71"/>
      <c r="ID8" s="71"/>
      <c r="IE8" s="71"/>
      <c r="IF8" s="71"/>
      <c r="IG8" s="71"/>
      <c r="IH8" s="71"/>
      <c r="II8" s="71"/>
      <c r="IJ8" s="71"/>
      <c r="IK8" s="71"/>
      <c r="IL8" s="71"/>
      <c r="IM8" s="71"/>
      <c r="IN8" s="71"/>
      <c r="IO8" s="71"/>
      <c r="IP8" s="71"/>
      <c r="IQ8" s="71"/>
      <c r="IR8" s="71"/>
      <c r="IS8" s="71"/>
      <c r="IT8" s="71"/>
      <c r="IU8" s="71"/>
    </row>
    <row r="9" spans="1:255" s="73" customFormat="1" ht="36" customHeight="1">
      <c r="A9" s="10"/>
      <c r="B9" s="10"/>
      <c r="C9" s="13" t="s">
        <v>666</v>
      </c>
      <c r="D9" s="14">
        <v>181600</v>
      </c>
      <c r="E9" s="14">
        <v>181600</v>
      </c>
      <c r="F9" s="14">
        <v>181600</v>
      </c>
      <c r="G9" s="10" t="s">
        <v>469</v>
      </c>
      <c r="H9" s="16"/>
      <c r="I9" s="14" t="s">
        <v>469</v>
      </c>
      <c r="J9" s="14"/>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1"/>
      <c r="CF9" s="71"/>
      <c r="CG9" s="71"/>
      <c r="CH9" s="71"/>
      <c r="CI9" s="71"/>
      <c r="CJ9" s="71"/>
      <c r="CK9" s="71"/>
      <c r="CL9" s="71"/>
      <c r="CM9" s="71"/>
      <c r="CN9" s="71"/>
      <c r="CO9" s="71"/>
      <c r="CP9" s="71"/>
      <c r="CQ9" s="71"/>
      <c r="CR9" s="71"/>
      <c r="CS9" s="71"/>
      <c r="CT9" s="71"/>
      <c r="CU9" s="71"/>
      <c r="CV9" s="71"/>
      <c r="CW9" s="71"/>
      <c r="CX9" s="71"/>
      <c r="CY9" s="71"/>
      <c r="CZ9" s="71"/>
      <c r="DA9" s="71"/>
      <c r="DB9" s="71"/>
      <c r="DC9" s="71"/>
      <c r="DD9" s="71"/>
      <c r="DE9" s="71"/>
      <c r="DF9" s="71"/>
      <c r="DG9" s="71"/>
      <c r="DH9" s="71"/>
      <c r="DI9" s="71"/>
      <c r="DJ9" s="71"/>
      <c r="DK9" s="71"/>
      <c r="DL9" s="71"/>
      <c r="DM9" s="71"/>
      <c r="DN9" s="71"/>
      <c r="DO9" s="71"/>
      <c r="DP9" s="71"/>
      <c r="DQ9" s="71"/>
      <c r="DR9" s="71"/>
      <c r="DS9" s="71"/>
      <c r="DT9" s="71"/>
      <c r="DU9" s="71"/>
      <c r="DV9" s="71"/>
      <c r="DW9" s="71"/>
      <c r="DX9" s="71"/>
      <c r="DY9" s="71"/>
      <c r="DZ9" s="71"/>
      <c r="EA9" s="71"/>
      <c r="EB9" s="71"/>
      <c r="EC9" s="71"/>
      <c r="ED9" s="71"/>
      <c r="EE9" s="71"/>
      <c r="EF9" s="71"/>
      <c r="EG9" s="71"/>
      <c r="EH9" s="71"/>
      <c r="EI9" s="71"/>
      <c r="EJ9" s="71"/>
      <c r="EK9" s="71"/>
      <c r="EL9" s="71"/>
      <c r="EM9" s="71"/>
      <c r="EN9" s="71"/>
      <c r="EO9" s="71"/>
      <c r="EP9" s="71"/>
      <c r="EQ9" s="71"/>
      <c r="ER9" s="71"/>
      <c r="ES9" s="71"/>
      <c r="ET9" s="71"/>
      <c r="EU9" s="71"/>
      <c r="EV9" s="71"/>
      <c r="EW9" s="71"/>
      <c r="EX9" s="71"/>
      <c r="EY9" s="71"/>
      <c r="EZ9" s="71"/>
      <c r="FA9" s="71"/>
      <c r="FB9" s="71"/>
      <c r="FC9" s="71"/>
      <c r="FD9" s="71"/>
      <c r="FE9" s="71"/>
      <c r="FF9" s="71"/>
      <c r="FG9" s="71"/>
      <c r="FH9" s="71"/>
      <c r="FI9" s="71"/>
      <c r="FJ9" s="71"/>
      <c r="FK9" s="71"/>
      <c r="FL9" s="71"/>
      <c r="FM9" s="71"/>
      <c r="FN9" s="71"/>
      <c r="FO9" s="71"/>
      <c r="FP9" s="71"/>
      <c r="FQ9" s="71"/>
      <c r="FR9" s="71"/>
      <c r="FS9" s="71"/>
      <c r="FT9" s="71"/>
      <c r="FU9" s="71"/>
      <c r="FV9" s="71"/>
      <c r="FW9" s="71"/>
      <c r="FX9" s="71"/>
      <c r="FY9" s="71"/>
      <c r="FZ9" s="71"/>
      <c r="GA9" s="71"/>
      <c r="GB9" s="71"/>
      <c r="GC9" s="71"/>
      <c r="GD9" s="71"/>
      <c r="GE9" s="71"/>
      <c r="GF9" s="71"/>
      <c r="GG9" s="71"/>
      <c r="GH9" s="71"/>
      <c r="GI9" s="71"/>
      <c r="GJ9" s="71"/>
      <c r="GK9" s="71"/>
      <c r="GL9" s="71"/>
      <c r="GM9" s="71"/>
      <c r="GN9" s="71"/>
      <c r="GO9" s="71"/>
      <c r="GP9" s="71"/>
      <c r="GQ9" s="71"/>
      <c r="GR9" s="71"/>
      <c r="GS9" s="71"/>
      <c r="GT9" s="71"/>
      <c r="GU9" s="71"/>
      <c r="GV9" s="71"/>
      <c r="GW9" s="71"/>
      <c r="GX9" s="71"/>
      <c r="GY9" s="71"/>
      <c r="GZ9" s="71"/>
      <c r="HA9" s="71"/>
      <c r="HB9" s="71"/>
      <c r="HC9" s="71"/>
      <c r="HD9" s="71"/>
      <c r="HE9" s="71"/>
      <c r="HF9" s="71"/>
      <c r="HG9" s="71"/>
      <c r="HH9" s="71"/>
      <c r="HI9" s="71"/>
      <c r="HJ9" s="71"/>
      <c r="HK9" s="71"/>
      <c r="HL9" s="71"/>
      <c r="HM9" s="71"/>
      <c r="HN9" s="71"/>
      <c r="HO9" s="71"/>
      <c r="HP9" s="71"/>
      <c r="HQ9" s="71"/>
      <c r="HR9" s="71"/>
      <c r="HS9" s="71"/>
      <c r="HT9" s="71"/>
      <c r="HU9" s="71"/>
      <c r="HV9" s="71"/>
      <c r="HW9" s="71"/>
      <c r="HX9" s="71"/>
      <c r="HY9" s="71"/>
      <c r="HZ9" s="71"/>
      <c r="IA9" s="71"/>
      <c r="IB9" s="71"/>
      <c r="IC9" s="71"/>
      <c r="ID9" s="71"/>
      <c r="IE9" s="71"/>
      <c r="IF9" s="71"/>
      <c r="IG9" s="71"/>
      <c r="IH9" s="71"/>
      <c r="II9" s="71"/>
      <c r="IJ9" s="71"/>
      <c r="IK9" s="71"/>
      <c r="IL9" s="71"/>
      <c r="IM9" s="71"/>
      <c r="IN9" s="71"/>
      <c r="IO9" s="71"/>
      <c r="IP9" s="71"/>
      <c r="IQ9" s="71"/>
      <c r="IR9" s="71"/>
      <c r="IS9" s="71"/>
      <c r="IT9" s="71"/>
      <c r="IU9" s="71"/>
    </row>
    <row r="10" spans="1:10" s="71" customFormat="1" ht="36" customHeight="1">
      <c r="A10" s="10"/>
      <c r="B10" s="10"/>
      <c r="C10" s="13" t="s">
        <v>667</v>
      </c>
      <c r="D10" s="14" t="s">
        <v>469</v>
      </c>
      <c r="E10" s="14" t="s">
        <v>469</v>
      </c>
      <c r="F10" s="14" t="s">
        <v>469</v>
      </c>
      <c r="G10" s="10" t="s">
        <v>469</v>
      </c>
      <c r="H10" s="16"/>
      <c r="I10" s="14" t="s">
        <v>469</v>
      </c>
      <c r="J10" s="14"/>
    </row>
    <row r="11" spans="1:10" s="71" customFormat="1" ht="18" customHeight="1">
      <c r="A11" s="10" t="s">
        <v>668</v>
      </c>
      <c r="B11" s="10" t="s">
        <v>669</v>
      </c>
      <c r="C11" s="10"/>
      <c r="D11" s="10"/>
      <c r="E11" s="10"/>
      <c r="F11" s="14" t="s">
        <v>559</v>
      </c>
      <c r="G11" s="14"/>
      <c r="H11" s="14"/>
      <c r="I11" s="14"/>
      <c r="J11" s="14"/>
    </row>
    <row r="12" spans="1:10" s="71" customFormat="1" ht="45.75" customHeight="1">
      <c r="A12" s="10"/>
      <c r="B12" s="46" t="s">
        <v>597</v>
      </c>
      <c r="C12" s="47"/>
      <c r="D12" s="47"/>
      <c r="E12" s="48"/>
      <c r="F12" s="20" t="s">
        <v>755</v>
      </c>
      <c r="G12" s="20"/>
      <c r="H12" s="20"/>
      <c r="I12" s="20"/>
      <c r="J12" s="20"/>
    </row>
    <row r="13" spans="1:10" s="1" customFormat="1" ht="36" customHeight="1">
      <c r="A13" s="49" t="s">
        <v>672</v>
      </c>
      <c r="B13" s="50"/>
      <c r="C13" s="51"/>
      <c r="D13" s="49" t="s">
        <v>673</v>
      </c>
      <c r="E13" s="50"/>
      <c r="F13" s="51"/>
      <c r="G13" s="52" t="s">
        <v>614</v>
      </c>
      <c r="H13" s="52" t="s">
        <v>661</v>
      </c>
      <c r="I13" s="52" t="s">
        <v>663</v>
      </c>
      <c r="J13" s="52" t="s">
        <v>615</v>
      </c>
    </row>
    <row r="14" spans="1:10" s="1" customFormat="1" ht="36" customHeight="1">
      <c r="A14" s="49" t="s">
        <v>608</v>
      </c>
      <c r="B14" s="10" t="s">
        <v>609</v>
      </c>
      <c r="C14" s="10" t="s">
        <v>610</v>
      </c>
      <c r="D14" s="10" t="s">
        <v>611</v>
      </c>
      <c r="E14" s="10" t="s">
        <v>612</v>
      </c>
      <c r="F14" s="10" t="s">
        <v>613</v>
      </c>
      <c r="G14" s="53"/>
      <c r="H14" s="53"/>
      <c r="I14" s="53"/>
      <c r="J14" s="53"/>
    </row>
    <row r="15" spans="1:10" s="1" customFormat="1" ht="36" customHeight="1">
      <c r="A15" s="54" t="s">
        <v>616</v>
      </c>
      <c r="B15" s="59" t="s">
        <v>617</v>
      </c>
      <c r="C15" s="27" t="s">
        <v>756</v>
      </c>
      <c r="D15" s="54" t="s">
        <v>697</v>
      </c>
      <c r="E15" s="10">
        <v>54</v>
      </c>
      <c r="F15" s="10" t="s">
        <v>757</v>
      </c>
      <c r="G15" s="55">
        <v>54</v>
      </c>
      <c r="H15" s="55">
        <v>20</v>
      </c>
      <c r="I15" s="14">
        <v>20</v>
      </c>
      <c r="J15" s="55"/>
    </row>
    <row r="16" spans="1:10" s="1" customFormat="1" ht="36" customHeight="1">
      <c r="A16" s="54"/>
      <c r="B16" s="59" t="s">
        <v>622</v>
      </c>
      <c r="C16" s="27" t="s">
        <v>758</v>
      </c>
      <c r="D16" s="54" t="s">
        <v>624</v>
      </c>
      <c r="E16" s="28">
        <v>100</v>
      </c>
      <c r="F16" s="10" t="s">
        <v>626</v>
      </c>
      <c r="G16" s="57">
        <v>100</v>
      </c>
      <c r="H16" s="55">
        <v>20</v>
      </c>
      <c r="I16" s="14">
        <v>20</v>
      </c>
      <c r="J16" s="55"/>
    </row>
    <row r="17" spans="1:10" s="1" customFormat="1" ht="36" customHeight="1">
      <c r="A17" s="54"/>
      <c r="B17" s="59" t="s">
        <v>627</v>
      </c>
      <c r="C17" s="27" t="s">
        <v>759</v>
      </c>
      <c r="D17" s="54"/>
      <c r="E17" s="28" t="s">
        <v>760</v>
      </c>
      <c r="F17" s="10"/>
      <c r="G17" s="57" t="s">
        <v>760</v>
      </c>
      <c r="H17" s="55">
        <v>10</v>
      </c>
      <c r="I17" s="14">
        <v>10</v>
      </c>
      <c r="J17" s="55"/>
    </row>
    <row r="18" spans="1:10" s="1" customFormat="1" ht="36" customHeight="1">
      <c r="A18" s="54" t="s">
        <v>631</v>
      </c>
      <c r="B18" s="59" t="s">
        <v>632</v>
      </c>
      <c r="C18" s="27" t="s">
        <v>761</v>
      </c>
      <c r="D18" s="54"/>
      <c r="E18" s="28" t="s">
        <v>637</v>
      </c>
      <c r="F18" s="10"/>
      <c r="G18" s="28" t="s">
        <v>637</v>
      </c>
      <c r="H18" s="55">
        <v>10</v>
      </c>
      <c r="I18" s="14">
        <v>10</v>
      </c>
      <c r="J18" s="55"/>
    </row>
    <row r="19" spans="1:10" s="1" customFormat="1" ht="36" customHeight="1">
      <c r="A19" s="54"/>
      <c r="B19" s="61"/>
      <c r="C19" s="27" t="s">
        <v>762</v>
      </c>
      <c r="D19" s="54" t="s">
        <v>624</v>
      </c>
      <c r="E19" s="28">
        <v>100</v>
      </c>
      <c r="F19" s="10" t="s">
        <v>626</v>
      </c>
      <c r="G19" s="57">
        <v>100</v>
      </c>
      <c r="H19" s="56">
        <v>10</v>
      </c>
      <c r="I19" s="14">
        <v>10</v>
      </c>
      <c r="J19" s="55"/>
    </row>
    <row r="20" spans="1:10" s="1" customFormat="1" ht="36" customHeight="1">
      <c r="A20" s="54"/>
      <c r="B20" s="62"/>
      <c r="C20" s="27" t="s">
        <v>763</v>
      </c>
      <c r="D20" s="54"/>
      <c r="E20" s="60" t="s">
        <v>764</v>
      </c>
      <c r="F20" s="60"/>
      <c r="G20" s="60" t="s">
        <v>764</v>
      </c>
      <c r="H20" s="60">
        <v>10</v>
      </c>
      <c r="I20" s="14">
        <v>10</v>
      </c>
      <c r="J20" s="55"/>
    </row>
    <row r="21" spans="1:10" s="1" customFormat="1" ht="36" customHeight="1">
      <c r="A21" s="63" t="s">
        <v>641</v>
      </c>
      <c r="B21" s="64" t="s">
        <v>642</v>
      </c>
      <c r="C21" s="27" t="s">
        <v>685</v>
      </c>
      <c r="D21" s="54" t="s">
        <v>697</v>
      </c>
      <c r="E21" s="60">
        <v>95</v>
      </c>
      <c r="F21" s="10" t="s">
        <v>626</v>
      </c>
      <c r="G21" s="78">
        <v>0.96</v>
      </c>
      <c r="H21" s="55">
        <v>5</v>
      </c>
      <c r="I21" s="14">
        <v>5</v>
      </c>
      <c r="J21" s="55"/>
    </row>
    <row r="22" spans="1:10" s="1" customFormat="1" ht="36" customHeight="1">
      <c r="A22" s="65"/>
      <c r="B22" s="66"/>
      <c r="C22" s="27" t="s">
        <v>686</v>
      </c>
      <c r="D22" s="54" t="s">
        <v>697</v>
      </c>
      <c r="E22" s="60">
        <v>95</v>
      </c>
      <c r="F22" s="10" t="s">
        <v>626</v>
      </c>
      <c r="G22" s="78">
        <v>0.96</v>
      </c>
      <c r="H22" s="55">
        <v>5</v>
      </c>
      <c r="I22" s="14">
        <v>5</v>
      </c>
      <c r="J22" s="43" t="s">
        <v>5</v>
      </c>
    </row>
    <row r="23" spans="1:10" s="1" customFormat="1" ht="36" customHeight="1">
      <c r="A23" s="67" t="s">
        <v>687</v>
      </c>
      <c r="B23" s="67"/>
      <c r="C23" s="67"/>
      <c r="D23" s="68" t="s">
        <v>542</v>
      </c>
      <c r="E23" s="68"/>
      <c r="F23" s="68"/>
      <c r="G23" s="68"/>
      <c r="H23" s="68"/>
      <c r="I23" s="68"/>
      <c r="J23" s="68"/>
    </row>
    <row r="24" spans="1:10" s="1" customFormat="1" ht="36" customHeight="1">
      <c r="A24" s="67" t="s">
        <v>688</v>
      </c>
      <c r="B24" s="67"/>
      <c r="C24" s="67"/>
      <c r="D24" s="67"/>
      <c r="E24" s="67"/>
      <c r="F24" s="67"/>
      <c r="G24" s="67"/>
      <c r="H24" s="67">
        <v>100</v>
      </c>
      <c r="I24" s="14">
        <v>100</v>
      </c>
      <c r="J24" s="70" t="s">
        <v>689</v>
      </c>
    </row>
    <row r="25" spans="1:10" s="1" customFormat="1" ht="28.5" customHeight="1">
      <c r="A25" s="40" t="s">
        <v>646</v>
      </c>
      <c r="B25" s="41"/>
      <c r="C25" s="41"/>
      <c r="D25" s="41"/>
      <c r="E25" s="41"/>
      <c r="F25" s="41"/>
      <c r="G25" s="41"/>
      <c r="H25" s="41"/>
      <c r="I25" s="41"/>
      <c r="J25" s="45"/>
    </row>
    <row r="26" spans="1:10" s="1" customFormat="1" ht="27" customHeight="1">
      <c r="A26" s="40" t="s">
        <v>647</v>
      </c>
      <c r="B26" s="40"/>
      <c r="C26" s="40"/>
      <c r="D26" s="40"/>
      <c r="E26" s="40"/>
      <c r="F26" s="40"/>
      <c r="G26" s="40"/>
      <c r="H26" s="40"/>
      <c r="I26" s="40"/>
      <c r="J26" s="40"/>
    </row>
    <row r="27" spans="1:10" s="1" customFormat="1" ht="18.75" customHeight="1">
      <c r="A27" s="40" t="s">
        <v>648</v>
      </c>
      <c r="B27" s="40"/>
      <c r="C27" s="40"/>
      <c r="D27" s="40"/>
      <c r="E27" s="40"/>
      <c r="F27" s="40"/>
      <c r="G27" s="40"/>
      <c r="H27" s="40"/>
      <c r="I27" s="40"/>
      <c r="J27" s="40"/>
    </row>
    <row r="28" spans="1:10" s="1" customFormat="1" ht="18" customHeight="1">
      <c r="A28" s="40" t="s">
        <v>690</v>
      </c>
      <c r="B28" s="40"/>
      <c r="C28" s="40"/>
      <c r="D28" s="40"/>
      <c r="E28" s="40"/>
      <c r="F28" s="40"/>
      <c r="G28" s="40"/>
      <c r="H28" s="40"/>
      <c r="I28" s="40"/>
      <c r="J28" s="40"/>
    </row>
    <row r="29" spans="1:10" s="1" customFormat="1" ht="18" customHeight="1">
      <c r="A29" s="40" t="s">
        <v>691</v>
      </c>
      <c r="B29" s="40"/>
      <c r="C29" s="40"/>
      <c r="D29" s="40"/>
      <c r="E29" s="40"/>
      <c r="F29" s="40"/>
      <c r="G29" s="40"/>
      <c r="H29" s="40"/>
      <c r="I29" s="40"/>
      <c r="J29" s="40"/>
    </row>
    <row r="30" spans="1:10" s="1" customFormat="1" ht="18" customHeight="1">
      <c r="A30" s="40" t="s">
        <v>692</v>
      </c>
      <c r="B30" s="40"/>
      <c r="C30" s="40"/>
      <c r="D30" s="40"/>
      <c r="E30" s="40"/>
      <c r="F30" s="40"/>
      <c r="G30" s="40"/>
      <c r="H30" s="40"/>
      <c r="I30" s="40"/>
      <c r="J30" s="40"/>
    </row>
    <row r="31" spans="1:10" s="1" customFormat="1" ht="24" customHeight="1">
      <c r="A31" s="40" t="s">
        <v>693</v>
      </c>
      <c r="B31" s="40"/>
      <c r="C31" s="40"/>
      <c r="D31" s="40"/>
      <c r="E31" s="40"/>
      <c r="F31" s="40"/>
      <c r="G31" s="40"/>
      <c r="H31" s="40"/>
      <c r="I31" s="40"/>
      <c r="J31" s="40"/>
    </row>
  </sheetData>
  <sheetProtection/>
  <mergeCells count="40">
    <mergeCell ref="A2:J2"/>
    <mergeCell ref="A3:D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3:C23"/>
    <mergeCell ref="D23:J23"/>
    <mergeCell ref="A24:G24"/>
    <mergeCell ref="A26:J26"/>
    <mergeCell ref="A27:J27"/>
    <mergeCell ref="A28:J28"/>
    <mergeCell ref="A29:J29"/>
    <mergeCell ref="A30:J30"/>
    <mergeCell ref="A31:J31"/>
    <mergeCell ref="A11:A12"/>
    <mergeCell ref="A15:A17"/>
    <mergeCell ref="A18:A20"/>
    <mergeCell ref="A21:A22"/>
    <mergeCell ref="B18:B20"/>
    <mergeCell ref="B21:B22"/>
    <mergeCell ref="G13:G14"/>
    <mergeCell ref="H13:H14"/>
    <mergeCell ref="I13:I14"/>
    <mergeCell ref="J13:J14"/>
    <mergeCell ref="A6:B10"/>
  </mergeCells>
  <printOptions/>
  <pageMargins left="0.75" right="0.75" top="1" bottom="1" header="0.51" footer="0.51"/>
  <pageSetup orientation="portrait" paperSize="9"/>
</worksheet>
</file>

<file path=xl/worksheets/sheet21.xml><?xml version="1.0" encoding="utf-8"?>
<worksheet xmlns="http://schemas.openxmlformats.org/spreadsheetml/2006/main" xmlns:r="http://schemas.openxmlformats.org/officeDocument/2006/relationships">
  <dimension ref="A1:IU31"/>
  <sheetViews>
    <sheetView zoomScaleSheetLayoutView="100" workbookViewId="0" topLeftCell="A6">
      <selection activeCell="D7" sqref="D7:D9"/>
    </sheetView>
  </sheetViews>
  <sheetFormatPr defaultColWidth="10.28125" defaultRowHeight="12.75"/>
  <cols>
    <col min="1" max="2" width="12.7109375" style="71" customWidth="1"/>
    <col min="3" max="3" width="16.7109375" style="71" customWidth="1"/>
    <col min="4" max="6" width="12.8515625" style="71" customWidth="1"/>
    <col min="7" max="7" width="11.421875" style="71" customWidth="1"/>
    <col min="8" max="8" width="10.28125" style="71" customWidth="1"/>
    <col min="9" max="9" width="9.8515625" style="71" customWidth="1"/>
    <col min="10" max="10" width="13.140625" style="71" customWidth="1"/>
    <col min="11" max="16384" width="10.28125" style="71" customWidth="1"/>
  </cols>
  <sheetData>
    <row r="1" spans="1:11" s="71" customFormat="1" ht="13.5">
      <c r="A1" s="6" t="s">
        <v>650</v>
      </c>
      <c r="B1" s="6"/>
      <c r="C1" s="6"/>
      <c r="D1" s="6"/>
      <c r="E1" s="6"/>
      <c r="F1" s="6"/>
      <c r="G1" s="6"/>
      <c r="H1" s="6"/>
      <c r="I1" s="6"/>
      <c r="J1" s="6"/>
      <c r="K1" s="1"/>
    </row>
    <row r="2" spans="1:11" s="71" customFormat="1" ht="25.5" customHeight="1">
      <c r="A2" s="7" t="s">
        <v>651</v>
      </c>
      <c r="B2" s="7"/>
      <c r="C2" s="7"/>
      <c r="D2" s="7"/>
      <c r="E2" s="7"/>
      <c r="F2" s="7"/>
      <c r="G2" s="7"/>
      <c r="H2" s="7"/>
      <c r="I2" s="7"/>
      <c r="J2" s="7"/>
      <c r="K2" s="1"/>
    </row>
    <row r="3" spans="1:11" s="72" customFormat="1" ht="27.75" customHeight="1">
      <c r="A3" s="8" t="s">
        <v>652</v>
      </c>
      <c r="B3" s="8"/>
      <c r="C3" s="8"/>
      <c r="D3" s="8"/>
      <c r="E3" s="7"/>
      <c r="F3" s="7"/>
      <c r="G3" s="7"/>
      <c r="H3" s="9" t="s">
        <v>3</v>
      </c>
      <c r="I3" s="9"/>
      <c r="J3" s="42" t="s">
        <v>653</v>
      </c>
      <c r="K3" s="2"/>
    </row>
    <row r="4" spans="1:255" s="3" customFormat="1" ht="18" customHeight="1">
      <c r="A4" s="10" t="s">
        <v>654</v>
      </c>
      <c r="B4" s="10"/>
      <c r="C4" s="11" t="s">
        <v>598</v>
      </c>
      <c r="D4" s="11"/>
      <c r="E4" s="11"/>
      <c r="F4" s="11"/>
      <c r="G4" s="11"/>
      <c r="H4" s="11"/>
      <c r="I4" s="11"/>
      <c r="J4" s="11"/>
      <c r="K4" s="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CL4" s="71"/>
      <c r="CM4" s="71"/>
      <c r="CN4" s="71"/>
      <c r="CO4" s="71"/>
      <c r="CP4" s="71"/>
      <c r="CQ4" s="71"/>
      <c r="CR4" s="71"/>
      <c r="CS4" s="71"/>
      <c r="CT4" s="71"/>
      <c r="CU4" s="71"/>
      <c r="CV4" s="71"/>
      <c r="CW4" s="71"/>
      <c r="CX4" s="71"/>
      <c r="CY4" s="71"/>
      <c r="CZ4" s="71"/>
      <c r="DA4" s="71"/>
      <c r="DB4" s="71"/>
      <c r="DC4" s="71"/>
      <c r="DD4" s="71"/>
      <c r="DE4" s="71"/>
      <c r="DF4" s="71"/>
      <c r="DG4" s="71"/>
      <c r="DH4" s="71"/>
      <c r="DI4" s="71"/>
      <c r="DJ4" s="71"/>
      <c r="DK4" s="71"/>
      <c r="DL4" s="71"/>
      <c r="DM4" s="71"/>
      <c r="DN4" s="71"/>
      <c r="DO4" s="71"/>
      <c r="DP4" s="71"/>
      <c r="DQ4" s="71"/>
      <c r="DR4" s="71"/>
      <c r="DS4" s="71"/>
      <c r="DT4" s="71"/>
      <c r="DU4" s="71"/>
      <c r="DV4" s="71"/>
      <c r="DW4" s="71"/>
      <c r="DX4" s="71"/>
      <c r="DY4" s="71"/>
      <c r="DZ4" s="71"/>
      <c r="EA4" s="71"/>
      <c r="EB4" s="71"/>
      <c r="EC4" s="71"/>
      <c r="ED4" s="71"/>
      <c r="EE4" s="71"/>
      <c r="EF4" s="71"/>
      <c r="EG4" s="71"/>
      <c r="EH4" s="71"/>
      <c r="EI4" s="71"/>
      <c r="EJ4" s="71"/>
      <c r="EK4" s="71"/>
      <c r="EL4" s="71"/>
      <c r="EM4" s="71"/>
      <c r="EN4" s="71"/>
      <c r="EO4" s="71"/>
      <c r="EP4" s="71"/>
      <c r="EQ4" s="71"/>
      <c r="ER4" s="71"/>
      <c r="ES4" s="71"/>
      <c r="ET4" s="71"/>
      <c r="EU4" s="71"/>
      <c r="EV4" s="71"/>
      <c r="EW4" s="71"/>
      <c r="EX4" s="71"/>
      <c r="EY4" s="71"/>
      <c r="EZ4" s="71"/>
      <c r="FA4" s="71"/>
      <c r="FB4" s="71"/>
      <c r="FC4" s="71"/>
      <c r="FD4" s="71"/>
      <c r="FE4" s="71"/>
      <c r="FF4" s="71"/>
      <c r="FG4" s="71"/>
      <c r="FH4" s="71"/>
      <c r="FI4" s="71"/>
      <c r="FJ4" s="71"/>
      <c r="FK4" s="71"/>
      <c r="FL4" s="71"/>
      <c r="FM4" s="71"/>
      <c r="FN4" s="71"/>
      <c r="FO4" s="71"/>
      <c r="FP4" s="71"/>
      <c r="FQ4" s="71"/>
      <c r="FR4" s="71"/>
      <c r="FS4" s="71"/>
      <c r="FT4" s="71"/>
      <c r="FU4" s="71"/>
      <c r="FV4" s="71"/>
      <c r="FW4" s="71"/>
      <c r="FX4" s="71"/>
      <c r="FY4" s="71"/>
      <c r="FZ4" s="71"/>
      <c r="GA4" s="71"/>
      <c r="GB4" s="71"/>
      <c r="GC4" s="71"/>
      <c r="GD4" s="71"/>
      <c r="GE4" s="71"/>
      <c r="GF4" s="71"/>
      <c r="GG4" s="71"/>
      <c r="GH4" s="71"/>
      <c r="GI4" s="71"/>
      <c r="GJ4" s="71"/>
      <c r="GK4" s="71"/>
      <c r="GL4" s="71"/>
      <c r="GM4" s="71"/>
      <c r="GN4" s="71"/>
      <c r="GO4" s="71"/>
      <c r="GP4" s="71"/>
      <c r="GQ4" s="71"/>
      <c r="GR4" s="71"/>
      <c r="GS4" s="71"/>
      <c r="GT4" s="71"/>
      <c r="GU4" s="71"/>
      <c r="GV4" s="71"/>
      <c r="GW4" s="71"/>
      <c r="GX4" s="71"/>
      <c r="GY4" s="71"/>
      <c r="GZ4" s="71"/>
      <c r="HA4" s="71"/>
      <c r="HB4" s="71"/>
      <c r="HC4" s="71"/>
      <c r="HD4" s="71"/>
      <c r="HE4" s="71"/>
      <c r="HF4" s="71"/>
      <c r="HG4" s="71"/>
      <c r="HH4" s="71"/>
      <c r="HI4" s="71"/>
      <c r="HJ4" s="71"/>
      <c r="HK4" s="71"/>
      <c r="HL4" s="71"/>
      <c r="HM4" s="71"/>
      <c r="HN4" s="71"/>
      <c r="HO4" s="71"/>
      <c r="HP4" s="71"/>
      <c r="HQ4" s="71"/>
      <c r="HR4" s="71"/>
      <c r="HS4" s="71"/>
      <c r="HT4" s="71"/>
      <c r="HU4" s="71"/>
      <c r="HV4" s="71"/>
      <c r="HW4" s="71"/>
      <c r="HX4" s="71"/>
      <c r="HY4" s="71"/>
      <c r="HZ4" s="71"/>
      <c r="IA4" s="71"/>
      <c r="IB4" s="71"/>
      <c r="IC4" s="71"/>
      <c r="ID4" s="71"/>
      <c r="IE4" s="71"/>
      <c r="IF4" s="71"/>
      <c r="IG4" s="71"/>
      <c r="IH4" s="71"/>
      <c r="II4" s="71"/>
      <c r="IJ4" s="71"/>
      <c r="IK4" s="71"/>
      <c r="IL4" s="71"/>
      <c r="IM4" s="71"/>
      <c r="IN4" s="71"/>
      <c r="IO4" s="71"/>
      <c r="IP4" s="71"/>
      <c r="IQ4" s="71"/>
      <c r="IR4" s="71"/>
      <c r="IS4" s="71"/>
      <c r="IT4" s="71"/>
      <c r="IU4" s="71"/>
    </row>
    <row r="5" spans="1:255" s="73" customFormat="1" ht="16.5" customHeight="1">
      <c r="A5" s="10" t="s">
        <v>655</v>
      </c>
      <c r="B5" s="10"/>
      <c r="C5" s="12" t="s">
        <v>656</v>
      </c>
      <c r="D5" s="12"/>
      <c r="E5" s="12"/>
      <c r="F5" s="10" t="s">
        <v>657</v>
      </c>
      <c r="G5" s="11" t="s">
        <v>548</v>
      </c>
      <c r="H5" s="11"/>
      <c r="I5" s="11"/>
      <c r="J5" s="11"/>
      <c r="K5" s="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row>
    <row r="6" spans="1:255" s="73" customFormat="1" ht="36" customHeight="1">
      <c r="A6" s="10" t="s">
        <v>658</v>
      </c>
      <c r="B6" s="10"/>
      <c r="C6" s="10"/>
      <c r="D6" s="10" t="s">
        <v>659</v>
      </c>
      <c r="E6" s="10" t="s">
        <v>465</v>
      </c>
      <c r="F6" s="10" t="s">
        <v>660</v>
      </c>
      <c r="G6" s="10" t="s">
        <v>661</v>
      </c>
      <c r="H6" s="10" t="s">
        <v>662</v>
      </c>
      <c r="I6" s="10" t="s">
        <v>663</v>
      </c>
      <c r="J6" s="10"/>
      <c r="K6" s="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71"/>
      <c r="BY6" s="71"/>
      <c r="BZ6" s="71"/>
      <c r="CA6" s="71"/>
      <c r="CB6" s="71"/>
      <c r="CC6" s="71"/>
      <c r="CD6" s="71"/>
      <c r="CE6" s="71"/>
      <c r="CF6" s="71"/>
      <c r="CG6" s="71"/>
      <c r="CH6" s="71"/>
      <c r="CI6" s="71"/>
      <c r="CJ6" s="71"/>
      <c r="CK6" s="71"/>
      <c r="CL6" s="71"/>
      <c r="CM6" s="71"/>
      <c r="CN6" s="71"/>
      <c r="CO6" s="71"/>
      <c r="CP6" s="71"/>
      <c r="CQ6" s="71"/>
      <c r="CR6" s="71"/>
      <c r="CS6" s="71"/>
      <c r="CT6" s="71"/>
      <c r="CU6" s="71"/>
      <c r="CV6" s="71"/>
      <c r="CW6" s="71"/>
      <c r="CX6" s="71"/>
      <c r="CY6" s="71"/>
      <c r="CZ6" s="71"/>
      <c r="DA6" s="71"/>
      <c r="DB6" s="71"/>
      <c r="DC6" s="71"/>
      <c r="DD6" s="71"/>
      <c r="DE6" s="71"/>
      <c r="DF6" s="71"/>
      <c r="DG6" s="71"/>
      <c r="DH6" s="71"/>
      <c r="DI6" s="71"/>
      <c r="DJ6" s="71"/>
      <c r="DK6" s="71"/>
      <c r="DL6" s="71"/>
      <c r="DM6" s="71"/>
      <c r="DN6" s="71"/>
      <c r="DO6" s="71"/>
      <c r="DP6" s="71"/>
      <c r="DQ6" s="71"/>
      <c r="DR6" s="71"/>
      <c r="DS6" s="71"/>
      <c r="DT6" s="71"/>
      <c r="DU6" s="71"/>
      <c r="DV6" s="71"/>
      <c r="DW6" s="71"/>
      <c r="DX6" s="71"/>
      <c r="DY6" s="71"/>
      <c r="DZ6" s="71"/>
      <c r="EA6" s="71"/>
      <c r="EB6" s="71"/>
      <c r="EC6" s="71"/>
      <c r="ED6" s="71"/>
      <c r="EE6" s="71"/>
      <c r="EF6" s="71"/>
      <c r="EG6" s="71"/>
      <c r="EH6" s="71"/>
      <c r="EI6" s="71"/>
      <c r="EJ6" s="71"/>
      <c r="EK6" s="71"/>
      <c r="EL6" s="71"/>
      <c r="EM6" s="71"/>
      <c r="EN6" s="71"/>
      <c r="EO6" s="71"/>
      <c r="EP6" s="71"/>
      <c r="EQ6" s="71"/>
      <c r="ER6" s="71"/>
      <c r="ES6" s="71"/>
      <c r="ET6" s="71"/>
      <c r="EU6" s="71"/>
      <c r="EV6" s="71"/>
      <c r="EW6" s="71"/>
      <c r="EX6" s="71"/>
      <c r="EY6" s="71"/>
      <c r="EZ6" s="71"/>
      <c r="FA6" s="71"/>
      <c r="FB6" s="71"/>
      <c r="FC6" s="71"/>
      <c r="FD6" s="71"/>
      <c r="FE6" s="71"/>
      <c r="FF6" s="71"/>
      <c r="FG6" s="71"/>
      <c r="FH6" s="71"/>
      <c r="FI6" s="71"/>
      <c r="FJ6" s="71"/>
      <c r="FK6" s="71"/>
      <c r="FL6" s="71"/>
      <c r="FM6" s="71"/>
      <c r="FN6" s="71"/>
      <c r="FO6" s="71"/>
      <c r="FP6" s="71"/>
      <c r="FQ6" s="71"/>
      <c r="FR6" s="71"/>
      <c r="FS6" s="71"/>
      <c r="FT6" s="71"/>
      <c r="FU6" s="71"/>
      <c r="FV6" s="71"/>
      <c r="FW6" s="71"/>
      <c r="FX6" s="71"/>
      <c r="FY6" s="71"/>
      <c r="FZ6" s="71"/>
      <c r="GA6" s="71"/>
      <c r="GB6" s="71"/>
      <c r="GC6" s="71"/>
      <c r="GD6" s="71"/>
      <c r="GE6" s="71"/>
      <c r="GF6" s="71"/>
      <c r="GG6" s="71"/>
      <c r="GH6" s="71"/>
      <c r="GI6" s="71"/>
      <c r="GJ6" s="71"/>
      <c r="GK6" s="71"/>
      <c r="GL6" s="71"/>
      <c r="GM6" s="71"/>
      <c r="GN6" s="71"/>
      <c r="GO6" s="71"/>
      <c r="GP6" s="71"/>
      <c r="GQ6" s="71"/>
      <c r="GR6" s="71"/>
      <c r="GS6" s="71"/>
      <c r="GT6" s="71"/>
      <c r="GU6" s="71"/>
      <c r="GV6" s="71"/>
      <c r="GW6" s="71"/>
      <c r="GX6" s="71"/>
      <c r="GY6" s="71"/>
      <c r="GZ6" s="71"/>
      <c r="HA6" s="71"/>
      <c r="HB6" s="71"/>
      <c r="HC6" s="71"/>
      <c r="HD6" s="71"/>
      <c r="HE6" s="71"/>
      <c r="HF6" s="71"/>
      <c r="HG6" s="71"/>
      <c r="HH6" s="71"/>
      <c r="HI6" s="71"/>
      <c r="HJ6" s="71"/>
      <c r="HK6" s="71"/>
      <c r="HL6" s="71"/>
      <c r="HM6" s="71"/>
      <c r="HN6" s="71"/>
      <c r="HO6" s="71"/>
      <c r="HP6" s="71"/>
      <c r="HQ6" s="71"/>
      <c r="HR6" s="71"/>
      <c r="HS6" s="71"/>
      <c r="HT6" s="71"/>
      <c r="HU6" s="71"/>
      <c r="HV6" s="71"/>
      <c r="HW6" s="71"/>
      <c r="HX6" s="71"/>
      <c r="HY6" s="71"/>
      <c r="HZ6" s="71"/>
      <c r="IA6" s="71"/>
      <c r="IB6" s="71"/>
      <c r="IC6" s="71"/>
      <c r="ID6" s="71"/>
      <c r="IE6" s="71"/>
      <c r="IF6" s="71"/>
      <c r="IG6" s="71"/>
      <c r="IH6" s="71"/>
      <c r="II6" s="71"/>
      <c r="IJ6" s="71"/>
      <c r="IK6" s="71"/>
      <c r="IL6" s="71"/>
      <c r="IM6" s="71"/>
      <c r="IN6" s="71"/>
      <c r="IO6" s="71"/>
      <c r="IP6" s="71"/>
      <c r="IQ6" s="71"/>
      <c r="IR6" s="71"/>
      <c r="IS6" s="71"/>
      <c r="IT6" s="71"/>
      <c r="IU6" s="71"/>
    </row>
    <row r="7" spans="1:255" s="73" customFormat="1" ht="36" customHeight="1">
      <c r="A7" s="10"/>
      <c r="B7" s="10"/>
      <c r="C7" s="13" t="s">
        <v>664</v>
      </c>
      <c r="D7" s="14">
        <v>181170</v>
      </c>
      <c r="E7" s="14">
        <v>181170</v>
      </c>
      <c r="F7" s="14">
        <v>124289</v>
      </c>
      <c r="G7" s="10">
        <v>10</v>
      </c>
      <c r="H7" s="15">
        <f>F7/E7</f>
        <v>0.6860352155434123</v>
      </c>
      <c r="I7" s="14">
        <f>F7/E7*G7</f>
        <v>6.860352155434123</v>
      </c>
      <c r="J7" s="14"/>
      <c r="K7" s="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1"/>
      <c r="CK7" s="71"/>
      <c r="CL7" s="71"/>
      <c r="CM7" s="71"/>
      <c r="CN7" s="71"/>
      <c r="CO7" s="71"/>
      <c r="CP7" s="71"/>
      <c r="CQ7" s="71"/>
      <c r="CR7" s="71"/>
      <c r="CS7" s="71"/>
      <c r="CT7" s="71"/>
      <c r="CU7" s="71"/>
      <c r="CV7" s="71"/>
      <c r="CW7" s="71"/>
      <c r="CX7" s="71"/>
      <c r="CY7" s="71"/>
      <c r="CZ7" s="71"/>
      <c r="DA7" s="71"/>
      <c r="DB7" s="71"/>
      <c r="DC7" s="71"/>
      <c r="DD7" s="71"/>
      <c r="DE7" s="71"/>
      <c r="DF7" s="71"/>
      <c r="DG7" s="71"/>
      <c r="DH7" s="71"/>
      <c r="DI7" s="71"/>
      <c r="DJ7" s="71"/>
      <c r="DK7" s="71"/>
      <c r="DL7" s="71"/>
      <c r="DM7" s="71"/>
      <c r="DN7" s="71"/>
      <c r="DO7" s="71"/>
      <c r="DP7" s="71"/>
      <c r="DQ7" s="71"/>
      <c r="DR7" s="71"/>
      <c r="DS7" s="71"/>
      <c r="DT7" s="71"/>
      <c r="DU7" s="71"/>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1"/>
      <c r="FK7" s="71"/>
      <c r="FL7" s="71"/>
      <c r="FM7" s="71"/>
      <c r="FN7" s="71"/>
      <c r="FO7" s="71"/>
      <c r="FP7" s="71"/>
      <c r="FQ7" s="71"/>
      <c r="FR7" s="71"/>
      <c r="FS7" s="71"/>
      <c r="FT7" s="71"/>
      <c r="FU7" s="71"/>
      <c r="FV7" s="71"/>
      <c r="FW7" s="71"/>
      <c r="FX7" s="71"/>
      <c r="FY7" s="71"/>
      <c r="FZ7" s="71"/>
      <c r="GA7" s="71"/>
      <c r="GB7" s="71"/>
      <c r="GC7" s="71"/>
      <c r="GD7" s="71"/>
      <c r="GE7" s="71"/>
      <c r="GF7" s="71"/>
      <c r="GG7" s="71"/>
      <c r="GH7" s="71"/>
      <c r="GI7" s="71"/>
      <c r="GJ7" s="71"/>
      <c r="GK7" s="71"/>
      <c r="GL7" s="71"/>
      <c r="GM7" s="71"/>
      <c r="GN7" s="71"/>
      <c r="GO7" s="71"/>
      <c r="GP7" s="71"/>
      <c r="GQ7" s="71"/>
      <c r="GR7" s="71"/>
      <c r="GS7" s="71"/>
      <c r="GT7" s="71"/>
      <c r="GU7" s="71"/>
      <c r="GV7" s="71"/>
      <c r="GW7" s="71"/>
      <c r="GX7" s="71"/>
      <c r="GY7" s="71"/>
      <c r="GZ7" s="71"/>
      <c r="HA7" s="71"/>
      <c r="HB7" s="71"/>
      <c r="HC7" s="71"/>
      <c r="HD7" s="71"/>
      <c r="HE7" s="71"/>
      <c r="HF7" s="71"/>
      <c r="HG7" s="71"/>
      <c r="HH7" s="71"/>
      <c r="HI7" s="71"/>
      <c r="HJ7" s="71"/>
      <c r="HK7" s="71"/>
      <c r="HL7" s="71"/>
      <c r="HM7" s="71"/>
      <c r="HN7" s="71"/>
      <c r="HO7" s="71"/>
      <c r="HP7" s="71"/>
      <c r="HQ7" s="71"/>
      <c r="HR7" s="71"/>
      <c r="HS7" s="71"/>
      <c r="HT7" s="71"/>
      <c r="HU7" s="71"/>
      <c r="HV7" s="71"/>
      <c r="HW7" s="71"/>
      <c r="HX7" s="71"/>
      <c r="HY7" s="71"/>
      <c r="HZ7" s="71"/>
      <c r="IA7" s="71"/>
      <c r="IB7" s="71"/>
      <c r="IC7" s="71"/>
      <c r="ID7" s="71"/>
      <c r="IE7" s="71"/>
      <c r="IF7" s="71"/>
      <c r="IG7" s="71"/>
      <c r="IH7" s="71"/>
      <c r="II7" s="71"/>
      <c r="IJ7" s="71"/>
      <c r="IK7" s="71"/>
      <c r="IL7" s="71"/>
      <c r="IM7" s="71"/>
      <c r="IN7" s="71"/>
      <c r="IO7" s="71"/>
      <c r="IP7" s="71"/>
      <c r="IQ7" s="71"/>
      <c r="IR7" s="71"/>
      <c r="IS7" s="71"/>
      <c r="IT7" s="71"/>
      <c r="IU7" s="71"/>
    </row>
    <row r="8" spans="1:255" s="73" customFormat="1" ht="36" customHeight="1">
      <c r="A8" s="10"/>
      <c r="B8" s="10"/>
      <c r="C8" s="13" t="s">
        <v>665</v>
      </c>
      <c r="D8" s="14">
        <v>181170</v>
      </c>
      <c r="E8" s="14">
        <v>181170</v>
      </c>
      <c r="F8" s="14">
        <v>124289</v>
      </c>
      <c r="G8" s="10" t="s">
        <v>469</v>
      </c>
      <c r="H8" s="16"/>
      <c r="I8" s="14" t="s">
        <v>469</v>
      </c>
      <c r="J8" s="14"/>
      <c r="K8" s="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1"/>
      <c r="CK8" s="71"/>
      <c r="CL8" s="71"/>
      <c r="CM8" s="71"/>
      <c r="CN8" s="71"/>
      <c r="CO8" s="71"/>
      <c r="CP8" s="71"/>
      <c r="CQ8" s="71"/>
      <c r="CR8" s="71"/>
      <c r="CS8" s="71"/>
      <c r="CT8" s="71"/>
      <c r="CU8" s="71"/>
      <c r="CV8" s="71"/>
      <c r="CW8" s="71"/>
      <c r="CX8" s="71"/>
      <c r="CY8" s="71"/>
      <c r="CZ8" s="71"/>
      <c r="DA8" s="71"/>
      <c r="DB8" s="71"/>
      <c r="DC8" s="71"/>
      <c r="DD8" s="71"/>
      <c r="DE8" s="71"/>
      <c r="DF8" s="71"/>
      <c r="DG8" s="71"/>
      <c r="DH8" s="71"/>
      <c r="DI8" s="71"/>
      <c r="DJ8" s="71"/>
      <c r="DK8" s="71"/>
      <c r="DL8" s="71"/>
      <c r="DM8" s="71"/>
      <c r="DN8" s="71"/>
      <c r="DO8" s="71"/>
      <c r="DP8" s="71"/>
      <c r="DQ8" s="71"/>
      <c r="DR8" s="71"/>
      <c r="DS8" s="71"/>
      <c r="DT8" s="71"/>
      <c r="DU8" s="71"/>
      <c r="DV8" s="71"/>
      <c r="DW8" s="71"/>
      <c r="DX8" s="71"/>
      <c r="DY8" s="71"/>
      <c r="DZ8" s="71"/>
      <c r="EA8" s="71"/>
      <c r="EB8" s="71"/>
      <c r="EC8" s="71"/>
      <c r="ED8" s="71"/>
      <c r="EE8" s="71"/>
      <c r="EF8" s="71"/>
      <c r="EG8" s="71"/>
      <c r="EH8" s="71"/>
      <c r="EI8" s="71"/>
      <c r="EJ8" s="71"/>
      <c r="EK8" s="71"/>
      <c r="EL8" s="71"/>
      <c r="EM8" s="71"/>
      <c r="EN8" s="71"/>
      <c r="EO8" s="71"/>
      <c r="EP8" s="71"/>
      <c r="EQ8" s="71"/>
      <c r="ER8" s="71"/>
      <c r="ES8" s="71"/>
      <c r="ET8" s="71"/>
      <c r="EU8" s="71"/>
      <c r="EV8" s="71"/>
      <c r="EW8" s="71"/>
      <c r="EX8" s="71"/>
      <c r="EY8" s="71"/>
      <c r="EZ8" s="71"/>
      <c r="FA8" s="71"/>
      <c r="FB8" s="71"/>
      <c r="FC8" s="71"/>
      <c r="FD8" s="71"/>
      <c r="FE8" s="71"/>
      <c r="FF8" s="71"/>
      <c r="FG8" s="71"/>
      <c r="FH8" s="71"/>
      <c r="FI8" s="71"/>
      <c r="FJ8" s="71"/>
      <c r="FK8" s="71"/>
      <c r="FL8" s="71"/>
      <c r="FM8" s="71"/>
      <c r="FN8" s="71"/>
      <c r="FO8" s="71"/>
      <c r="FP8" s="71"/>
      <c r="FQ8" s="71"/>
      <c r="FR8" s="71"/>
      <c r="FS8" s="71"/>
      <c r="FT8" s="71"/>
      <c r="FU8" s="71"/>
      <c r="FV8" s="71"/>
      <c r="FW8" s="71"/>
      <c r="FX8" s="71"/>
      <c r="FY8" s="71"/>
      <c r="FZ8" s="71"/>
      <c r="GA8" s="71"/>
      <c r="GB8" s="71"/>
      <c r="GC8" s="71"/>
      <c r="GD8" s="71"/>
      <c r="GE8" s="71"/>
      <c r="GF8" s="71"/>
      <c r="GG8" s="71"/>
      <c r="GH8" s="71"/>
      <c r="GI8" s="71"/>
      <c r="GJ8" s="71"/>
      <c r="GK8" s="71"/>
      <c r="GL8" s="71"/>
      <c r="GM8" s="71"/>
      <c r="GN8" s="71"/>
      <c r="GO8" s="71"/>
      <c r="GP8" s="71"/>
      <c r="GQ8" s="71"/>
      <c r="GR8" s="71"/>
      <c r="GS8" s="71"/>
      <c r="GT8" s="71"/>
      <c r="GU8" s="71"/>
      <c r="GV8" s="71"/>
      <c r="GW8" s="71"/>
      <c r="GX8" s="71"/>
      <c r="GY8" s="71"/>
      <c r="GZ8" s="71"/>
      <c r="HA8" s="71"/>
      <c r="HB8" s="71"/>
      <c r="HC8" s="71"/>
      <c r="HD8" s="71"/>
      <c r="HE8" s="71"/>
      <c r="HF8" s="71"/>
      <c r="HG8" s="71"/>
      <c r="HH8" s="71"/>
      <c r="HI8" s="71"/>
      <c r="HJ8" s="71"/>
      <c r="HK8" s="71"/>
      <c r="HL8" s="71"/>
      <c r="HM8" s="71"/>
      <c r="HN8" s="71"/>
      <c r="HO8" s="71"/>
      <c r="HP8" s="71"/>
      <c r="HQ8" s="71"/>
      <c r="HR8" s="71"/>
      <c r="HS8" s="71"/>
      <c r="HT8" s="71"/>
      <c r="HU8" s="71"/>
      <c r="HV8" s="71"/>
      <c r="HW8" s="71"/>
      <c r="HX8" s="71"/>
      <c r="HY8" s="71"/>
      <c r="HZ8" s="71"/>
      <c r="IA8" s="71"/>
      <c r="IB8" s="71"/>
      <c r="IC8" s="71"/>
      <c r="ID8" s="71"/>
      <c r="IE8" s="71"/>
      <c r="IF8" s="71"/>
      <c r="IG8" s="71"/>
      <c r="IH8" s="71"/>
      <c r="II8" s="71"/>
      <c r="IJ8" s="71"/>
      <c r="IK8" s="71"/>
      <c r="IL8" s="71"/>
      <c r="IM8" s="71"/>
      <c r="IN8" s="71"/>
      <c r="IO8" s="71"/>
      <c r="IP8" s="71"/>
      <c r="IQ8" s="71"/>
      <c r="IR8" s="71"/>
      <c r="IS8" s="71"/>
      <c r="IT8" s="71"/>
      <c r="IU8" s="71"/>
    </row>
    <row r="9" spans="1:255" s="73" customFormat="1" ht="36" customHeight="1">
      <c r="A9" s="10"/>
      <c r="B9" s="10"/>
      <c r="C9" s="13" t="s">
        <v>666</v>
      </c>
      <c r="D9" s="14">
        <v>0</v>
      </c>
      <c r="E9" s="14">
        <v>0</v>
      </c>
      <c r="F9" s="14">
        <v>0</v>
      </c>
      <c r="G9" s="10" t="s">
        <v>469</v>
      </c>
      <c r="H9" s="16"/>
      <c r="I9" s="14" t="s">
        <v>469</v>
      </c>
      <c r="J9" s="14"/>
      <c r="K9" s="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1"/>
      <c r="CF9" s="71"/>
      <c r="CG9" s="71"/>
      <c r="CH9" s="71"/>
      <c r="CI9" s="71"/>
      <c r="CJ9" s="71"/>
      <c r="CK9" s="71"/>
      <c r="CL9" s="71"/>
      <c r="CM9" s="71"/>
      <c r="CN9" s="71"/>
      <c r="CO9" s="71"/>
      <c r="CP9" s="71"/>
      <c r="CQ9" s="71"/>
      <c r="CR9" s="71"/>
      <c r="CS9" s="71"/>
      <c r="CT9" s="71"/>
      <c r="CU9" s="71"/>
      <c r="CV9" s="71"/>
      <c r="CW9" s="71"/>
      <c r="CX9" s="71"/>
      <c r="CY9" s="71"/>
      <c r="CZ9" s="71"/>
      <c r="DA9" s="71"/>
      <c r="DB9" s="71"/>
      <c r="DC9" s="71"/>
      <c r="DD9" s="71"/>
      <c r="DE9" s="71"/>
      <c r="DF9" s="71"/>
      <c r="DG9" s="71"/>
      <c r="DH9" s="71"/>
      <c r="DI9" s="71"/>
      <c r="DJ9" s="71"/>
      <c r="DK9" s="71"/>
      <c r="DL9" s="71"/>
      <c r="DM9" s="71"/>
      <c r="DN9" s="71"/>
      <c r="DO9" s="71"/>
      <c r="DP9" s="71"/>
      <c r="DQ9" s="71"/>
      <c r="DR9" s="71"/>
      <c r="DS9" s="71"/>
      <c r="DT9" s="71"/>
      <c r="DU9" s="71"/>
      <c r="DV9" s="71"/>
      <c r="DW9" s="71"/>
      <c r="DX9" s="71"/>
      <c r="DY9" s="71"/>
      <c r="DZ9" s="71"/>
      <c r="EA9" s="71"/>
      <c r="EB9" s="71"/>
      <c r="EC9" s="71"/>
      <c r="ED9" s="71"/>
      <c r="EE9" s="71"/>
      <c r="EF9" s="71"/>
      <c r="EG9" s="71"/>
      <c r="EH9" s="71"/>
      <c r="EI9" s="71"/>
      <c r="EJ9" s="71"/>
      <c r="EK9" s="71"/>
      <c r="EL9" s="71"/>
      <c r="EM9" s="71"/>
      <c r="EN9" s="71"/>
      <c r="EO9" s="71"/>
      <c r="EP9" s="71"/>
      <c r="EQ9" s="71"/>
      <c r="ER9" s="71"/>
      <c r="ES9" s="71"/>
      <c r="ET9" s="71"/>
      <c r="EU9" s="71"/>
      <c r="EV9" s="71"/>
      <c r="EW9" s="71"/>
      <c r="EX9" s="71"/>
      <c r="EY9" s="71"/>
      <c r="EZ9" s="71"/>
      <c r="FA9" s="71"/>
      <c r="FB9" s="71"/>
      <c r="FC9" s="71"/>
      <c r="FD9" s="71"/>
      <c r="FE9" s="71"/>
      <c r="FF9" s="71"/>
      <c r="FG9" s="71"/>
      <c r="FH9" s="71"/>
      <c r="FI9" s="71"/>
      <c r="FJ9" s="71"/>
      <c r="FK9" s="71"/>
      <c r="FL9" s="71"/>
      <c r="FM9" s="71"/>
      <c r="FN9" s="71"/>
      <c r="FO9" s="71"/>
      <c r="FP9" s="71"/>
      <c r="FQ9" s="71"/>
      <c r="FR9" s="71"/>
      <c r="FS9" s="71"/>
      <c r="FT9" s="71"/>
      <c r="FU9" s="71"/>
      <c r="FV9" s="71"/>
      <c r="FW9" s="71"/>
      <c r="FX9" s="71"/>
      <c r="FY9" s="71"/>
      <c r="FZ9" s="71"/>
      <c r="GA9" s="71"/>
      <c r="GB9" s="71"/>
      <c r="GC9" s="71"/>
      <c r="GD9" s="71"/>
      <c r="GE9" s="71"/>
      <c r="GF9" s="71"/>
      <c r="GG9" s="71"/>
      <c r="GH9" s="71"/>
      <c r="GI9" s="71"/>
      <c r="GJ9" s="71"/>
      <c r="GK9" s="71"/>
      <c r="GL9" s="71"/>
      <c r="GM9" s="71"/>
      <c r="GN9" s="71"/>
      <c r="GO9" s="71"/>
      <c r="GP9" s="71"/>
      <c r="GQ9" s="71"/>
      <c r="GR9" s="71"/>
      <c r="GS9" s="71"/>
      <c r="GT9" s="71"/>
      <c r="GU9" s="71"/>
      <c r="GV9" s="71"/>
      <c r="GW9" s="71"/>
      <c r="GX9" s="71"/>
      <c r="GY9" s="71"/>
      <c r="GZ9" s="71"/>
      <c r="HA9" s="71"/>
      <c r="HB9" s="71"/>
      <c r="HC9" s="71"/>
      <c r="HD9" s="71"/>
      <c r="HE9" s="71"/>
      <c r="HF9" s="71"/>
      <c r="HG9" s="71"/>
      <c r="HH9" s="71"/>
      <c r="HI9" s="71"/>
      <c r="HJ9" s="71"/>
      <c r="HK9" s="71"/>
      <c r="HL9" s="71"/>
      <c r="HM9" s="71"/>
      <c r="HN9" s="71"/>
      <c r="HO9" s="71"/>
      <c r="HP9" s="71"/>
      <c r="HQ9" s="71"/>
      <c r="HR9" s="71"/>
      <c r="HS9" s="71"/>
      <c r="HT9" s="71"/>
      <c r="HU9" s="71"/>
      <c r="HV9" s="71"/>
      <c r="HW9" s="71"/>
      <c r="HX9" s="71"/>
      <c r="HY9" s="71"/>
      <c r="HZ9" s="71"/>
      <c r="IA9" s="71"/>
      <c r="IB9" s="71"/>
      <c r="IC9" s="71"/>
      <c r="ID9" s="71"/>
      <c r="IE9" s="71"/>
      <c r="IF9" s="71"/>
      <c r="IG9" s="71"/>
      <c r="IH9" s="71"/>
      <c r="II9" s="71"/>
      <c r="IJ9" s="71"/>
      <c r="IK9" s="71"/>
      <c r="IL9" s="71"/>
      <c r="IM9" s="71"/>
      <c r="IN9" s="71"/>
      <c r="IO9" s="71"/>
      <c r="IP9" s="71"/>
      <c r="IQ9" s="71"/>
      <c r="IR9" s="71"/>
      <c r="IS9" s="71"/>
      <c r="IT9" s="71"/>
      <c r="IU9" s="71"/>
    </row>
    <row r="10" spans="1:11" s="71" customFormat="1" ht="36" customHeight="1">
      <c r="A10" s="10"/>
      <c r="B10" s="10"/>
      <c r="C10" s="13" t="s">
        <v>667</v>
      </c>
      <c r="D10" s="14" t="s">
        <v>469</v>
      </c>
      <c r="E10" s="14" t="s">
        <v>469</v>
      </c>
      <c r="F10" s="14" t="s">
        <v>469</v>
      </c>
      <c r="G10" s="10" t="s">
        <v>469</v>
      </c>
      <c r="H10" s="16"/>
      <c r="I10" s="14" t="s">
        <v>469</v>
      </c>
      <c r="J10" s="14"/>
      <c r="K10" s="1"/>
    </row>
    <row r="11" spans="1:11" s="71" customFormat="1" ht="18" customHeight="1">
      <c r="A11" s="10" t="s">
        <v>668</v>
      </c>
      <c r="B11" s="10" t="s">
        <v>669</v>
      </c>
      <c r="C11" s="10"/>
      <c r="D11" s="10"/>
      <c r="E11" s="10"/>
      <c r="F11" s="14" t="s">
        <v>559</v>
      </c>
      <c r="G11" s="14"/>
      <c r="H11" s="14"/>
      <c r="I11" s="14"/>
      <c r="J11" s="14"/>
      <c r="K11" s="1"/>
    </row>
    <row r="12" spans="1:11" s="71" customFormat="1" ht="45.75" customHeight="1">
      <c r="A12" s="10"/>
      <c r="B12" s="17" t="s">
        <v>765</v>
      </c>
      <c r="C12" s="18"/>
      <c r="D12" s="18"/>
      <c r="E12" s="19"/>
      <c r="F12" s="20" t="s">
        <v>766</v>
      </c>
      <c r="G12" s="20"/>
      <c r="H12" s="20"/>
      <c r="I12" s="20"/>
      <c r="J12" s="20"/>
      <c r="K12" s="1"/>
    </row>
    <row r="13" spans="1:11" s="71" customFormat="1" ht="36" customHeight="1">
      <c r="A13" s="49" t="s">
        <v>672</v>
      </c>
      <c r="B13" s="50"/>
      <c r="C13" s="51"/>
      <c r="D13" s="49" t="s">
        <v>673</v>
      </c>
      <c r="E13" s="50"/>
      <c r="F13" s="51"/>
      <c r="G13" s="52" t="s">
        <v>614</v>
      </c>
      <c r="H13" s="52" t="s">
        <v>661</v>
      </c>
      <c r="I13" s="52" t="s">
        <v>663</v>
      </c>
      <c r="J13" s="52" t="s">
        <v>615</v>
      </c>
      <c r="K13" s="1"/>
    </row>
    <row r="14" spans="1:11" s="71" customFormat="1" ht="36" customHeight="1">
      <c r="A14" s="49" t="s">
        <v>608</v>
      </c>
      <c r="B14" s="10" t="s">
        <v>609</v>
      </c>
      <c r="C14" s="10" t="s">
        <v>610</v>
      </c>
      <c r="D14" s="10" t="s">
        <v>611</v>
      </c>
      <c r="E14" s="10" t="s">
        <v>612</v>
      </c>
      <c r="F14" s="10" t="s">
        <v>613</v>
      </c>
      <c r="G14" s="53"/>
      <c r="H14" s="53"/>
      <c r="I14" s="53"/>
      <c r="J14" s="53"/>
      <c r="K14" s="1"/>
    </row>
    <row r="15" spans="1:11" s="71" customFormat="1" ht="37.5" customHeight="1">
      <c r="A15" s="59" t="s">
        <v>616</v>
      </c>
      <c r="B15" s="59" t="s">
        <v>617</v>
      </c>
      <c r="C15" s="27" t="s">
        <v>767</v>
      </c>
      <c r="D15" s="54" t="s">
        <v>697</v>
      </c>
      <c r="E15" s="10">
        <v>270</v>
      </c>
      <c r="F15" s="10" t="s">
        <v>757</v>
      </c>
      <c r="G15" s="55">
        <v>275</v>
      </c>
      <c r="H15" s="55">
        <v>20</v>
      </c>
      <c r="I15" s="75">
        <v>20</v>
      </c>
      <c r="J15" s="55"/>
      <c r="K15" s="1"/>
    </row>
    <row r="16" spans="1:11" s="71" customFormat="1" ht="24.75" customHeight="1">
      <c r="A16" s="61"/>
      <c r="B16" s="59" t="s">
        <v>622</v>
      </c>
      <c r="C16" s="27" t="s">
        <v>758</v>
      </c>
      <c r="D16" s="54" t="s">
        <v>677</v>
      </c>
      <c r="E16" s="28">
        <v>100</v>
      </c>
      <c r="F16" s="10" t="s">
        <v>626</v>
      </c>
      <c r="G16" s="57">
        <v>100</v>
      </c>
      <c r="H16" s="55">
        <v>15</v>
      </c>
      <c r="I16" s="75">
        <v>15</v>
      </c>
      <c r="J16" s="55"/>
      <c r="K16" s="1"/>
    </row>
    <row r="17" spans="1:11" s="71" customFormat="1" ht="22.5" customHeight="1">
      <c r="A17" s="61"/>
      <c r="B17" s="59" t="s">
        <v>627</v>
      </c>
      <c r="C17" s="27" t="s">
        <v>759</v>
      </c>
      <c r="D17" s="54"/>
      <c r="E17" s="28" t="s">
        <v>760</v>
      </c>
      <c r="F17" s="10"/>
      <c r="G17" s="57" t="s">
        <v>760</v>
      </c>
      <c r="H17" s="55">
        <v>15</v>
      </c>
      <c r="I17" s="75">
        <v>15</v>
      </c>
      <c r="J17" s="55"/>
      <c r="K17" s="1"/>
    </row>
    <row r="18" spans="1:17" s="74" customFormat="1" ht="30" customHeight="1">
      <c r="A18" s="54" t="s">
        <v>631</v>
      </c>
      <c r="B18" s="59" t="s">
        <v>632</v>
      </c>
      <c r="C18" s="27" t="s">
        <v>761</v>
      </c>
      <c r="D18" s="54"/>
      <c r="E18" s="28" t="s">
        <v>637</v>
      </c>
      <c r="F18" s="10"/>
      <c r="G18" s="28" t="s">
        <v>637</v>
      </c>
      <c r="H18" s="55">
        <v>10</v>
      </c>
      <c r="I18" s="14">
        <v>10</v>
      </c>
      <c r="J18" s="55"/>
      <c r="K18" s="6"/>
      <c r="Q18" s="77"/>
    </row>
    <row r="19" spans="1:17" s="74" customFormat="1" ht="30" customHeight="1">
      <c r="A19" s="54"/>
      <c r="B19" s="61"/>
      <c r="C19" s="27" t="s">
        <v>762</v>
      </c>
      <c r="D19" s="54" t="s">
        <v>624</v>
      </c>
      <c r="E19" s="28">
        <v>100</v>
      </c>
      <c r="F19" s="10" t="s">
        <v>626</v>
      </c>
      <c r="G19" s="57">
        <v>100</v>
      </c>
      <c r="H19" s="56">
        <v>10</v>
      </c>
      <c r="I19" s="14">
        <v>10</v>
      </c>
      <c r="J19" s="55"/>
      <c r="K19" s="6"/>
      <c r="Q19" s="77"/>
    </row>
    <row r="20" spans="1:11" s="71" customFormat="1" ht="30" customHeight="1">
      <c r="A20" s="54"/>
      <c r="B20" s="62"/>
      <c r="C20" s="27" t="s">
        <v>763</v>
      </c>
      <c r="D20" s="54"/>
      <c r="E20" s="60" t="s">
        <v>764</v>
      </c>
      <c r="F20" s="60"/>
      <c r="G20" s="60" t="s">
        <v>764</v>
      </c>
      <c r="H20" s="60">
        <v>10</v>
      </c>
      <c r="I20" s="14">
        <v>10</v>
      </c>
      <c r="J20" s="55"/>
      <c r="K20" s="1"/>
    </row>
    <row r="21" spans="1:11" s="71" customFormat="1" ht="30" customHeight="1">
      <c r="A21" s="63" t="s">
        <v>641</v>
      </c>
      <c r="B21" s="64" t="s">
        <v>642</v>
      </c>
      <c r="C21" s="27" t="s">
        <v>685</v>
      </c>
      <c r="D21" s="54" t="s">
        <v>697</v>
      </c>
      <c r="E21" s="60">
        <v>95</v>
      </c>
      <c r="F21" s="10" t="s">
        <v>626</v>
      </c>
      <c r="G21" s="57">
        <v>100</v>
      </c>
      <c r="H21" s="56">
        <v>5</v>
      </c>
      <c r="I21" s="76">
        <v>5</v>
      </c>
      <c r="J21" s="55"/>
      <c r="K21" s="1"/>
    </row>
    <row r="22" spans="1:11" s="71" customFormat="1" ht="30" customHeight="1">
      <c r="A22" s="65"/>
      <c r="B22" s="66"/>
      <c r="C22" s="27" t="s">
        <v>686</v>
      </c>
      <c r="D22" s="54" t="s">
        <v>697</v>
      </c>
      <c r="E22" s="60">
        <v>95</v>
      </c>
      <c r="F22" s="10" t="s">
        <v>626</v>
      </c>
      <c r="G22" s="57">
        <v>100</v>
      </c>
      <c r="H22" s="55">
        <v>5</v>
      </c>
      <c r="I22" s="75">
        <v>5</v>
      </c>
      <c r="J22" s="43" t="s">
        <v>5</v>
      </c>
      <c r="K22" s="1"/>
    </row>
    <row r="23" spans="1:11" s="71" customFormat="1" ht="54" customHeight="1">
      <c r="A23" s="67" t="s">
        <v>687</v>
      </c>
      <c r="B23" s="67"/>
      <c r="C23" s="67"/>
      <c r="D23" s="68" t="s">
        <v>542</v>
      </c>
      <c r="E23" s="68"/>
      <c r="F23" s="68"/>
      <c r="G23" s="68"/>
      <c r="H23" s="68"/>
      <c r="I23" s="68"/>
      <c r="J23" s="68"/>
      <c r="K23" s="1"/>
    </row>
    <row r="24" spans="1:11" s="71" customFormat="1" ht="25.5" customHeight="1">
      <c r="A24" s="67" t="s">
        <v>688</v>
      </c>
      <c r="B24" s="67"/>
      <c r="C24" s="67"/>
      <c r="D24" s="67"/>
      <c r="E24" s="67"/>
      <c r="F24" s="67"/>
      <c r="G24" s="67"/>
      <c r="H24" s="67">
        <v>100</v>
      </c>
      <c r="I24" s="69">
        <f>I22+I21+I20+I18+I17+I16+I15+I7+I19</f>
        <v>96.86035215543413</v>
      </c>
      <c r="J24" s="70" t="s">
        <v>689</v>
      </c>
      <c r="K24" s="1"/>
    </row>
    <row r="25" spans="1:10" s="1" customFormat="1" ht="28.5" customHeight="1">
      <c r="A25" s="40" t="s">
        <v>646</v>
      </c>
      <c r="B25" s="41"/>
      <c r="C25" s="41"/>
      <c r="D25" s="41"/>
      <c r="E25" s="41"/>
      <c r="F25" s="41"/>
      <c r="G25" s="41"/>
      <c r="H25" s="41"/>
      <c r="I25" s="41"/>
      <c r="J25" s="45"/>
    </row>
    <row r="26" spans="1:10" s="1" customFormat="1" ht="27" customHeight="1">
      <c r="A26" s="40" t="s">
        <v>647</v>
      </c>
      <c r="B26" s="40"/>
      <c r="C26" s="40"/>
      <c r="D26" s="40"/>
      <c r="E26" s="40"/>
      <c r="F26" s="40"/>
      <c r="G26" s="40"/>
      <c r="H26" s="40"/>
      <c r="I26" s="40"/>
      <c r="J26" s="40"/>
    </row>
    <row r="27" spans="1:10" s="1" customFormat="1" ht="18.75" customHeight="1">
      <c r="A27" s="40" t="s">
        <v>648</v>
      </c>
      <c r="B27" s="40"/>
      <c r="C27" s="40"/>
      <c r="D27" s="40"/>
      <c r="E27" s="40"/>
      <c r="F27" s="40"/>
      <c r="G27" s="40"/>
      <c r="H27" s="40"/>
      <c r="I27" s="40"/>
      <c r="J27" s="40"/>
    </row>
    <row r="28" spans="1:10" s="1" customFormat="1" ht="18" customHeight="1">
      <c r="A28" s="40" t="s">
        <v>690</v>
      </c>
      <c r="B28" s="40"/>
      <c r="C28" s="40"/>
      <c r="D28" s="40"/>
      <c r="E28" s="40"/>
      <c r="F28" s="40"/>
      <c r="G28" s="40"/>
      <c r="H28" s="40"/>
      <c r="I28" s="40"/>
      <c r="J28" s="40"/>
    </row>
    <row r="29" spans="1:10" s="1" customFormat="1" ht="18" customHeight="1">
      <c r="A29" s="40" t="s">
        <v>691</v>
      </c>
      <c r="B29" s="40"/>
      <c r="C29" s="40"/>
      <c r="D29" s="40"/>
      <c r="E29" s="40"/>
      <c r="F29" s="40"/>
      <c r="G29" s="40"/>
      <c r="H29" s="40"/>
      <c r="I29" s="40"/>
      <c r="J29" s="40"/>
    </row>
    <row r="30" spans="1:10" s="1" customFormat="1" ht="18" customHeight="1">
      <c r="A30" s="40" t="s">
        <v>692</v>
      </c>
      <c r="B30" s="40"/>
      <c r="C30" s="40"/>
      <c r="D30" s="40"/>
      <c r="E30" s="40"/>
      <c r="F30" s="40"/>
      <c r="G30" s="40"/>
      <c r="H30" s="40"/>
      <c r="I30" s="40"/>
      <c r="J30" s="40"/>
    </row>
    <row r="31" spans="1:10" s="1" customFormat="1" ht="24" customHeight="1">
      <c r="A31" s="40" t="s">
        <v>693</v>
      </c>
      <c r="B31" s="40"/>
      <c r="C31" s="40"/>
      <c r="D31" s="40"/>
      <c r="E31" s="40"/>
      <c r="F31" s="40"/>
      <c r="G31" s="40"/>
      <c r="H31" s="40"/>
      <c r="I31" s="40"/>
      <c r="J31" s="40"/>
    </row>
  </sheetData>
  <sheetProtection/>
  <mergeCells count="40">
    <mergeCell ref="A2:J2"/>
    <mergeCell ref="A3:D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3:C23"/>
    <mergeCell ref="D23:J23"/>
    <mergeCell ref="A24:G24"/>
    <mergeCell ref="A26:J26"/>
    <mergeCell ref="A27:J27"/>
    <mergeCell ref="A28:J28"/>
    <mergeCell ref="A29:J29"/>
    <mergeCell ref="A30:J30"/>
    <mergeCell ref="A31:J31"/>
    <mergeCell ref="A11:A12"/>
    <mergeCell ref="A15:A17"/>
    <mergeCell ref="A18:A20"/>
    <mergeCell ref="A21:A22"/>
    <mergeCell ref="B18:B20"/>
    <mergeCell ref="B21:B22"/>
    <mergeCell ref="G13:G14"/>
    <mergeCell ref="H13:H14"/>
    <mergeCell ref="I13:I14"/>
    <mergeCell ref="J13:J14"/>
    <mergeCell ref="A6:B10"/>
  </mergeCells>
  <printOptions/>
  <pageMargins left="0.75" right="0.75" top="1" bottom="1" header="0.51" footer="0.51"/>
  <pageSetup orientation="portrait" paperSize="9"/>
</worksheet>
</file>

<file path=xl/worksheets/sheet22.xml><?xml version="1.0" encoding="utf-8"?>
<worksheet xmlns="http://schemas.openxmlformats.org/spreadsheetml/2006/main" xmlns:r="http://schemas.openxmlformats.org/officeDocument/2006/relationships">
  <dimension ref="A1:IU33"/>
  <sheetViews>
    <sheetView zoomScaleSheetLayoutView="100" workbookViewId="0" topLeftCell="A8">
      <selection activeCell="M18" sqref="M18"/>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pans="1:10" s="1" customFormat="1" ht="13.5">
      <c r="A1" s="6" t="s">
        <v>650</v>
      </c>
      <c r="B1" s="6"/>
      <c r="C1" s="6"/>
      <c r="D1" s="6"/>
      <c r="E1" s="6"/>
      <c r="F1" s="6"/>
      <c r="G1" s="6"/>
      <c r="H1" s="6"/>
      <c r="I1" s="6"/>
      <c r="J1" s="6"/>
    </row>
    <row r="2" spans="1:10" s="1" customFormat="1" ht="25.5" customHeight="1">
      <c r="A2" s="7" t="s">
        <v>651</v>
      </c>
      <c r="B2" s="7"/>
      <c r="C2" s="7"/>
      <c r="D2" s="7"/>
      <c r="E2" s="7"/>
      <c r="F2" s="7"/>
      <c r="G2" s="7"/>
      <c r="H2" s="7"/>
      <c r="I2" s="7"/>
      <c r="J2" s="7"/>
    </row>
    <row r="3" spans="1:10" s="2" customFormat="1" ht="27.75" customHeight="1">
      <c r="A3" s="8" t="s">
        <v>652</v>
      </c>
      <c r="B3" s="8"/>
      <c r="C3" s="8"/>
      <c r="D3" s="8"/>
      <c r="E3" s="7"/>
      <c r="F3" s="7"/>
      <c r="G3" s="7"/>
      <c r="H3" s="9" t="s">
        <v>3</v>
      </c>
      <c r="I3" s="9"/>
      <c r="J3" s="42" t="s">
        <v>653</v>
      </c>
    </row>
    <row r="4" spans="1:255" s="3" customFormat="1" ht="18" customHeight="1">
      <c r="A4" s="10" t="s">
        <v>654</v>
      </c>
      <c r="B4" s="10"/>
      <c r="C4" s="11" t="s">
        <v>601</v>
      </c>
      <c r="D4" s="11"/>
      <c r="E4" s="11"/>
      <c r="F4" s="11"/>
      <c r="G4" s="11"/>
      <c r="H4" s="11"/>
      <c r="I4" s="11"/>
      <c r="J4" s="1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s="4" customFormat="1" ht="16.5" customHeight="1">
      <c r="A5" s="10" t="s">
        <v>655</v>
      </c>
      <c r="B5" s="10"/>
      <c r="C5" s="12" t="s">
        <v>656</v>
      </c>
      <c r="D5" s="12"/>
      <c r="E5" s="12"/>
      <c r="F5" s="10" t="s">
        <v>657</v>
      </c>
      <c r="G5" s="11" t="s">
        <v>548</v>
      </c>
      <c r="H5" s="11"/>
      <c r="I5" s="11"/>
      <c r="J5" s="1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row r="6" spans="1:255" s="4" customFormat="1" ht="36" customHeight="1">
      <c r="A6" s="10" t="s">
        <v>658</v>
      </c>
      <c r="B6" s="10"/>
      <c r="C6" s="10"/>
      <c r="D6" s="10" t="s">
        <v>659</v>
      </c>
      <c r="E6" s="10" t="s">
        <v>465</v>
      </c>
      <c r="F6" s="10" t="s">
        <v>660</v>
      </c>
      <c r="G6" s="10" t="s">
        <v>661</v>
      </c>
      <c r="H6" s="10" t="s">
        <v>662</v>
      </c>
      <c r="I6" s="10" t="s">
        <v>663</v>
      </c>
      <c r="J6" s="10"/>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row>
    <row r="7" spans="1:255" s="4" customFormat="1" ht="36" customHeight="1">
      <c r="A7" s="10"/>
      <c r="B7" s="10"/>
      <c r="C7" s="13" t="s">
        <v>664</v>
      </c>
      <c r="D7" s="14">
        <v>108870</v>
      </c>
      <c r="E7" s="14">
        <v>108870</v>
      </c>
      <c r="F7" s="14">
        <v>24708</v>
      </c>
      <c r="G7" s="10">
        <v>10</v>
      </c>
      <c r="H7" s="15">
        <f>F7/E7</f>
        <v>0.22694957288509232</v>
      </c>
      <c r="I7" s="14">
        <f>F7/E7*G7</f>
        <v>2.269495728850923</v>
      </c>
      <c r="J7" s="14"/>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row>
    <row r="8" spans="1:255" s="4" customFormat="1" ht="36" customHeight="1">
      <c r="A8" s="10"/>
      <c r="B8" s="10"/>
      <c r="C8" s="13" t="s">
        <v>665</v>
      </c>
      <c r="D8" s="14">
        <v>0</v>
      </c>
      <c r="E8" s="14">
        <v>0</v>
      </c>
      <c r="F8" s="14">
        <v>0</v>
      </c>
      <c r="G8" s="10" t="s">
        <v>469</v>
      </c>
      <c r="H8" s="16"/>
      <c r="I8" s="14" t="s">
        <v>469</v>
      </c>
      <c r="J8" s="14"/>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row>
    <row r="9" spans="1:255" s="4" customFormat="1" ht="36" customHeight="1">
      <c r="A9" s="10"/>
      <c r="B9" s="10"/>
      <c r="C9" s="13" t="s">
        <v>666</v>
      </c>
      <c r="D9" s="14">
        <v>108870</v>
      </c>
      <c r="E9" s="14">
        <v>108870</v>
      </c>
      <c r="F9" s="14">
        <v>24708</v>
      </c>
      <c r="G9" s="10" t="s">
        <v>469</v>
      </c>
      <c r="H9" s="16"/>
      <c r="I9" s="14" t="s">
        <v>469</v>
      </c>
      <c r="J9" s="14"/>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row>
    <row r="10" spans="1:10" s="1" customFormat="1" ht="36" customHeight="1">
      <c r="A10" s="10"/>
      <c r="B10" s="10"/>
      <c r="C10" s="13" t="s">
        <v>667</v>
      </c>
      <c r="D10" s="14" t="s">
        <v>469</v>
      </c>
      <c r="E10" s="14" t="s">
        <v>469</v>
      </c>
      <c r="F10" s="14" t="s">
        <v>469</v>
      </c>
      <c r="G10" s="10" t="s">
        <v>469</v>
      </c>
      <c r="H10" s="16"/>
      <c r="I10" s="14" t="s">
        <v>469</v>
      </c>
      <c r="J10" s="14"/>
    </row>
    <row r="11" spans="1:10" s="1" customFormat="1" ht="18" customHeight="1">
      <c r="A11" s="10" t="s">
        <v>668</v>
      </c>
      <c r="B11" s="10" t="s">
        <v>669</v>
      </c>
      <c r="C11" s="10"/>
      <c r="D11" s="10"/>
      <c r="E11" s="10"/>
      <c r="F11" s="14" t="s">
        <v>559</v>
      </c>
      <c r="G11" s="14"/>
      <c r="H11" s="14"/>
      <c r="I11" s="14"/>
      <c r="J11" s="14"/>
    </row>
    <row r="12" spans="1:10" s="1" customFormat="1" ht="60" customHeight="1">
      <c r="A12" s="10"/>
      <c r="B12" s="46" t="s">
        <v>602</v>
      </c>
      <c r="C12" s="47"/>
      <c r="D12" s="47"/>
      <c r="E12" s="48"/>
      <c r="F12" s="20" t="s">
        <v>768</v>
      </c>
      <c r="G12" s="20"/>
      <c r="H12" s="20"/>
      <c r="I12" s="20"/>
      <c r="J12" s="20"/>
    </row>
    <row r="13" spans="1:10" s="1" customFormat="1" ht="36" customHeight="1">
      <c r="A13" s="49" t="s">
        <v>672</v>
      </c>
      <c r="B13" s="50"/>
      <c r="C13" s="51"/>
      <c r="D13" s="49" t="s">
        <v>673</v>
      </c>
      <c r="E13" s="50"/>
      <c r="F13" s="51"/>
      <c r="G13" s="52" t="s">
        <v>614</v>
      </c>
      <c r="H13" s="52" t="s">
        <v>661</v>
      </c>
      <c r="I13" s="52" t="s">
        <v>663</v>
      </c>
      <c r="J13" s="52" t="s">
        <v>615</v>
      </c>
    </row>
    <row r="14" spans="1:10" s="1" customFormat="1" ht="36" customHeight="1">
      <c r="A14" s="49" t="s">
        <v>608</v>
      </c>
      <c r="B14" s="10" t="s">
        <v>609</v>
      </c>
      <c r="C14" s="10" t="s">
        <v>610</v>
      </c>
      <c r="D14" s="10" t="s">
        <v>611</v>
      </c>
      <c r="E14" s="10" t="s">
        <v>612</v>
      </c>
      <c r="F14" s="10" t="s">
        <v>613</v>
      </c>
      <c r="G14" s="53"/>
      <c r="H14" s="53"/>
      <c r="I14" s="53"/>
      <c r="J14" s="53"/>
    </row>
    <row r="15" spans="1:10" s="1" customFormat="1" ht="36" customHeight="1">
      <c r="A15" s="54" t="s">
        <v>616</v>
      </c>
      <c r="B15" s="54" t="s">
        <v>617</v>
      </c>
      <c r="C15" s="27" t="s">
        <v>769</v>
      </c>
      <c r="D15" s="54" t="s">
        <v>697</v>
      </c>
      <c r="E15" s="10">
        <v>2</v>
      </c>
      <c r="F15" s="10" t="s">
        <v>621</v>
      </c>
      <c r="G15" s="55">
        <v>2</v>
      </c>
      <c r="H15" s="56">
        <v>20</v>
      </c>
      <c r="I15" s="14">
        <v>20</v>
      </c>
      <c r="J15" s="55"/>
    </row>
    <row r="16" spans="1:10" s="1" customFormat="1" ht="18" customHeight="1">
      <c r="A16" s="54"/>
      <c r="B16" s="54" t="s">
        <v>622</v>
      </c>
      <c r="C16" s="27" t="s">
        <v>770</v>
      </c>
      <c r="D16" s="54" t="s">
        <v>677</v>
      </c>
      <c r="E16" s="28">
        <v>100</v>
      </c>
      <c r="F16" s="10" t="s">
        <v>626</v>
      </c>
      <c r="G16" s="57">
        <v>100</v>
      </c>
      <c r="H16" s="56">
        <v>10</v>
      </c>
      <c r="I16" s="14">
        <v>10</v>
      </c>
      <c r="J16" s="55"/>
    </row>
    <row r="17" spans="1:10" s="1" customFormat="1" ht="22.5" customHeight="1">
      <c r="A17" s="54"/>
      <c r="B17" s="54" t="s">
        <v>627</v>
      </c>
      <c r="C17" s="27" t="s">
        <v>771</v>
      </c>
      <c r="D17" s="54" t="s">
        <v>677</v>
      </c>
      <c r="E17" s="28">
        <v>100</v>
      </c>
      <c r="F17" s="10" t="s">
        <v>626</v>
      </c>
      <c r="G17" s="57">
        <v>100</v>
      </c>
      <c r="H17" s="56">
        <v>10</v>
      </c>
      <c r="I17" s="14">
        <v>10</v>
      </c>
      <c r="J17" s="55"/>
    </row>
    <row r="18" spans="1:10" s="1" customFormat="1" ht="24.75" customHeight="1">
      <c r="A18" s="54"/>
      <c r="B18" s="54" t="s">
        <v>629</v>
      </c>
      <c r="C18" s="27" t="s">
        <v>772</v>
      </c>
      <c r="D18" s="54" t="s">
        <v>709</v>
      </c>
      <c r="E18" s="30">
        <v>1000</v>
      </c>
      <c r="F18" s="58" t="s">
        <v>773</v>
      </c>
      <c r="G18" s="32">
        <v>1000</v>
      </c>
      <c r="H18" s="56">
        <v>10</v>
      </c>
      <c r="I18" s="14">
        <v>10</v>
      </c>
      <c r="J18" s="55"/>
    </row>
    <row r="19" spans="1:10" s="6" customFormat="1" ht="30" customHeight="1">
      <c r="A19" s="54" t="s">
        <v>631</v>
      </c>
      <c r="B19" s="59" t="s">
        <v>632</v>
      </c>
      <c r="C19" s="27" t="s">
        <v>681</v>
      </c>
      <c r="D19" s="54"/>
      <c r="E19" s="60" t="s">
        <v>637</v>
      </c>
      <c r="F19" s="60"/>
      <c r="G19" s="60" t="s">
        <v>637</v>
      </c>
      <c r="H19" s="56">
        <v>10</v>
      </c>
      <c r="I19" s="14">
        <v>10</v>
      </c>
      <c r="J19" s="55"/>
    </row>
    <row r="20" spans="1:10" s="6" customFormat="1" ht="30" customHeight="1">
      <c r="A20" s="54"/>
      <c r="B20" s="61"/>
      <c r="C20" s="27" t="s">
        <v>774</v>
      </c>
      <c r="D20" s="54"/>
      <c r="E20" s="60" t="s">
        <v>634</v>
      </c>
      <c r="F20" s="60"/>
      <c r="G20" s="60" t="s">
        <v>634</v>
      </c>
      <c r="H20" s="56">
        <v>10</v>
      </c>
      <c r="I20" s="14">
        <v>10</v>
      </c>
      <c r="J20" s="55"/>
    </row>
    <row r="21" spans="1:10" s="1" customFormat="1" ht="30" customHeight="1">
      <c r="A21" s="54"/>
      <c r="B21" s="62"/>
      <c r="C21" s="27" t="s">
        <v>775</v>
      </c>
      <c r="D21" s="54"/>
      <c r="E21" s="60" t="s">
        <v>634</v>
      </c>
      <c r="F21" s="60"/>
      <c r="G21" s="60" t="s">
        <v>634</v>
      </c>
      <c r="H21" s="56">
        <v>10</v>
      </c>
      <c r="I21" s="14">
        <v>10</v>
      </c>
      <c r="J21" s="55"/>
    </row>
    <row r="22" spans="1:10" s="1" customFormat="1" ht="30" customHeight="1">
      <c r="A22" s="63" t="s">
        <v>641</v>
      </c>
      <c r="B22" s="64" t="s">
        <v>642</v>
      </c>
      <c r="C22" s="27" t="s">
        <v>685</v>
      </c>
      <c r="D22" s="54" t="s">
        <v>697</v>
      </c>
      <c r="E22" s="60">
        <v>95</v>
      </c>
      <c r="F22" s="10" t="s">
        <v>626</v>
      </c>
      <c r="G22" s="57">
        <v>98</v>
      </c>
      <c r="H22" s="56">
        <v>2.5</v>
      </c>
      <c r="I22" s="14">
        <v>2.5</v>
      </c>
      <c r="J22" s="55"/>
    </row>
    <row r="23" spans="1:10" s="1" customFormat="1" ht="30" customHeight="1">
      <c r="A23" s="65"/>
      <c r="B23" s="66"/>
      <c r="C23" s="27" t="s">
        <v>776</v>
      </c>
      <c r="D23" s="54" t="s">
        <v>697</v>
      </c>
      <c r="E23" s="60">
        <v>95</v>
      </c>
      <c r="F23" s="10" t="s">
        <v>626</v>
      </c>
      <c r="G23" s="57">
        <v>100</v>
      </c>
      <c r="H23" s="56">
        <v>5</v>
      </c>
      <c r="I23" s="14">
        <v>5</v>
      </c>
      <c r="J23" s="55"/>
    </row>
    <row r="24" spans="1:10" s="1" customFormat="1" ht="30" customHeight="1">
      <c r="A24" s="65"/>
      <c r="B24" s="66"/>
      <c r="C24" s="27" t="s">
        <v>686</v>
      </c>
      <c r="D24" s="54" t="s">
        <v>697</v>
      </c>
      <c r="E24" s="60">
        <v>95</v>
      </c>
      <c r="F24" s="10" t="s">
        <v>626</v>
      </c>
      <c r="G24" s="57">
        <v>98</v>
      </c>
      <c r="H24" s="56">
        <v>2.5</v>
      </c>
      <c r="I24" s="14">
        <v>2.5</v>
      </c>
      <c r="J24" s="43" t="s">
        <v>5</v>
      </c>
    </row>
    <row r="25" spans="1:10" s="1" customFormat="1" ht="54" customHeight="1">
      <c r="A25" s="67" t="s">
        <v>687</v>
      </c>
      <c r="B25" s="67"/>
      <c r="C25" s="67"/>
      <c r="D25" s="68" t="s">
        <v>542</v>
      </c>
      <c r="E25" s="68"/>
      <c r="F25" s="68"/>
      <c r="G25" s="68"/>
      <c r="H25" s="68"/>
      <c r="I25" s="68"/>
      <c r="J25" s="68"/>
    </row>
    <row r="26" spans="1:10" s="1" customFormat="1" ht="25.5" customHeight="1">
      <c r="A26" s="67" t="s">
        <v>688</v>
      </c>
      <c r="B26" s="67"/>
      <c r="C26" s="67"/>
      <c r="D26" s="67"/>
      <c r="E26" s="67"/>
      <c r="F26" s="67"/>
      <c r="G26" s="67"/>
      <c r="H26" s="67">
        <v>100</v>
      </c>
      <c r="I26" s="69">
        <f>I7+I16+I17+I18+I20+I23+I15+I19+I21+I22+I24</f>
        <v>92.26949572885093</v>
      </c>
      <c r="J26" s="70" t="s">
        <v>689</v>
      </c>
    </row>
    <row r="27" spans="1:10" s="1" customFormat="1" ht="28.5" customHeight="1">
      <c r="A27" s="40" t="s">
        <v>646</v>
      </c>
      <c r="B27" s="41"/>
      <c r="C27" s="41"/>
      <c r="D27" s="41"/>
      <c r="E27" s="41"/>
      <c r="F27" s="41"/>
      <c r="G27" s="41"/>
      <c r="H27" s="41"/>
      <c r="I27" s="41"/>
      <c r="J27" s="45"/>
    </row>
    <row r="28" spans="1:10" s="1" customFormat="1" ht="27" customHeight="1">
      <c r="A28" s="40" t="s">
        <v>647</v>
      </c>
      <c r="B28" s="40"/>
      <c r="C28" s="40"/>
      <c r="D28" s="40"/>
      <c r="E28" s="40"/>
      <c r="F28" s="40"/>
      <c r="G28" s="40"/>
      <c r="H28" s="40"/>
      <c r="I28" s="40"/>
      <c r="J28" s="40"/>
    </row>
    <row r="29" spans="1:10" s="1" customFormat="1" ht="18.75" customHeight="1">
      <c r="A29" s="40" t="s">
        <v>648</v>
      </c>
      <c r="B29" s="40"/>
      <c r="C29" s="40"/>
      <c r="D29" s="40"/>
      <c r="E29" s="40"/>
      <c r="F29" s="40"/>
      <c r="G29" s="40"/>
      <c r="H29" s="40"/>
      <c r="I29" s="40"/>
      <c r="J29" s="40"/>
    </row>
    <row r="30" spans="1:10" s="1" customFormat="1" ht="18" customHeight="1">
      <c r="A30" s="40" t="s">
        <v>690</v>
      </c>
      <c r="B30" s="40"/>
      <c r="C30" s="40"/>
      <c r="D30" s="40"/>
      <c r="E30" s="40"/>
      <c r="F30" s="40"/>
      <c r="G30" s="40"/>
      <c r="H30" s="40"/>
      <c r="I30" s="40"/>
      <c r="J30" s="40"/>
    </row>
    <row r="31" spans="1:10" s="1" customFormat="1" ht="18" customHeight="1">
      <c r="A31" s="40" t="s">
        <v>691</v>
      </c>
      <c r="B31" s="40"/>
      <c r="C31" s="40"/>
      <c r="D31" s="40"/>
      <c r="E31" s="40"/>
      <c r="F31" s="40"/>
      <c r="G31" s="40"/>
      <c r="H31" s="40"/>
      <c r="I31" s="40"/>
      <c r="J31" s="40"/>
    </row>
    <row r="32" spans="1:10" s="1" customFormat="1" ht="18" customHeight="1">
      <c r="A32" s="40" t="s">
        <v>692</v>
      </c>
      <c r="B32" s="40"/>
      <c r="C32" s="40"/>
      <c r="D32" s="40"/>
      <c r="E32" s="40"/>
      <c r="F32" s="40"/>
      <c r="G32" s="40"/>
      <c r="H32" s="40"/>
      <c r="I32" s="40"/>
      <c r="J32" s="40"/>
    </row>
    <row r="33" spans="1:10" s="1" customFormat="1" ht="24" customHeight="1">
      <c r="A33" s="40" t="s">
        <v>693</v>
      </c>
      <c r="B33" s="40"/>
      <c r="C33" s="40"/>
      <c r="D33" s="40"/>
      <c r="E33" s="40"/>
      <c r="F33" s="40"/>
      <c r="G33" s="40"/>
      <c r="H33" s="40"/>
      <c r="I33" s="40"/>
      <c r="J33" s="40"/>
    </row>
  </sheetData>
  <sheetProtection/>
  <mergeCells count="40">
    <mergeCell ref="A2:J2"/>
    <mergeCell ref="A3:D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5:C25"/>
    <mergeCell ref="D25:J25"/>
    <mergeCell ref="A26:G26"/>
    <mergeCell ref="A28:J28"/>
    <mergeCell ref="A29:J29"/>
    <mergeCell ref="A30:J30"/>
    <mergeCell ref="A31:J31"/>
    <mergeCell ref="A32:J32"/>
    <mergeCell ref="A33:J33"/>
    <mergeCell ref="A11:A12"/>
    <mergeCell ref="A15:A18"/>
    <mergeCell ref="A19:A21"/>
    <mergeCell ref="A22:A24"/>
    <mergeCell ref="B19:B21"/>
    <mergeCell ref="B22:B24"/>
    <mergeCell ref="G13:G14"/>
    <mergeCell ref="H13:H14"/>
    <mergeCell ref="I13:I14"/>
    <mergeCell ref="J13:J14"/>
    <mergeCell ref="A6:B10"/>
  </mergeCells>
  <printOptions/>
  <pageMargins left="0.75" right="0.75" top="1" bottom="1" header="0.51" footer="0.51"/>
  <pageSetup orientation="portrait" paperSize="9"/>
</worksheet>
</file>

<file path=xl/worksheets/sheet23.xml><?xml version="1.0" encoding="utf-8"?>
<worksheet xmlns="http://schemas.openxmlformats.org/spreadsheetml/2006/main" xmlns:r="http://schemas.openxmlformats.org/officeDocument/2006/relationships">
  <dimension ref="A1:IT36"/>
  <sheetViews>
    <sheetView zoomScaleSheetLayoutView="100" workbookViewId="0" topLeftCell="A11">
      <selection activeCell="C23" sqref="C23"/>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pans="1:10" s="1" customFormat="1" ht="13.5">
      <c r="A1" s="6" t="s">
        <v>650</v>
      </c>
      <c r="B1" s="6"/>
      <c r="C1" s="6"/>
      <c r="D1" s="6"/>
      <c r="E1" s="6"/>
      <c r="F1" s="6"/>
      <c r="G1" s="6"/>
      <c r="H1" s="6"/>
      <c r="I1" s="6"/>
      <c r="J1" s="6"/>
    </row>
    <row r="2" spans="1:10" s="1" customFormat="1" ht="25.5" customHeight="1">
      <c r="A2" s="7" t="s">
        <v>651</v>
      </c>
      <c r="B2" s="7"/>
      <c r="C2" s="7"/>
      <c r="D2" s="7"/>
      <c r="E2" s="7"/>
      <c r="F2" s="7"/>
      <c r="G2" s="7"/>
      <c r="H2" s="7"/>
      <c r="I2" s="7"/>
      <c r="J2" s="7"/>
    </row>
    <row r="3" spans="1:10" s="2" customFormat="1" ht="27.75" customHeight="1">
      <c r="A3" s="8" t="s">
        <v>652</v>
      </c>
      <c r="B3" s="8"/>
      <c r="C3" s="8"/>
      <c r="D3" s="8"/>
      <c r="E3" s="7"/>
      <c r="F3" s="7"/>
      <c r="G3" s="7"/>
      <c r="H3" s="9" t="s">
        <v>3</v>
      </c>
      <c r="I3" s="9"/>
      <c r="J3" s="42" t="s">
        <v>653</v>
      </c>
    </row>
    <row r="4" spans="1:254" s="3" customFormat="1" ht="18" customHeight="1">
      <c r="A4" s="10" t="s">
        <v>654</v>
      </c>
      <c r="B4" s="10"/>
      <c r="C4" s="11" t="s">
        <v>604</v>
      </c>
      <c r="D4" s="11"/>
      <c r="E4" s="11"/>
      <c r="F4" s="11"/>
      <c r="G4" s="11"/>
      <c r="H4" s="11"/>
      <c r="I4" s="11"/>
      <c r="J4" s="1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4" customFormat="1" ht="16.5" customHeight="1">
      <c r="A5" s="10" t="s">
        <v>655</v>
      </c>
      <c r="B5" s="10"/>
      <c r="C5" s="12" t="s">
        <v>656</v>
      </c>
      <c r="D5" s="12"/>
      <c r="E5" s="12"/>
      <c r="F5" s="10" t="s">
        <v>657</v>
      </c>
      <c r="G5" s="11" t="s">
        <v>548</v>
      </c>
      <c r="H5" s="11"/>
      <c r="I5" s="11"/>
      <c r="J5" s="1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4" customFormat="1" ht="36" customHeight="1">
      <c r="A6" s="10" t="s">
        <v>658</v>
      </c>
      <c r="B6" s="10"/>
      <c r="C6" s="10"/>
      <c r="D6" s="10" t="s">
        <v>659</v>
      </c>
      <c r="E6" s="10" t="s">
        <v>465</v>
      </c>
      <c r="F6" s="10" t="s">
        <v>660</v>
      </c>
      <c r="G6" s="10" t="s">
        <v>661</v>
      </c>
      <c r="H6" s="10" t="s">
        <v>662</v>
      </c>
      <c r="I6" s="10" t="s">
        <v>663</v>
      </c>
      <c r="J6" s="10"/>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s="4" customFormat="1" ht="36" customHeight="1">
      <c r="A7" s="10"/>
      <c r="B7" s="10"/>
      <c r="C7" s="13" t="s">
        <v>664</v>
      </c>
      <c r="D7" s="14">
        <f>30532+15000</f>
        <v>45532</v>
      </c>
      <c r="E7" s="14">
        <f>30532+15000</f>
        <v>45532</v>
      </c>
      <c r="F7" s="14">
        <f>30532+6353</f>
        <v>36885</v>
      </c>
      <c r="G7" s="10">
        <v>10</v>
      </c>
      <c r="H7" s="15">
        <f>F7/E7</f>
        <v>0.8100896073091453</v>
      </c>
      <c r="I7" s="14">
        <f>H7*G7</f>
        <v>8.100896073091452</v>
      </c>
      <c r="J7" s="14"/>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s="4" customFormat="1" ht="36" customHeight="1">
      <c r="A8" s="10"/>
      <c r="B8" s="10"/>
      <c r="C8" s="13" t="s">
        <v>665</v>
      </c>
      <c r="D8" s="14">
        <v>0</v>
      </c>
      <c r="E8" s="14">
        <v>0</v>
      </c>
      <c r="F8" s="14">
        <v>0</v>
      </c>
      <c r="G8" s="10" t="s">
        <v>469</v>
      </c>
      <c r="H8" s="16"/>
      <c r="I8" s="14" t="s">
        <v>469</v>
      </c>
      <c r="J8" s="14"/>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4" s="4" customFormat="1" ht="36" customHeight="1">
      <c r="A9" s="10"/>
      <c r="B9" s="10"/>
      <c r="C9" s="13" t="s">
        <v>666</v>
      </c>
      <c r="D9" s="14">
        <f>30532+15000</f>
        <v>45532</v>
      </c>
      <c r="E9" s="14">
        <f>30532+15000</f>
        <v>45532</v>
      </c>
      <c r="F9" s="14">
        <v>36885</v>
      </c>
      <c r="G9" s="10" t="s">
        <v>469</v>
      </c>
      <c r="H9" s="16"/>
      <c r="I9" s="14" t="s">
        <v>469</v>
      </c>
      <c r="J9" s="14"/>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10" s="1" customFormat="1" ht="36" customHeight="1">
      <c r="A10" s="10"/>
      <c r="B10" s="10"/>
      <c r="C10" s="13" t="s">
        <v>667</v>
      </c>
      <c r="D10" s="14" t="s">
        <v>469</v>
      </c>
      <c r="E10" s="14" t="s">
        <v>469</v>
      </c>
      <c r="F10" s="14" t="s">
        <v>469</v>
      </c>
      <c r="G10" s="10" t="s">
        <v>469</v>
      </c>
      <c r="H10" s="16"/>
      <c r="I10" s="14" t="s">
        <v>469</v>
      </c>
      <c r="J10" s="14"/>
    </row>
    <row r="11" spans="1:10" s="1" customFormat="1" ht="18" customHeight="1">
      <c r="A11" s="10" t="s">
        <v>668</v>
      </c>
      <c r="B11" s="10" t="s">
        <v>669</v>
      </c>
      <c r="C11" s="10"/>
      <c r="D11" s="10"/>
      <c r="E11" s="10"/>
      <c r="F11" s="14" t="s">
        <v>559</v>
      </c>
      <c r="G11" s="14"/>
      <c r="H11" s="14"/>
      <c r="I11" s="14"/>
      <c r="J11" s="14"/>
    </row>
    <row r="12" spans="1:10" s="1" customFormat="1" ht="45.75" customHeight="1">
      <c r="A12" s="10"/>
      <c r="B12" s="17" t="s">
        <v>605</v>
      </c>
      <c r="C12" s="18"/>
      <c r="D12" s="18"/>
      <c r="E12" s="19"/>
      <c r="F12" s="20" t="s">
        <v>777</v>
      </c>
      <c r="G12" s="20"/>
      <c r="H12" s="20"/>
      <c r="I12" s="20"/>
      <c r="J12" s="20"/>
    </row>
    <row r="13" spans="1:10" s="5" customFormat="1" ht="36" customHeight="1">
      <c r="A13" s="21" t="s">
        <v>672</v>
      </c>
      <c r="B13" s="22"/>
      <c r="C13" s="23"/>
      <c r="D13" s="21" t="s">
        <v>673</v>
      </c>
      <c r="E13" s="22"/>
      <c r="F13" s="23"/>
      <c r="G13" s="24" t="s">
        <v>614</v>
      </c>
      <c r="H13" s="24" t="s">
        <v>661</v>
      </c>
      <c r="I13" s="24" t="s">
        <v>663</v>
      </c>
      <c r="J13" s="24" t="s">
        <v>615</v>
      </c>
    </row>
    <row r="14" spans="1:10" s="5" customFormat="1" ht="36" customHeight="1">
      <c r="A14" s="21" t="s">
        <v>608</v>
      </c>
      <c r="B14" s="10" t="s">
        <v>609</v>
      </c>
      <c r="C14" s="10" t="s">
        <v>610</v>
      </c>
      <c r="D14" s="10" t="s">
        <v>611</v>
      </c>
      <c r="E14" s="10" t="s">
        <v>612</v>
      </c>
      <c r="F14" s="10" t="s">
        <v>613</v>
      </c>
      <c r="G14" s="25"/>
      <c r="H14" s="25"/>
      <c r="I14" s="25"/>
      <c r="J14" s="25"/>
    </row>
    <row r="15" spans="1:10" s="5" customFormat="1" ht="37.5" customHeight="1">
      <c r="A15" s="26" t="s">
        <v>616</v>
      </c>
      <c r="B15" s="26" t="s">
        <v>617</v>
      </c>
      <c r="C15" s="27" t="s">
        <v>778</v>
      </c>
      <c r="D15" s="26" t="s">
        <v>677</v>
      </c>
      <c r="E15" s="10">
        <v>1</v>
      </c>
      <c r="F15" s="10" t="s">
        <v>757</v>
      </c>
      <c r="G15" s="25">
        <v>1</v>
      </c>
      <c r="H15" s="25">
        <v>10</v>
      </c>
      <c r="I15" s="14">
        <v>10</v>
      </c>
      <c r="J15" s="25"/>
    </row>
    <row r="16" spans="1:10" s="5" customFormat="1" ht="24" customHeight="1">
      <c r="A16" s="26"/>
      <c r="B16" s="26"/>
      <c r="C16" s="27" t="s">
        <v>779</v>
      </c>
      <c r="D16" s="26" t="s">
        <v>619</v>
      </c>
      <c r="E16" s="28">
        <v>20</v>
      </c>
      <c r="F16" s="10" t="s">
        <v>700</v>
      </c>
      <c r="G16" s="29">
        <v>18</v>
      </c>
      <c r="H16" s="25">
        <v>5</v>
      </c>
      <c r="I16" s="14">
        <f>G16/E16*H16</f>
        <v>4.5</v>
      </c>
      <c r="J16" s="25"/>
    </row>
    <row r="17" spans="1:10" s="5" customFormat="1" ht="27" customHeight="1">
      <c r="A17" s="26"/>
      <c r="B17" s="26" t="s">
        <v>622</v>
      </c>
      <c r="C17" s="27" t="s">
        <v>780</v>
      </c>
      <c r="D17" s="26" t="s">
        <v>677</v>
      </c>
      <c r="E17" s="28">
        <v>100</v>
      </c>
      <c r="F17" s="10" t="s">
        <v>626</v>
      </c>
      <c r="G17" s="29">
        <v>100</v>
      </c>
      <c r="H17" s="25">
        <v>10</v>
      </c>
      <c r="I17" s="14">
        <v>10</v>
      </c>
      <c r="J17" s="25"/>
    </row>
    <row r="18" spans="1:10" s="5" customFormat="1" ht="27" customHeight="1">
      <c r="A18" s="26"/>
      <c r="B18" s="26"/>
      <c r="C18" s="27" t="s">
        <v>781</v>
      </c>
      <c r="D18" s="26" t="s">
        <v>677</v>
      </c>
      <c r="E18" s="28">
        <v>100</v>
      </c>
      <c r="F18" s="10" t="s">
        <v>626</v>
      </c>
      <c r="G18" s="29">
        <v>100</v>
      </c>
      <c r="H18" s="25">
        <v>10</v>
      </c>
      <c r="I18" s="14">
        <v>10</v>
      </c>
      <c r="J18" s="25"/>
    </row>
    <row r="19" spans="1:10" s="5" customFormat="1" ht="27" customHeight="1">
      <c r="A19" s="26"/>
      <c r="B19" s="26"/>
      <c r="C19" s="27" t="s">
        <v>782</v>
      </c>
      <c r="D19" s="26" t="s">
        <v>677</v>
      </c>
      <c r="E19" s="28">
        <v>100</v>
      </c>
      <c r="F19" s="10" t="s">
        <v>626</v>
      </c>
      <c r="G19" s="29">
        <v>100</v>
      </c>
      <c r="H19" s="25">
        <v>5</v>
      </c>
      <c r="I19" s="14">
        <v>5</v>
      </c>
      <c r="J19" s="25"/>
    </row>
    <row r="20" spans="1:10" s="5" customFormat="1" ht="27.75" customHeight="1">
      <c r="A20" s="26"/>
      <c r="B20" s="26" t="s">
        <v>627</v>
      </c>
      <c r="C20" s="27" t="s">
        <v>783</v>
      </c>
      <c r="D20" s="276" t="s">
        <v>784</v>
      </c>
      <c r="E20" s="28">
        <v>100</v>
      </c>
      <c r="F20" s="10" t="s">
        <v>626</v>
      </c>
      <c r="G20" s="29">
        <v>100</v>
      </c>
      <c r="H20" s="25">
        <v>5</v>
      </c>
      <c r="I20" s="14">
        <v>5</v>
      </c>
      <c r="J20" s="25"/>
    </row>
    <row r="21" spans="1:10" s="5" customFormat="1" ht="30" customHeight="1">
      <c r="A21" s="26"/>
      <c r="B21" s="26" t="s">
        <v>629</v>
      </c>
      <c r="C21" s="27" t="s">
        <v>785</v>
      </c>
      <c r="D21" s="276" t="s">
        <v>784</v>
      </c>
      <c r="E21" s="30">
        <v>30000</v>
      </c>
      <c r="F21" s="31" t="s">
        <v>786</v>
      </c>
      <c r="G21" s="32">
        <v>30000</v>
      </c>
      <c r="H21" s="31">
        <v>5</v>
      </c>
      <c r="I21" s="14">
        <v>5</v>
      </c>
      <c r="J21" s="25"/>
    </row>
    <row r="22" spans="1:10" s="5" customFormat="1" ht="30" customHeight="1">
      <c r="A22" s="26" t="s">
        <v>631</v>
      </c>
      <c r="B22" s="26" t="s">
        <v>632</v>
      </c>
      <c r="C22" s="27" t="s">
        <v>684</v>
      </c>
      <c r="D22" s="276" t="s">
        <v>784</v>
      </c>
      <c r="E22" s="28">
        <v>100</v>
      </c>
      <c r="F22" s="10" t="s">
        <v>626</v>
      </c>
      <c r="G22" s="29">
        <v>100</v>
      </c>
      <c r="H22" s="25">
        <v>5</v>
      </c>
      <c r="I22" s="14">
        <v>5</v>
      </c>
      <c r="J22" s="25"/>
    </row>
    <row r="23" spans="1:10" s="5" customFormat="1" ht="30" customHeight="1">
      <c r="A23" s="26"/>
      <c r="B23" s="26"/>
      <c r="C23" s="27" t="s">
        <v>787</v>
      </c>
      <c r="D23" s="26"/>
      <c r="E23" s="28" t="s">
        <v>788</v>
      </c>
      <c r="F23" s="10"/>
      <c r="G23" s="28" t="s">
        <v>788</v>
      </c>
      <c r="H23" s="25">
        <v>10</v>
      </c>
      <c r="I23" s="14">
        <v>10</v>
      </c>
      <c r="J23" s="25"/>
    </row>
    <row r="24" spans="1:10" s="5" customFormat="1" ht="30" customHeight="1">
      <c r="A24" s="26"/>
      <c r="B24" s="26"/>
      <c r="C24" s="27" t="s">
        <v>789</v>
      </c>
      <c r="D24" s="26"/>
      <c r="E24" s="28" t="s">
        <v>790</v>
      </c>
      <c r="F24" s="10"/>
      <c r="G24" s="33" t="s">
        <v>790</v>
      </c>
      <c r="H24" s="25">
        <v>5</v>
      </c>
      <c r="I24" s="14">
        <v>5</v>
      </c>
      <c r="J24" s="25"/>
    </row>
    <row r="25" spans="1:10" s="5" customFormat="1" ht="30" customHeight="1">
      <c r="A25" s="26"/>
      <c r="B25" s="34" t="s">
        <v>638</v>
      </c>
      <c r="C25" s="27" t="s">
        <v>791</v>
      </c>
      <c r="D25" s="26"/>
      <c r="E25" s="35" t="s">
        <v>792</v>
      </c>
      <c r="F25" s="35"/>
      <c r="G25" s="35" t="s">
        <v>792</v>
      </c>
      <c r="H25" s="35">
        <v>5</v>
      </c>
      <c r="I25" s="14">
        <v>5</v>
      </c>
      <c r="J25" s="25"/>
    </row>
    <row r="26" spans="1:10" s="5" customFormat="1" ht="30" customHeight="1">
      <c r="A26" s="36" t="s">
        <v>641</v>
      </c>
      <c r="B26" s="37" t="s">
        <v>642</v>
      </c>
      <c r="C26" s="27" t="s">
        <v>685</v>
      </c>
      <c r="D26" s="26" t="s">
        <v>619</v>
      </c>
      <c r="E26" s="35">
        <v>95</v>
      </c>
      <c r="F26" s="10" t="s">
        <v>626</v>
      </c>
      <c r="G26" s="29">
        <v>100</v>
      </c>
      <c r="H26" s="25">
        <v>5</v>
      </c>
      <c r="I26" s="14">
        <v>5</v>
      </c>
      <c r="J26" s="25"/>
    </row>
    <row r="27" spans="1:10" s="5" customFormat="1" ht="30" customHeight="1">
      <c r="A27" s="38"/>
      <c r="B27" s="39"/>
      <c r="C27" s="27" t="s">
        <v>721</v>
      </c>
      <c r="D27" s="26" t="s">
        <v>619</v>
      </c>
      <c r="E27" s="35">
        <v>95</v>
      </c>
      <c r="F27" s="10" t="s">
        <v>626</v>
      </c>
      <c r="G27" s="29">
        <v>100</v>
      </c>
      <c r="H27" s="25">
        <v>5</v>
      </c>
      <c r="I27" s="14">
        <v>5</v>
      </c>
      <c r="J27" s="43" t="s">
        <v>5</v>
      </c>
    </row>
    <row r="28" spans="1:10" s="5" customFormat="1" ht="54" customHeight="1">
      <c r="A28" s="10" t="s">
        <v>687</v>
      </c>
      <c r="B28" s="10"/>
      <c r="C28" s="10"/>
      <c r="D28" s="27" t="s">
        <v>542</v>
      </c>
      <c r="E28" s="27"/>
      <c r="F28" s="27"/>
      <c r="G28" s="27"/>
      <c r="H28" s="27"/>
      <c r="I28" s="27"/>
      <c r="J28" s="27"/>
    </row>
    <row r="29" spans="1:10" s="5" customFormat="1" ht="25.5" customHeight="1">
      <c r="A29" s="10" t="s">
        <v>688</v>
      </c>
      <c r="B29" s="10"/>
      <c r="C29" s="10"/>
      <c r="D29" s="10"/>
      <c r="E29" s="10"/>
      <c r="F29" s="10"/>
      <c r="G29" s="10"/>
      <c r="H29" s="10">
        <v>100</v>
      </c>
      <c r="I29" s="14">
        <f>SUM(I15:I28)+I7</f>
        <v>92.60089607309145</v>
      </c>
      <c r="J29" s="44" t="s">
        <v>689</v>
      </c>
    </row>
    <row r="30" spans="1:10" s="1" customFormat="1" ht="28.5" customHeight="1">
      <c r="A30" s="40" t="s">
        <v>646</v>
      </c>
      <c r="B30" s="41"/>
      <c r="C30" s="41"/>
      <c r="D30" s="41"/>
      <c r="E30" s="41"/>
      <c r="F30" s="41"/>
      <c r="G30" s="41"/>
      <c r="H30" s="41"/>
      <c r="I30" s="41"/>
      <c r="J30" s="45"/>
    </row>
    <row r="31" spans="1:10" s="1" customFormat="1" ht="27" customHeight="1">
      <c r="A31" s="40" t="s">
        <v>647</v>
      </c>
      <c r="B31" s="40"/>
      <c r="C31" s="40"/>
      <c r="D31" s="40"/>
      <c r="E31" s="40"/>
      <c r="F31" s="40"/>
      <c r="G31" s="40"/>
      <c r="H31" s="40"/>
      <c r="I31" s="40"/>
      <c r="J31" s="40"/>
    </row>
    <row r="32" spans="1:10" s="1" customFormat="1" ht="18.75" customHeight="1">
      <c r="A32" s="40" t="s">
        <v>648</v>
      </c>
      <c r="B32" s="40"/>
      <c r="C32" s="40"/>
      <c r="D32" s="40"/>
      <c r="E32" s="40"/>
      <c r="F32" s="40"/>
      <c r="G32" s="40"/>
      <c r="H32" s="40"/>
      <c r="I32" s="40"/>
      <c r="J32" s="40"/>
    </row>
    <row r="33" spans="1:10" s="1" customFormat="1" ht="18" customHeight="1">
      <c r="A33" s="40" t="s">
        <v>690</v>
      </c>
      <c r="B33" s="40"/>
      <c r="C33" s="40"/>
      <c r="D33" s="40"/>
      <c r="E33" s="40"/>
      <c r="F33" s="40"/>
      <c r="G33" s="40"/>
      <c r="H33" s="40"/>
      <c r="I33" s="40"/>
      <c r="J33" s="40"/>
    </row>
    <row r="34" spans="1:10" s="1" customFormat="1" ht="18" customHeight="1">
      <c r="A34" s="40" t="s">
        <v>691</v>
      </c>
      <c r="B34" s="40"/>
      <c r="C34" s="40"/>
      <c r="D34" s="40"/>
      <c r="E34" s="40"/>
      <c r="F34" s="40"/>
      <c r="G34" s="40"/>
      <c r="H34" s="40"/>
      <c r="I34" s="40"/>
      <c r="J34" s="40"/>
    </row>
    <row r="35" spans="1:10" s="1" customFormat="1" ht="18" customHeight="1">
      <c r="A35" s="40" t="s">
        <v>692</v>
      </c>
      <c r="B35" s="40"/>
      <c r="C35" s="40"/>
      <c r="D35" s="40"/>
      <c r="E35" s="40"/>
      <c r="F35" s="40"/>
      <c r="G35" s="40"/>
      <c r="H35" s="40"/>
      <c r="I35" s="40"/>
      <c r="J35" s="40"/>
    </row>
    <row r="36" spans="1:10" s="1" customFormat="1" ht="24" customHeight="1">
      <c r="A36" s="40" t="s">
        <v>693</v>
      </c>
      <c r="B36" s="40"/>
      <c r="C36" s="40"/>
      <c r="D36" s="40"/>
      <c r="E36" s="40"/>
      <c r="F36" s="40"/>
      <c r="G36" s="40"/>
      <c r="H36" s="40"/>
      <c r="I36" s="40"/>
      <c r="J36" s="40"/>
    </row>
  </sheetData>
  <sheetProtection/>
  <mergeCells count="42">
    <mergeCell ref="A2:J2"/>
    <mergeCell ref="A3:D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8:C28"/>
    <mergeCell ref="D28:J28"/>
    <mergeCell ref="A29:G29"/>
    <mergeCell ref="A31:J31"/>
    <mergeCell ref="A32:J32"/>
    <mergeCell ref="A33:J33"/>
    <mergeCell ref="A34:J34"/>
    <mergeCell ref="A35:J35"/>
    <mergeCell ref="A36:J36"/>
    <mergeCell ref="A11:A12"/>
    <mergeCell ref="A15:A21"/>
    <mergeCell ref="A22:A25"/>
    <mergeCell ref="A26:A27"/>
    <mergeCell ref="B15:B16"/>
    <mergeCell ref="B17:B19"/>
    <mergeCell ref="B22:B24"/>
    <mergeCell ref="B26:B27"/>
    <mergeCell ref="G13:G14"/>
    <mergeCell ref="H13:H14"/>
    <mergeCell ref="I13:I14"/>
    <mergeCell ref="J13:J14"/>
    <mergeCell ref="A6:B10"/>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J37"/>
  <sheetViews>
    <sheetView workbookViewId="0" topLeftCell="A1">
      <selection activeCell="B2" sqref="B2"/>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
      <c r="A1" s="237" t="s">
        <v>175</v>
      </c>
      <c r="F1" s="237" t="s">
        <v>175</v>
      </c>
    </row>
    <row r="2" ht="14.25">
      <c r="J2" s="262" t="s">
        <v>176</v>
      </c>
    </row>
    <row r="3" spans="1:10" ht="14.25">
      <c r="A3" s="253" t="s">
        <v>2</v>
      </c>
      <c r="J3" s="262" t="s">
        <v>3</v>
      </c>
    </row>
    <row r="4" spans="1:10" ht="19.5" customHeight="1">
      <c r="A4" s="272" t="s">
        <v>7</v>
      </c>
      <c r="B4" s="273" t="s">
        <v>5</v>
      </c>
      <c r="C4" s="273" t="s">
        <v>5</v>
      </c>
      <c r="D4" s="273" t="s">
        <v>5</v>
      </c>
      <c r="E4" s="255" t="s">
        <v>100</v>
      </c>
      <c r="F4" s="255" t="s">
        <v>177</v>
      </c>
      <c r="G4" s="255" t="s">
        <v>178</v>
      </c>
      <c r="H4" s="255" t="s">
        <v>179</v>
      </c>
      <c r="I4" s="255" t="s">
        <v>180</v>
      </c>
      <c r="J4" s="255" t="s">
        <v>181</v>
      </c>
    </row>
    <row r="5" spans="1:10" ht="19.5" customHeight="1">
      <c r="A5" s="256" t="s">
        <v>122</v>
      </c>
      <c r="B5" s="257" t="s">
        <v>5</v>
      </c>
      <c r="C5" s="257" t="s">
        <v>5</v>
      </c>
      <c r="D5" s="246" t="s">
        <v>123</v>
      </c>
      <c r="E5" s="257" t="s">
        <v>5</v>
      </c>
      <c r="F5" s="257" t="s">
        <v>5</v>
      </c>
      <c r="G5" s="257" t="s">
        <v>5</v>
      </c>
      <c r="H5" s="257" t="s">
        <v>5</v>
      </c>
      <c r="I5" s="257" t="s">
        <v>5</v>
      </c>
      <c r="J5" s="257" t="s">
        <v>5</v>
      </c>
    </row>
    <row r="6" spans="1:10" ht="19.5" customHeight="1">
      <c r="A6" s="256" t="s">
        <v>5</v>
      </c>
      <c r="B6" s="257" t="s">
        <v>5</v>
      </c>
      <c r="C6" s="257" t="s">
        <v>5</v>
      </c>
      <c r="D6" s="246" t="s">
        <v>5</v>
      </c>
      <c r="E6" s="257" t="s">
        <v>5</v>
      </c>
      <c r="F6" s="257" t="s">
        <v>5</v>
      </c>
      <c r="G6" s="257" t="s">
        <v>5</v>
      </c>
      <c r="H6" s="257" t="s">
        <v>5</v>
      </c>
      <c r="I6" s="257" t="s">
        <v>5</v>
      </c>
      <c r="J6" s="257" t="s">
        <v>5</v>
      </c>
    </row>
    <row r="7" spans="1:10" ht="19.5" customHeight="1">
      <c r="A7" s="256" t="s">
        <v>5</v>
      </c>
      <c r="B7" s="257" t="s">
        <v>5</v>
      </c>
      <c r="C7" s="257" t="s">
        <v>5</v>
      </c>
      <c r="D7" s="246" t="s">
        <v>5</v>
      </c>
      <c r="E7" s="257" t="s">
        <v>5</v>
      </c>
      <c r="F7" s="257" t="s">
        <v>5</v>
      </c>
      <c r="G7" s="257" t="s">
        <v>5</v>
      </c>
      <c r="H7" s="257" t="s">
        <v>5</v>
      </c>
      <c r="I7" s="257" t="s">
        <v>5</v>
      </c>
      <c r="J7" s="257" t="s">
        <v>5</v>
      </c>
    </row>
    <row r="8" spans="1:10" ht="19.5" customHeight="1">
      <c r="A8" s="269" t="s">
        <v>126</v>
      </c>
      <c r="B8" s="246" t="s">
        <v>127</v>
      </c>
      <c r="C8" s="246" t="s">
        <v>128</v>
      </c>
      <c r="D8" s="246" t="s">
        <v>11</v>
      </c>
      <c r="E8" s="257" t="s">
        <v>12</v>
      </c>
      <c r="F8" s="257" t="s">
        <v>13</v>
      </c>
      <c r="G8" s="257" t="s">
        <v>21</v>
      </c>
      <c r="H8" s="257" t="s">
        <v>25</v>
      </c>
      <c r="I8" s="257" t="s">
        <v>29</v>
      </c>
      <c r="J8" s="257" t="s">
        <v>33</v>
      </c>
    </row>
    <row r="9" spans="1:10" ht="19.5" customHeight="1">
      <c r="A9" s="269" t="s">
        <v>5</v>
      </c>
      <c r="B9" s="246" t="s">
        <v>5</v>
      </c>
      <c r="C9" s="246" t="s">
        <v>5</v>
      </c>
      <c r="D9" s="246" t="s">
        <v>129</v>
      </c>
      <c r="E9" s="268">
        <v>22989114.76</v>
      </c>
      <c r="F9" s="268">
        <v>18904986.09</v>
      </c>
      <c r="G9" s="268">
        <v>4084128.67</v>
      </c>
      <c r="H9" s="258" t="s">
        <v>5</v>
      </c>
      <c r="I9" s="258" t="s">
        <v>5</v>
      </c>
      <c r="J9" s="258" t="s">
        <v>5</v>
      </c>
    </row>
    <row r="10" spans="1:10" ht="19.5" customHeight="1">
      <c r="A10" s="259" t="s">
        <v>130</v>
      </c>
      <c r="B10" s="260" t="s">
        <v>5</v>
      </c>
      <c r="C10" s="260" t="s">
        <v>5</v>
      </c>
      <c r="D10" s="260" t="s">
        <v>131</v>
      </c>
      <c r="E10" s="268">
        <v>17649589.02</v>
      </c>
      <c r="F10" s="268">
        <v>13595992.35</v>
      </c>
      <c r="G10" s="268">
        <v>4053596.67</v>
      </c>
      <c r="H10" s="258" t="s">
        <v>5</v>
      </c>
      <c r="I10" s="258" t="s">
        <v>5</v>
      </c>
      <c r="J10" s="258" t="s">
        <v>5</v>
      </c>
    </row>
    <row r="11" spans="1:10" ht="19.5" customHeight="1">
      <c r="A11" s="259" t="s">
        <v>132</v>
      </c>
      <c r="B11" s="260" t="s">
        <v>5</v>
      </c>
      <c r="C11" s="260" t="s">
        <v>5</v>
      </c>
      <c r="D11" s="260" t="s">
        <v>133</v>
      </c>
      <c r="E11" s="268">
        <v>17564716.02</v>
      </c>
      <c r="F11" s="268">
        <v>13595992.35</v>
      </c>
      <c r="G11" s="268">
        <v>3968723.67</v>
      </c>
      <c r="H11" s="258" t="s">
        <v>5</v>
      </c>
      <c r="I11" s="258" t="s">
        <v>5</v>
      </c>
      <c r="J11" s="258" t="s">
        <v>5</v>
      </c>
    </row>
    <row r="12" spans="1:10" ht="19.5" customHeight="1">
      <c r="A12" s="259" t="s">
        <v>134</v>
      </c>
      <c r="B12" s="260" t="s">
        <v>5</v>
      </c>
      <c r="C12" s="260" t="s">
        <v>5</v>
      </c>
      <c r="D12" s="260" t="s">
        <v>135</v>
      </c>
      <c r="E12" s="268">
        <v>267160.62</v>
      </c>
      <c r="F12" s="268">
        <v>147332.62</v>
      </c>
      <c r="G12" s="268">
        <v>119828</v>
      </c>
      <c r="H12" s="258" t="s">
        <v>5</v>
      </c>
      <c r="I12" s="258" t="s">
        <v>5</v>
      </c>
      <c r="J12" s="258" t="s">
        <v>5</v>
      </c>
    </row>
    <row r="13" spans="1:10" ht="19.5" customHeight="1">
      <c r="A13" s="259" t="s">
        <v>136</v>
      </c>
      <c r="B13" s="260" t="s">
        <v>5</v>
      </c>
      <c r="C13" s="260" t="s">
        <v>5</v>
      </c>
      <c r="D13" s="260" t="s">
        <v>137</v>
      </c>
      <c r="E13" s="268">
        <v>15754587.4</v>
      </c>
      <c r="F13" s="268">
        <v>13448659.73</v>
      </c>
      <c r="G13" s="268">
        <v>2305927.67</v>
      </c>
      <c r="H13" s="258" t="s">
        <v>5</v>
      </c>
      <c r="I13" s="258" t="s">
        <v>5</v>
      </c>
      <c r="J13" s="258" t="s">
        <v>5</v>
      </c>
    </row>
    <row r="14" spans="1:10" ht="19.5" customHeight="1">
      <c r="A14" s="259" t="s">
        <v>138</v>
      </c>
      <c r="B14" s="260" t="s">
        <v>5</v>
      </c>
      <c r="C14" s="260" t="s">
        <v>5</v>
      </c>
      <c r="D14" s="260" t="s">
        <v>139</v>
      </c>
      <c r="E14" s="268">
        <v>1542968</v>
      </c>
      <c r="F14" s="258" t="s">
        <v>5</v>
      </c>
      <c r="G14" s="268">
        <v>1542968</v>
      </c>
      <c r="H14" s="258" t="s">
        <v>5</v>
      </c>
      <c r="I14" s="258" t="s">
        <v>5</v>
      </c>
      <c r="J14" s="258" t="s">
        <v>5</v>
      </c>
    </row>
    <row r="15" spans="1:10" ht="19.5" customHeight="1">
      <c r="A15" s="259" t="s">
        <v>140</v>
      </c>
      <c r="B15" s="260" t="s">
        <v>5</v>
      </c>
      <c r="C15" s="260" t="s">
        <v>5</v>
      </c>
      <c r="D15" s="260" t="s">
        <v>141</v>
      </c>
      <c r="E15" s="268">
        <v>78520</v>
      </c>
      <c r="F15" s="258" t="s">
        <v>5</v>
      </c>
      <c r="G15" s="268">
        <v>78520</v>
      </c>
      <c r="H15" s="258" t="s">
        <v>5</v>
      </c>
      <c r="I15" s="258" t="s">
        <v>5</v>
      </c>
      <c r="J15" s="258" t="s">
        <v>5</v>
      </c>
    </row>
    <row r="16" spans="1:10" ht="19.5" customHeight="1">
      <c r="A16" s="259" t="s">
        <v>142</v>
      </c>
      <c r="B16" s="260" t="s">
        <v>5</v>
      </c>
      <c r="C16" s="260" t="s">
        <v>5</v>
      </c>
      <c r="D16" s="260" t="s">
        <v>143</v>
      </c>
      <c r="E16" s="268">
        <v>78520</v>
      </c>
      <c r="F16" s="258" t="s">
        <v>5</v>
      </c>
      <c r="G16" s="268">
        <v>78520</v>
      </c>
      <c r="H16" s="258" t="s">
        <v>5</v>
      </c>
      <c r="I16" s="258" t="s">
        <v>5</v>
      </c>
      <c r="J16" s="258" t="s">
        <v>5</v>
      </c>
    </row>
    <row r="17" spans="1:10" ht="19.5" customHeight="1">
      <c r="A17" s="259" t="s">
        <v>182</v>
      </c>
      <c r="B17" s="260" t="s">
        <v>5</v>
      </c>
      <c r="C17" s="260" t="s">
        <v>5</v>
      </c>
      <c r="D17" s="260" t="s">
        <v>183</v>
      </c>
      <c r="E17" s="268">
        <v>6353</v>
      </c>
      <c r="F17" s="258" t="s">
        <v>5</v>
      </c>
      <c r="G17" s="268">
        <v>6353</v>
      </c>
      <c r="H17" s="258" t="s">
        <v>5</v>
      </c>
      <c r="I17" s="258" t="s">
        <v>5</v>
      </c>
      <c r="J17" s="258" t="s">
        <v>5</v>
      </c>
    </row>
    <row r="18" spans="1:10" ht="19.5" customHeight="1">
      <c r="A18" s="259" t="s">
        <v>184</v>
      </c>
      <c r="B18" s="260" t="s">
        <v>5</v>
      </c>
      <c r="C18" s="260" t="s">
        <v>5</v>
      </c>
      <c r="D18" s="260" t="s">
        <v>185</v>
      </c>
      <c r="E18" s="268">
        <v>6353</v>
      </c>
      <c r="F18" s="258" t="s">
        <v>5</v>
      </c>
      <c r="G18" s="268">
        <v>6353</v>
      </c>
      <c r="H18" s="258" t="s">
        <v>5</v>
      </c>
      <c r="I18" s="258" t="s">
        <v>5</v>
      </c>
      <c r="J18" s="258" t="s">
        <v>5</v>
      </c>
    </row>
    <row r="19" spans="1:10" ht="19.5" customHeight="1">
      <c r="A19" s="259" t="s">
        <v>144</v>
      </c>
      <c r="B19" s="260" t="s">
        <v>5</v>
      </c>
      <c r="C19" s="260" t="s">
        <v>5</v>
      </c>
      <c r="D19" s="260" t="s">
        <v>145</v>
      </c>
      <c r="E19" s="268">
        <v>3146662.14</v>
      </c>
      <c r="F19" s="268">
        <v>3146662.14</v>
      </c>
      <c r="G19" s="258" t="s">
        <v>5</v>
      </c>
      <c r="H19" s="258" t="s">
        <v>5</v>
      </c>
      <c r="I19" s="258" t="s">
        <v>5</v>
      </c>
      <c r="J19" s="258" t="s">
        <v>5</v>
      </c>
    </row>
    <row r="20" spans="1:10" ht="19.5" customHeight="1">
      <c r="A20" s="259" t="s">
        <v>146</v>
      </c>
      <c r="B20" s="260" t="s">
        <v>5</v>
      </c>
      <c r="C20" s="260" t="s">
        <v>5</v>
      </c>
      <c r="D20" s="260" t="s">
        <v>147</v>
      </c>
      <c r="E20" s="268">
        <v>2845852.64</v>
      </c>
      <c r="F20" s="268">
        <v>2845852.64</v>
      </c>
      <c r="G20" s="258" t="s">
        <v>5</v>
      </c>
      <c r="H20" s="258" t="s">
        <v>5</v>
      </c>
      <c r="I20" s="258" t="s">
        <v>5</v>
      </c>
      <c r="J20" s="258" t="s">
        <v>5</v>
      </c>
    </row>
    <row r="21" spans="1:10" ht="19.5" customHeight="1">
      <c r="A21" s="259" t="s">
        <v>148</v>
      </c>
      <c r="B21" s="260" t="s">
        <v>5</v>
      </c>
      <c r="C21" s="260" t="s">
        <v>5</v>
      </c>
      <c r="D21" s="260" t="s">
        <v>149</v>
      </c>
      <c r="E21" s="268">
        <v>1278837.6</v>
      </c>
      <c r="F21" s="268">
        <v>1278837.6</v>
      </c>
      <c r="G21" s="258" t="s">
        <v>5</v>
      </c>
      <c r="H21" s="258" t="s">
        <v>5</v>
      </c>
      <c r="I21" s="258" t="s">
        <v>5</v>
      </c>
      <c r="J21" s="258" t="s">
        <v>5</v>
      </c>
    </row>
    <row r="22" spans="1:10" ht="19.5" customHeight="1">
      <c r="A22" s="259" t="s">
        <v>150</v>
      </c>
      <c r="B22" s="260" t="s">
        <v>5</v>
      </c>
      <c r="C22" s="260" t="s">
        <v>5</v>
      </c>
      <c r="D22" s="260" t="s">
        <v>151</v>
      </c>
      <c r="E22" s="268">
        <v>1567015.04</v>
      </c>
      <c r="F22" s="268">
        <v>1567015.04</v>
      </c>
      <c r="G22" s="258" t="s">
        <v>5</v>
      </c>
      <c r="H22" s="258" t="s">
        <v>5</v>
      </c>
      <c r="I22" s="258" t="s">
        <v>5</v>
      </c>
      <c r="J22" s="258" t="s">
        <v>5</v>
      </c>
    </row>
    <row r="23" spans="1:10" ht="19.5" customHeight="1">
      <c r="A23" s="259" t="s">
        <v>152</v>
      </c>
      <c r="B23" s="260" t="s">
        <v>5</v>
      </c>
      <c r="C23" s="260" t="s">
        <v>5</v>
      </c>
      <c r="D23" s="260" t="s">
        <v>153</v>
      </c>
      <c r="E23" s="268">
        <v>118894.2</v>
      </c>
      <c r="F23" s="268">
        <v>118894.2</v>
      </c>
      <c r="G23" s="258" t="s">
        <v>5</v>
      </c>
      <c r="H23" s="258" t="s">
        <v>5</v>
      </c>
      <c r="I23" s="258" t="s">
        <v>5</v>
      </c>
      <c r="J23" s="258" t="s">
        <v>5</v>
      </c>
    </row>
    <row r="24" spans="1:10" ht="19.5" customHeight="1">
      <c r="A24" s="259" t="s">
        <v>154</v>
      </c>
      <c r="B24" s="260" t="s">
        <v>5</v>
      </c>
      <c r="C24" s="260" t="s">
        <v>5</v>
      </c>
      <c r="D24" s="260" t="s">
        <v>155</v>
      </c>
      <c r="E24" s="268">
        <v>118894.2</v>
      </c>
      <c r="F24" s="268">
        <v>118894.2</v>
      </c>
      <c r="G24" s="258" t="s">
        <v>5</v>
      </c>
      <c r="H24" s="258" t="s">
        <v>5</v>
      </c>
      <c r="I24" s="258" t="s">
        <v>5</v>
      </c>
      <c r="J24" s="258" t="s">
        <v>5</v>
      </c>
    </row>
    <row r="25" spans="1:10" ht="19.5" customHeight="1">
      <c r="A25" s="259" t="s">
        <v>156</v>
      </c>
      <c r="B25" s="260" t="s">
        <v>5</v>
      </c>
      <c r="C25" s="260" t="s">
        <v>5</v>
      </c>
      <c r="D25" s="260" t="s">
        <v>157</v>
      </c>
      <c r="E25" s="268">
        <v>181915.3</v>
      </c>
      <c r="F25" s="268">
        <v>181915.3</v>
      </c>
      <c r="G25" s="258" t="s">
        <v>5</v>
      </c>
      <c r="H25" s="258" t="s">
        <v>5</v>
      </c>
      <c r="I25" s="258" t="s">
        <v>5</v>
      </c>
      <c r="J25" s="258" t="s">
        <v>5</v>
      </c>
    </row>
    <row r="26" spans="1:10" ht="19.5" customHeight="1">
      <c r="A26" s="259" t="s">
        <v>158</v>
      </c>
      <c r="B26" s="260" t="s">
        <v>5</v>
      </c>
      <c r="C26" s="260" t="s">
        <v>5</v>
      </c>
      <c r="D26" s="260" t="s">
        <v>159</v>
      </c>
      <c r="E26" s="268">
        <v>181915.3</v>
      </c>
      <c r="F26" s="268">
        <v>181915.3</v>
      </c>
      <c r="G26" s="258" t="s">
        <v>5</v>
      </c>
      <c r="H26" s="258" t="s">
        <v>5</v>
      </c>
      <c r="I26" s="258" t="s">
        <v>5</v>
      </c>
      <c r="J26" s="258" t="s">
        <v>5</v>
      </c>
    </row>
    <row r="27" spans="1:10" ht="19.5" customHeight="1">
      <c r="A27" s="259" t="s">
        <v>160</v>
      </c>
      <c r="B27" s="260" t="s">
        <v>5</v>
      </c>
      <c r="C27" s="260" t="s">
        <v>5</v>
      </c>
      <c r="D27" s="260" t="s">
        <v>161</v>
      </c>
      <c r="E27" s="268">
        <v>1036483.6</v>
      </c>
      <c r="F27" s="268">
        <v>1036483.6</v>
      </c>
      <c r="G27" s="258" t="s">
        <v>5</v>
      </c>
      <c r="H27" s="258" t="s">
        <v>5</v>
      </c>
      <c r="I27" s="258" t="s">
        <v>5</v>
      </c>
      <c r="J27" s="258" t="s">
        <v>5</v>
      </c>
    </row>
    <row r="28" spans="1:10" ht="19.5" customHeight="1">
      <c r="A28" s="259" t="s">
        <v>162</v>
      </c>
      <c r="B28" s="260" t="s">
        <v>5</v>
      </c>
      <c r="C28" s="260" t="s">
        <v>5</v>
      </c>
      <c r="D28" s="260" t="s">
        <v>163</v>
      </c>
      <c r="E28" s="268">
        <v>1036483.6</v>
      </c>
      <c r="F28" s="268">
        <v>1036483.6</v>
      </c>
      <c r="G28" s="258" t="s">
        <v>5</v>
      </c>
      <c r="H28" s="258" t="s">
        <v>5</v>
      </c>
      <c r="I28" s="258" t="s">
        <v>5</v>
      </c>
      <c r="J28" s="258" t="s">
        <v>5</v>
      </c>
    </row>
    <row r="29" spans="1:10" ht="19.5" customHeight="1">
      <c r="A29" s="259" t="s">
        <v>164</v>
      </c>
      <c r="B29" s="260" t="s">
        <v>5</v>
      </c>
      <c r="C29" s="260" t="s">
        <v>5</v>
      </c>
      <c r="D29" s="260" t="s">
        <v>165</v>
      </c>
      <c r="E29" s="268">
        <v>1007414.7</v>
      </c>
      <c r="F29" s="268">
        <v>1007414.7</v>
      </c>
      <c r="G29" s="258" t="s">
        <v>5</v>
      </c>
      <c r="H29" s="258" t="s">
        <v>5</v>
      </c>
      <c r="I29" s="258" t="s">
        <v>5</v>
      </c>
      <c r="J29" s="258" t="s">
        <v>5</v>
      </c>
    </row>
    <row r="30" spans="1:10" ht="19.5" customHeight="1">
      <c r="A30" s="259" t="s">
        <v>166</v>
      </c>
      <c r="B30" s="260" t="s">
        <v>5</v>
      </c>
      <c r="C30" s="260" t="s">
        <v>5</v>
      </c>
      <c r="D30" s="260" t="s">
        <v>167</v>
      </c>
      <c r="E30" s="268">
        <v>29068.9</v>
      </c>
      <c r="F30" s="268">
        <v>29068.9</v>
      </c>
      <c r="G30" s="258" t="s">
        <v>5</v>
      </c>
      <c r="H30" s="258" t="s">
        <v>5</v>
      </c>
      <c r="I30" s="258" t="s">
        <v>5</v>
      </c>
      <c r="J30" s="258" t="s">
        <v>5</v>
      </c>
    </row>
    <row r="31" spans="1:10" ht="19.5" customHeight="1">
      <c r="A31" s="259" t="s">
        <v>168</v>
      </c>
      <c r="B31" s="260" t="s">
        <v>5</v>
      </c>
      <c r="C31" s="260" t="s">
        <v>5</v>
      </c>
      <c r="D31" s="260" t="s">
        <v>169</v>
      </c>
      <c r="E31" s="268">
        <v>1125848</v>
      </c>
      <c r="F31" s="268">
        <v>1125848</v>
      </c>
      <c r="G31" s="258" t="s">
        <v>5</v>
      </c>
      <c r="H31" s="258" t="s">
        <v>5</v>
      </c>
      <c r="I31" s="258" t="s">
        <v>5</v>
      </c>
      <c r="J31" s="258" t="s">
        <v>5</v>
      </c>
    </row>
    <row r="32" spans="1:10" ht="19.5" customHeight="1">
      <c r="A32" s="259" t="s">
        <v>170</v>
      </c>
      <c r="B32" s="260" t="s">
        <v>5</v>
      </c>
      <c r="C32" s="260" t="s">
        <v>5</v>
      </c>
      <c r="D32" s="260" t="s">
        <v>171</v>
      </c>
      <c r="E32" s="268">
        <v>1125848</v>
      </c>
      <c r="F32" s="268">
        <v>1125848</v>
      </c>
      <c r="G32" s="258" t="s">
        <v>5</v>
      </c>
      <c r="H32" s="258" t="s">
        <v>5</v>
      </c>
      <c r="I32" s="258" t="s">
        <v>5</v>
      </c>
      <c r="J32" s="258" t="s">
        <v>5</v>
      </c>
    </row>
    <row r="33" spans="1:10" ht="19.5" customHeight="1">
      <c r="A33" s="259" t="s">
        <v>172</v>
      </c>
      <c r="B33" s="260" t="s">
        <v>5</v>
      </c>
      <c r="C33" s="260" t="s">
        <v>5</v>
      </c>
      <c r="D33" s="260" t="s">
        <v>173</v>
      </c>
      <c r="E33" s="268">
        <v>1125848</v>
      </c>
      <c r="F33" s="268">
        <v>1125848</v>
      </c>
      <c r="G33" s="258" t="s">
        <v>5</v>
      </c>
      <c r="H33" s="258" t="s">
        <v>5</v>
      </c>
      <c r="I33" s="258" t="s">
        <v>5</v>
      </c>
      <c r="J33" s="258" t="s">
        <v>5</v>
      </c>
    </row>
    <row r="34" spans="1:10" ht="19.5" customHeight="1">
      <c r="A34" s="259" t="s">
        <v>186</v>
      </c>
      <c r="B34" s="260" t="s">
        <v>5</v>
      </c>
      <c r="C34" s="260" t="s">
        <v>5</v>
      </c>
      <c r="D34" s="260" t="s">
        <v>187</v>
      </c>
      <c r="E34" s="268">
        <v>30532</v>
      </c>
      <c r="F34" s="258" t="s">
        <v>5</v>
      </c>
      <c r="G34" s="268">
        <v>30532</v>
      </c>
      <c r="H34" s="258" t="s">
        <v>5</v>
      </c>
      <c r="I34" s="258" t="s">
        <v>5</v>
      </c>
      <c r="J34" s="258" t="s">
        <v>5</v>
      </c>
    </row>
    <row r="35" spans="1:10" ht="19.5" customHeight="1">
      <c r="A35" s="259" t="s">
        <v>188</v>
      </c>
      <c r="B35" s="260" t="s">
        <v>5</v>
      </c>
      <c r="C35" s="260" t="s">
        <v>5</v>
      </c>
      <c r="D35" s="260" t="s">
        <v>189</v>
      </c>
      <c r="E35" s="268">
        <v>30532</v>
      </c>
      <c r="F35" s="258" t="s">
        <v>5</v>
      </c>
      <c r="G35" s="268">
        <v>30532</v>
      </c>
      <c r="H35" s="258" t="s">
        <v>5</v>
      </c>
      <c r="I35" s="258" t="s">
        <v>5</v>
      </c>
      <c r="J35" s="258" t="s">
        <v>5</v>
      </c>
    </row>
    <row r="36" spans="1:10" ht="19.5" customHeight="1">
      <c r="A36" s="259" t="s">
        <v>190</v>
      </c>
      <c r="B36" s="260" t="s">
        <v>5</v>
      </c>
      <c r="C36" s="260" t="s">
        <v>5</v>
      </c>
      <c r="D36" s="260" t="s">
        <v>191</v>
      </c>
      <c r="E36" s="268">
        <v>30532</v>
      </c>
      <c r="F36" s="258" t="s">
        <v>5</v>
      </c>
      <c r="G36" s="268">
        <v>30532</v>
      </c>
      <c r="H36" s="258" t="s">
        <v>5</v>
      </c>
      <c r="I36" s="258" t="s">
        <v>5</v>
      </c>
      <c r="J36" s="258" t="s">
        <v>5</v>
      </c>
    </row>
    <row r="37" spans="1:10" ht="19.5" customHeight="1">
      <c r="A37" s="259" t="s">
        <v>192</v>
      </c>
      <c r="B37" s="260" t="s">
        <v>5</v>
      </c>
      <c r="C37" s="260" t="s">
        <v>5</v>
      </c>
      <c r="D37" s="260" t="s">
        <v>5</v>
      </c>
      <c r="E37" s="260" t="s">
        <v>5</v>
      </c>
      <c r="F37" s="260" t="s">
        <v>5</v>
      </c>
      <c r="G37" s="260" t="s">
        <v>5</v>
      </c>
      <c r="H37" s="260" t="s">
        <v>5</v>
      </c>
      <c r="I37" s="260" t="s">
        <v>5</v>
      </c>
      <c r="J37" s="260" t="s">
        <v>5</v>
      </c>
    </row>
  </sheetData>
  <sheetProtection/>
  <mergeCells count="138">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J37"/>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B2" sqref="B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237" t="s">
        <v>193</v>
      </c>
      <c r="D1" s="237" t="s">
        <v>193</v>
      </c>
    </row>
    <row r="2" ht="14.25">
      <c r="I2" s="262" t="s">
        <v>194</v>
      </c>
    </row>
    <row r="3" spans="1:9" ht="14.25">
      <c r="A3" s="253" t="s">
        <v>2</v>
      </c>
      <c r="I3" s="262" t="s">
        <v>3</v>
      </c>
    </row>
    <row r="4" spans="1:9" ht="19.5" customHeight="1">
      <c r="A4" s="241" t="s">
        <v>195</v>
      </c>
      <c r="B4" s="242" t="s">
        <v>5</v>
      </c>
      <c r="C4" s="242" t="s">
        <v>5</v>
      </c>
      <c r="D4" s="242" t="s">
        <v>196</v>
      </c>
      <c r="E4" s="242" t="s">
        <v>5</v>
      </c>
      <c r="F4" s="242" t="s">
        <v>5</v>
      </c>
      <c r="G4" s="242" t="s">
        <v>5</v>
      </c>
      <c r="H4" s="242" t="s">
        <v>5</v>
      </c>
      <c r="I4" s="242" t="s">
        <v>5</v>
      </c>
    </row>
    <row r="5" spans="1:9" ht="19.5" customHeight="1">
      <c r="A5" s="270" t="s">
        <v>197</v>
      </c>
      <c r="B5" s="271" t="s">
        <v>8</v>
      </c>
      <c r="C5" s="271" t="s">
        <v>198</v>
      </c>
      <c r="D5" s="271" t="s">
        <v>199</v>
      </c>
      <c r="E5" s="271" t="s">
        <v>8</v>
      </c>
      <c r="F5" s="244" t="s">
        <v>129</v>
      </c>
      <c r="G5" s="271" t="s">
        <v>200</v>
      </c>
      <c r="H5" s="271" t="s">
        <v>201</v>
      </c>
      <c r="I5" s="271" t="s">
        <v>202</v>
      </c>
    </row>
    <row r="6" spans="1:9" ht="19.5" customHeight="1">
      <c r="A6" s="270" t="s">
        <v>5</v>
      </c>
      <c r="B6" s="271" t="s">
        <v>5</v>
      </c>
      <c r="C6" s="271" t="s">
        <v>5</v>
      </c>
      <c r="D6" s="271" t="s">
        <v>5</v>
      </c>
      <c r="E6" s="271" t="s">
        <v>5</v>
      </c>
      <c r="F6" s="244" t="s">
        <v>124</v>
      </c>
      <c r="G6" s="271" t="s">
        <v>200</v>
      </c>
      <c r="H6" s="271" t="s">
        <v>5</v>
      </c>
      <c r="I6" s="271" t="s">
        <v>5</v>
      </c>
    </row>
    <row r="7" spans="1:9" ht="19.5" customHeight="1">
      <c r="A7" s="243" t="s">
        <v>203</v>
      </c>
      <c r="B7" s="244" t="s">
        <v>5</v>
      </c>
      <c r="C7" s="244" t="s">
        <v>12</v>
      </c>
      <c r="D7" s="244" t="s">
        <v>203</v>
      </c>
      <c r="E7" s="244" t="s">
        <v>5</v>
      </c>
      <c r="F7" s="244" t="s">
        <v>13</v>
      </c>
      <c r="G7" s="244" t="s">
        <v>21</v>
      </c>
      <c r="H7" s="244" t="s">
        <v>25</v>
      </c>
      <c r="I7" s="244" t="s">
        <v>29</v>
      </c>
    </row>
    <row r="8" spans="1:9" ht="19.5" customHeight="1">
      <c r="A8" s="263" t="s">
        <v>204</v>
      </c>
      <c r="B8" s="244" t="s">
        <v>12</v>
      </c>
      <c r="C8" s="268">
        <v>22352247.12</v>
      </c>
      <c r="D8" s="267" t="s">
        <v>15</v>
      </c>
      <c r="E8" s="244" t="s">
        <v>23</v>
      </c>
      <c r="F8" s="258" t="s">
        <v>5</v>
      </c>
      <c r="G8" s="258" t="s">
        <v>5</v>
      </c>
      <c r="H8" s="258" t="s">
        <v>5</v>
      </c>
      <c r="I8" s="258" t="s">
        <v>5</v>
      </c>
    </row>
    <row r="9" spans="1:9" ht="19.5" customHeight="1">
      <c r="A9" s="263" t="s">
        <v>205</v>
      </c>
      <c r="B9" s="244" t="s">
        <v>13</v>
      </c>
      <c r="C9" s="258" t="s">
        <v>5</v>
      </c>
      <c r="D9" s="267" t="s">
        <v>18</v>
      </c>
      <c r="E9" s="244" t="s">
        <v>27</v>
      </c>
      <c r="F9" s="258" t="s">
        <v>5</v>
      </c>
      <c r="G9" s="258" t="s">
        <v>5</v>
      </c>
      <c r="H9" s="258" t="s">
        <v>5</v>
      </c>
      <c r="I9" s="258" t="s">
        <v>5</v>
      </c>
    </row>
    <row r="10" spans="1:9" ht="19.5" customHeight="1">
      <c r="A10" s="263" t="s">
        <v>206</v>
      </c>
      <c r="B10" s="244" t="s">
        <v>21</v>
      </c>
      <c r="C10" s="258" t="s">
        <v>5</v>
      </c>
      <c r="D10" s="267" t="s">
        <v>22</v>
      </c>
      <c r="E10" s="244" t="s">
        <v>31</v>
      </c>
      <c r="F10" s="258" t="s">
        <v>5</v>
      </c>
      <c r="G10" s="258" t="s">
        <v>5</v>
      </c>
      <c r="H10" s="258" t="s">
        <v>5</v>
      </c>
      <c r="I10" s="258" t="s">
        <v>5</v>
      </c>
    </row>
    <row r="11" spans="1:9" ht="19.5" customHeight="1">
      <c r="A11" s="263" t="s">
        <v>5</v>
      </c>
      <c r="B11" s="244" t="s">
        <v>25</v>
      </c>
      <c r="C11" s="258" t="s">
        <v>5</v>
      </c>
      <c r="D11" s="267" t="s">
        <v>26</v>
      </c>
      <c r="E11" s="244" t="s">
        <v>35</v>
      </c>
      <c r="F11" s="258" t="s">
        <v>5</v>
      </c>
      <c r="G11" s="258" t="s">
        <v>5</v>
      </c>
      <c r="H11" s="258" t="s">
        <v>5</v>
      </c>
      <c r="I11" s="258" t="s">
        <v>5</v>
      </c>
    </row>
    <row r="12" spans="1:9" ht="19.5" customHeight="1">
      <c r="A12" s="263" t="s">
        <v>5</v>
      </c>
      <c r="B12" s="244" t="s">
        <v>29</v>
      </c>
      <c r="C12" s="258" t="s">
        <v>5</v>
      </c>
      <c r="D12" s="267" t="s">
        <v>30</v>
      </c>
      <c r="E12" s="244" t="s">
        <v>39</v>
      </c>
      <c r="F12" s="268">
        <v>17619373.72</v>
      </c>
      <c r="G12" s="268">
        <v>17619373.72</v>
      </c>
      <c r="H12" s="258" t="s">
        <v>5</v>
      </c>
      <c r="I12" s="258" t="s">
        <v>5</v>
      </c>
    </row>
    <row r="13" spans="1:9" ht="19.5" customHeight="1">
      <c r="A13" s="263" t="s">
        <v>5</v>
      </c>
      <c r="B13" s="244" t="s">
        <v>33</v>
      </c>
      <c r="C13" s="258" t="s">
        <v>5</v>
      </c>
      <c r="D13" s="267" t="s">
        <v>34</v>
      </c>
      <c r="E13" s="244" t="s">
        <v>43</v>
      </c>
      <c r="F13" s="258" t="s">
        <v>5</v>
      </c>
      <c r="G13" s="258" t="s">
        <v>5</v>
      </c>
      <c r="H13" s="258" t="s">
        <v>5</v>
      </c>
      <c r="I13" s="258" t="s">
        <v>5</v>
      </c>
    </row>
    <row r="14" spans="1:9" ht="19.5" customHeight="1">
      <c r="A14" s="263" t="s">
        <v>5</v>
      </c>
      <c r="B14" s="244" t="s">
        <v>37</v>
      </c>
      <c r="C14" s="258" t="s">
        <v>5</v>
      </c>
      <c r="D14" s="267" t="s">
        <v>38</v>
      </c>
      <c r="E14" s="244" t="s">
        <v>46</v>
      </c>
      <c r="F14" s="258" t="s">
        <v>5</v>
      </c>
      <c r="G14" s="258" t="s">
        <v>5</v>
      </c>
      <c r="H14" s="258" t="s">
        <v>5</v>
      </c>
      <c r="I14" s="258" t="s">
        <v>5</v>
      </c>
    </row>
    <row r="15" spans="1:9" ht="19.5" customHeight="1">
      <c r="A15" s="263" t="s">
        <v>5</v>
      </c>
      <c r="B15" s="244" t="s">
        <v>41</v>
      </c>
      <c r="C15" s="258" t="s">
        <v>5</v>
      </c>
      <c r="D15" s="267" t="s">
        <v>42</v>
      </c>
      <c r="E15" s="244" t="s">
        <v>49</v>
      </c>
      <c r="F15" s="268">
        <v>3146662.14</v>
      </c>
      <c r="G15" s="268">
        <v>3146662.14</v>
      </c>
      <c r="H15" s="258" t="s">
        <v>5</v>
      </c>
      <c r="I15" s="258" t="s">
        <v>5</v>
      </c>
    </row>
    <row r="16" spans="1:9" ht="19.5" customHeight="1">
      <c r="A16" s="263" t="s">
        <v>5</v>
      </c>
      <c r="B16" s="244" t="s">
        <v>44</v>
      </c>
      <c r="C16" s="258" t="s">
        <v>5</v>
      </c>
      <c r="D16" s="267" t="s">
        <v>45</v>
      </c>
      <c r="E16" s="244" t="s">
        <v>52</v>
      </c>
      <c r="F16" s="268">
        <v>1036483.6</v>
      </c>
      <c r="G16" s="268">
        <v>1036483.6</v>
      </c>
      <c r="H16" s="258" t="s">
        <v>5</v>
      </c>
      <c r="I16" s="258" t="s">
        <v>5</v>
      </c>
    </row>
    <row r="17" spans="1:9" ht="19.5" customHeight="1">
      <c r="A17" s="263" t="s">
        <v>5</v>
      </c>
      <c r="B17" s="244" t="s">
        <v>47</v>
      </c>
      <c r="C17" s="258" t="s">
        <v>5</v>
      </c>
      <c r="D17" s="267" t="s">
        <v>48</v>
      </c>
      <c r="E17" s="244" t="s">
        <v>55</v>
      </c>
      <c r="F17" s="258" t="s">
        <v>5</v>
      </c>
      <c r="G17" s="258" t="s">
        <v>5</v>
      </c>
      <c r="H17" s="258" t="s">
        <v>5</v>
      </c>
      <c r="I17" s="258" t="s">
        <v>5</v>
      </c>
    </row>
    <row r="18" spans="1:9" ht="19.5" customHeight="1">
      <c r="A18" s="263" t="s">
        <v>5</v>
      </c>
      <c r="B18" s="244" t="s">
        <v>50</v>
      </c>
      <c r="C18" s="258" t="s">
        <v>5</v>
      </c>
      <c r="D18" s="267" t="s">
        <v>51</v>
      </c>
      <c r="E18" s="244" t="s">
        <v>58</v>
      </c>
      <c r="F18" s="258" t="s">
        <v>5</v>
      </c>
      <c r="G18" s="258" t="s">
        <v>5</v>
      </c>
      <c r="H18" s="258" t="s">
        <v>5</v>
      </c>
      <c r="I18" s="258" t="s">
        <v>5</v>
      </c>
    </row>
    <row r="19" spans="1:9" ht="19.5" customHeight="1">
      <c r="A19" s="263" t="s">
        <v>5</v>
      </c>
      <c r="B19" s="244" t="s">
        <v>53</v>
      </c>
      <c r="C19" s="258" t="s">
        <v>5</v>
      </c>
      <c r="D19" s="267" t="s">
        <v>54</v>
      </c>
      <c r="E19" s="244" t="s">
        <v>61</v>
      </c>
      <c r="F19" s="258" t="s">
        <v>5</v>
      </c>
      <c r="G19" s="258" t="s">
        <v>5</v>
      </c>
      <c r="H19" s="258" t="s">
        <v>5</v>
      </c>
      <c r="I19" s="258" t="s">
        <v>5</v>
      </c>
    </row>
    <row r="20" spans="1:9" ht="19.5" customHeight="1">
      <c r="A20" s="263" t="s">
        <v>5</v>
      </c>
      <c r="B20" s="244" t="s">
        <v>56</v>
      </c>
      <c r="C20" s="258" t="s">
        <v>5</v>
      </c>
      <c r="D20" s="267" t="s">
        <v>57</v>
      </c>
      <c r="E20" s="244" t="s">
        <v>64</v>
      </c>
      <c r="F20" s="258" t="s">
        <v>5</v>
      </c>
      <c r="G20" s="258" t="s">
        <v>5</v>
      </c>
      <c r="H20" s="258" t="s">
        <v>5</v>
      </c>
      <c r="I20" s="258" t="s">
        <v>5</v>
      </c>
    </row>
    <row r="21" spans="1:9" ht="19.5" customHeight="1">
      <c r="A21" s="263" t="s">
        <v>5</v>
      </c>
      <c r="B21" s="244" t="s">
        <v>59</v>
      </c>
      <c r="C21" s="258" t="s">
        <v>5</v>
      </c>
      <c r="D21" s="267" t="s">
        <v>60</v>
      </c>
      <c r="E21" s="244" t="s">
        <v>67</v>
      </c>
      <c r="F21" s="258" t="s">
        <v>5</v>
      </c>
      <c r="G21" s="258" t="s">
        <v>5</v>
      </c>
      <c r="H21" s="258" t="s">
        <v>5</v>
      </c>
      <c r="I21" s="258" t="s">
        <v>5</v>
      </c>
    </row>
    <row r="22" spans="1:9" ht="19.5" customHeight="1">
      <c r="A22" s="263" t="s">
        <v>5</v>
      </c>
      <c r="B22" s="244" t="s">
        <v>62</v>
      </c>
      <c r="C22" s="258" t="s">
        <v>5</v>
      </c>
      <c r="D22" s="267" t="s">
        <v>63</v>
      </c>
      <c r="E22" s="244" t="s">
        <v>70</v>
      </c>
      <c r="F22" s="258" t="s">
        <v>5</v>
      </c>
      <c r="G22" s="258" t="s">
        <v>5</v>
      </c>
      <c r="H22" s="258" t="s">
        <v>5</v>
      </c>
      <c r="I22" s="258" t="s">
        <v>5</v>
      </c>
    </row>
    <row r="23" spans="1:9" ht="19.5" customHeight="1">
      <c r="A23" s="263" t="s">
        <v>5</v>
      </c>
      <c r="B23" s="244" t="s">
        <v>65</v>
      </c>
      <c r="C23" s="258" t="s">
        <v>5</v>
      </c>
      <c r="D23" s="267" t="s">
        <v>66</v>
      </c>
      <c r="E23" s="244" t="s">
        <v>73</v>
      </c>
      <c r="F23" s="258" t="s">
        <v>5</v>
      </c>
      <c r="G23" s="258" t="s">
        <v>5</v>
      </c>
      <c r="H23" s="258" t="s">
        <v>5</v>
      </c>
      <c r="I23" s="258" t="s">
        <v>5</v>
      </c>
    </row>
    <row r="24" spans="1:9" ht="19.5" customHeight="1">
      <c r="A24" s="263" t="s">
        <v>5</v>
      </c>
      <c r="B24" s="244" t="s">
        <v>68</v>
      </c>
      <c r="C24" s="258" t="s">
        <v>5</v>
      </c>
      <c r="D24" s="267" t="s">
        <v>69</v>
      </c>
      <c r="E24" s="244" t="s">
        <v>76</v>
      </c>
      <c r="F24" s="258" t="s">
        <v>5</v>
      </c>
      <c r="G24" s="258" t="s">
        <v>5</v>
      </c>
      <c r="H24" s="258" t="s">
        <v>5</v>
      </c>
      <c r="I24" s="258" t="s">
        <v>5</v>
      </c>
    </row>
    <row r="25" spans="1:9" ht="19.5" customHeight="1">
      <c r="A25" s="263" t="s">
        <v>5</v>
      </c>
      <c r="B25" s="244" t="s">
        <v>71</v>
      </c>
      <c r="C25" s="258" t="s">
        <v>5</v>
      </c>
      <c r="D25" s="267" t="s">
        <v>72</v>
      </c>
      <c r="E25" s="244" t="s">
        <v>79</v>
      </c>
      <c r="F25" s="258" t="s">
        <v>5</v>
      </c>
      <c r="G25" s="258" t="s">
        <v>5</v>
      </c>
      <c r="H25" s="258" t="s">
        <v>5</v>
      </c>
      <c r="I25" s="258" t="s">
        <v>5</v>
      </c>
    </row>
    <row r="26" spans="1:9" ht="19.5" customHeight="1">
      <c r="A26" s="263" t="s">
        <v>5</v>
      </c>
      <c r="B26" s="244" t="s">
        <v>74</v>
      </c>
      <c r="C26" s="258" t="s">
        <v>5</v>
      </c>
      <c r="D26" s="267" t="s">
        <v>75</v>
      </c>
      <c r="E26" s="244" t="s">
        <v>82</v>
      </c>
      <c r="F26" s="268">
        <v>1125848</v>
      </c>
      <c r="G26" s="268">
        <v>1125848</v>
      </c>
      <c r="H26" s="258" t="s">
        <v>5</v>
      </c>
      <c r="I26" s="258" t="s">
        <v>5</v>
      </c>
    </row>
    <row r="27" spans="1:9" ht="19.5" customHeight="1">
      <c r="A27" s="263" t="s">
        <v>5</v>
      </c>
      <c r="B27" s="244" t="s">
        <v>77</v>
      </c>
      <c r="C27" s="258" t="s">
        <v>5</v>
      </c>
      <c r="D27" s="267" t="s">
        <v>78</v>
      </c>
      <c r="E27" s="244" t="s">
        <v>85</v>
      </c>
      <c r="F27" s="258" t="s">
        <v>5</v>
      </c>
      <c r="G27" s="258" t="s">
        <v>5</v>
      </c>
      <c r="H27" s="258" t="s">
        <v>5</v>
      </c>
      <c r="I27" s="258" t="s">
        <v>5</v>
      </c>
    </row>
    <row r="28" spans="1:9" ht="19.5" customHeight="1">
      <c r="A28" s="263" t="s">
        <v>5</v>
      </c>
      <c r="B28" s="244" t="s">
        <v>80</v>
      </c>
      <c r="C28" s="258" t="s">
        <v>5</v>
      </c>
      <c r="D28" s="264" t="s">
        <v>81</v>
      </c>
      <c r="E28" s="244" t="s">
        <v>88</v>
      </c>
      <c r="F28" s="258" t="s">
        <v>5</v>
      </c>
      <c r="G28" s="258" t="s">
        <v>5</v>
      </c>
      <c r="H28" s="258" t="s">
        <v>5</v>
      </c>
      <c r="I28" s="258" t="s">
        <v>5</v>
      </c>
    </row>
    <row r="29" spans="1:9" ht="19.5" customHeight="1">
      <c r="A29" s="263" t="s">
        <v>5</v>
      </c>
      <c r="B29" s="244" t="s">
        <v>83</v>
      </c>
      <c r="C29" s="258" t="s">
        <v>5</v>
      </c>
      <c r="D29" s="267" t="s">
        <v>84</v>
      </c>
      <c r="E29" s="244" t="s">
        <v>91</v>
      </c>
      <c r="F29" s="258" t="s">
        <v>5</v>
      </c>
      <c r="G29" s="258" t="s">
        <v>5</v>
      </c>
      <c r="H29" s="258" t="s">
        <v>5</v>
      </c>
      <c r="I29" s="258" t="s">
        <v>5</v>
      </c>
    </row>
    <row r="30" spans="1:9" ht="19.5" customHeight="1">
      <c r="A30" s="263" t="s">
        <v>5</v>
      </c>
      <c r="B30" s="244" t="s">
        <v>86</v>
      </c>
      <c r="C30" s="258" t="s">
        <v>5</v>
      </c>
      <c r="D30" s="267" t="s">
        <v>87</v>
      </c>
      <c r="E30" s="244" t="s">
        <v>94</v>
      </c>
      <c r="F30" s="258" t="s">
        <v>5</v>
      </c>
      <c r="G30" s="258" t="s">
        <v>5</v>
      </c>
      <c r="H30" s="258" t="s">
        <v>5</v>
      </c>
      <c r="I30" s="258" t="s">
        <v>5</v>
      </c>
    </row>
    <row r="31" spans="1:9" ht="19.5" customHeight="1">
      <c r="A31" s="263" t="s">
        <v>5</v>
      </c>
      <c r="B31" s="244" t="s">
        <v>89</v>
      </c>
      <c r="C31" s="258" t="s">
        <v>5</v>
      </c>
      <c r="D31" s="267" t="s">
        <v>90</v>
      </c>
      <c r="E31" s="244" t="s">
        <v>97</v>
      </c>
      <c r="F31" s="258" t="s">
        <v>5</v>
      </c>
      <c r="G31" s="258" t="s">
        <v>5</v>
      </c>
      <c r="H31" s="258" t="s">
        <v>5</v>
      </c>
      <c r="I31" s="258" t="s">
        <v>5</v>
      </c>
    </row>
    <row r="32" spans="1:9" ht="19.5" customHeight="1">
      <c r="A32" s="263" t="s">
        <v>5</v>
      </c>
      <c r="B32" s="244" t="s">
        <v>92</v>
      </c>
      <c r="C32" s="258" t="s">
        <v>5</v>
      </c>
      <c r="D32" s="264" t="s">
        <v>93</v>
      </c>
      <c r="E32" s="244" t="s">
        <v>101</v>
      </c>
      <c r="F32" s="258" t="s">
        <v>5</v>
      </c>
      <c r="G32" s="258" t="s">
        <v>5</v>
      </c>
      <c r="H32" s="258" t="s">
        <v>5</v>
      </c>
      <c r="I32" s="258" t="s">
        <v>5</v>
      </c>
    </row>
    <row r="33" spans="1:9" ht="19.5" customHeight="1">
      <c r="A33" s="263" t="s">
        <v>5</v>
      </c>
      <c r="B33" s="244" t="s">
        <v>95</v>
      </c>
      <c r="C33" s="258" t="s">
        <v>5</v>
      </c>
      <c r="D33" s="264" t="s">
        <v>96</v>
      </c>
      <c r="E33" s="244" t="s">
        <v>105</v>
      </c>
      <c r="F33" s="258" t="s">
        <v>5</v>
      </c>
      <c r="G33" s="258" t="s">
        <v>5</v>
      </c>
      <c r="H33" s="258" t="s">
        <v>5</v>
      </c>
      <c r="I33" s="258" t="s">
        <v>5</v>
      </c>
    </row>
    <row r="34" spans="1:9" ht="19.5" customHeight="1">
      <c r="A34" s="243" t="s">
        <v>98</v>
      </c>
      <c r="B34" s="244" t="s">
        <v>99</v>
      </c>
      <c r="C34" s="268">
        <v>22352247.12</v>
      </c>
      <c r="D34" s="244" t="s">
        <v>100</v>
      </c>
      <c r="E34" s="244" t="s">
        <v>109</v>
      </c>
      <c r="F34" s="268">
        <v>22928367.46</v>
      </c>
      <c r="G34" s="268">
        <v>22928367.46</v>
      </c>
      <c r="H34" s="258" t="s">
        <v>5</v>
      </c>
      <c r="I34" s="258" t="s">
        <v>5</v>
      </c>
    </row>
    <row r="35" spans="1:9" ht="19.5" customHeight="1">
      <c r="A35" s="263" t="s">
        <v>207</v>
      </c>
      <c r="B35" s="244" t="s">
        <v>103</v>
      </c>
      <c r="C35" s="268">
        <v>1959780.42</v>
      </c>
      <c r="D35" s="264" t="s">
        <v>208</v>
      </c>
      <c r="E35" s="244" t="s">
        <v>112</v>
      </c>
      <c r="F35" s="268">
        <v>1383660.08</v>
      </c>
      <c r="G35" s="268">
        <v>1383660.08</v>
      </c>
      <c r="H35" s="258" t="s">
        <v>5</v>
      </c>
      <c r="I35" s="258" t="s">
        <v>5</v>
      </c>
    </row>
    <row r="36" spans="1:9" ht="19.5" customHeight="1">
      <c r="A36" s="263" t="s">
        <v>204</v>
      </c>
      <c r="B36" s="244" t="s">
        <v>107</v>
      </c>
      <c r="C36" s="268">
        <v>1959780.42</v>
      </c>
      <c r="D36" s="264" t="s">
        <v>5</v>
      </c>
      <c r="E36" s="244" t="s">
        <v>209</v>
      </c>
      <c r="F36" s="258" t="s">
        <v>5</v>
      </c>
      <c r="G36" s="258" t="s">
        <v>5</v>
      </c>
      <c r="H36" s="258" t="s">
        <v>5</v>
      </c>
      <c r="I36" s="258" t="s">
        <v>5</v>
      </c>
    </row>
    <row r="37" spans="1:9" ht="19.5" customHeight="1">
      <c r="A37" s="263" t="s">
        <v>205</v>
      </c>
      <c r="B37" s="244" t="s">
        <v>111</v>
      </c>
      <c r="C37" s="258" t="s">
        <v>5</v>
      </c>
      <c r="D37" s="244" t="s">
        <v>5</v>
      </c>
      <c r="E37" s="244" t="s">
        <v>210</v>
      </c>
      <c r="F37" s="258" t="s">
        <v>5</v>
      </c>
      <c r="G37" s="258" t="s">
        <v>5</v>
      </c>
      <c r="H37" s="258" t="s">
        <v>5</v>
      </c>
      <c r="I37" s="258" t="s">
        <v>5</v>
      </c>
    </row>
    <row r="38" spans="1:9" ht="19.5" customHeight="1">
      <c r="A38" s="263" t="s">
        <v>206</v>
      </c>
      <c r="B38" s="244" t="s">
        <v>16</v>
      </c>
      <c r="C38" s="258" t="s">
        <v>5</v>
      </c>
      <c r="D38" s="264" t="s">
        <v>5</v>
      </c>
      <c r="E38" s="244" t="s">
        <v>211</v>
      </c>
      <c r="F38" s="258" t="s">
        <v>5</v>
      </c>
      <c r="G38" s="258" t="s">
        <v>5</v>
      </c>
      <c r="H38" s="258" t="s">
        <v>5</v>
      </c>
      <c r="I38" s="258" t="s">
        <v>5</v>
      </c>
    </row>
    <row r="39" spans="1:9" ht="19.5" customHeight="1">
      <c r="A39" s="243" t="s">
        <v>110</v>
      </c>
      <c r="B39" s="244" t="s">
        <v>19</v>
      </c>
      <c r="C39" s="268">
        <v>24312027.54</v>
      </c>
      <c r="D39" s="244" t="s">
        <v>110</v>
      </c>
      <c r="E39" s="244" t="s">
        <v>212</v>
      </c>
      <c r="F39" s="268">
        <v>24312027.54</v>
      </c>
      <c r="G39" s="268">
        <v>24312027.54</v>
      </c>
      <c r="H39" s="258" t="s">
        <v>5</v>
      </c>
      <c r="I39" s="258" t="s">
        <v>5</v>
      </c>
    </row>
    <row r="40" spans="1:9" ht="19.5" customHeight="1">
      <c r="A40" s="265" t="s">
        <v>213</v>
      </c>
      <c r="B40" s="266" t="s">
        <v>5</v>
      </c>
      <c r="C40" s="266" t="s">
        <v>5</v>
      </c>
      <c r="D40" s="266" t="s">
        <v>5</v>
      </c>
      <c r="E40" s="266" t="s">
        <v>5</v>
      </c>
      <c r="F40" s="266" t="s">
        <v>5</v>
      </c>
      <c r="G40" s="266" t="s">
        <v>5</v>
      </c>
      <c r="H40" s="266" t="s">
        <v>5</v>
      </c>
      <c r="I40" s="266"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32"/>
  <sheetViews>
    <sheetView workbookViewId="0" topLeftCell="E1">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237" t="s">
        <v>214</v>
      </c>
      <c r="K1" s="237" t="s">
        <v>214</v>
      </c>
    </row>
    <row r="2" ht="14.25">
      <c r="T2" s="262" t="s">
        <v>215</v>
      </c>
    </row>
    <row r="3" spans="1:20" ht="14.25">
      <c r="A3" s="253" t="s">
        <v>2</v>
      </c>
      <c r="T3" s="262" t="s">
        <v>3</v>
      </c>
    </row>
    <row r="4" spans="1:20" ht="19.5" customHeight="1">
      <c r="A4" s="254" t="s">
        <v>7</v>
      </c>
      <c r="B4" s="255" t="s">
        <v>5</v>
      </c>
      <c r="C4" s="255" t="s">
        <v>5</v>
      </c>
      <c r="D4" s="255" t="s">
        <v>5</v>
      </c>
      <c r="E4" s="255" t="s">
        <v>216</v>
      </c>
      <c r="F4" s="255" t="s">
        <v>5</v>
      </c>
      <c r="G4" s="255" t="s">
        <v>5</v>
      </c>
      <c r="H4" s="255" t="s">
        <v>217</v>
      </c>
      <c r="I4" s="255" t="s">
        <v>5</v>
      </c>
      <c r="J4" s="255" t="s">
        <v>5</v>
      </c>
      <c r="K4" s="255" t="s">
        <v>218</v>
      </c>
      <c r="L4" s="255" t="s">
        <v>5</v>
      </c>
      <c r="M4" s="255" t="s">
        <v>5</v>
      </c>
      <c r="N4" s="255" t="s">
        <v>5</v>
      </c>
      <c r="O4" s="255" t="s">
        <v>5</v>
      </c>
      <c r="P4" s="255" t="s">
        <v>108</v>
      </c>
      <c r="Q4" s="255" t="s">
        <v>5</v>
      </c>
      <c r="R4" s="255" t="s">
        <v>5</v>
      </c>
      <c r="S4" s="255" t="s">
        <v>5</v>
      </c>
      <c r="T4" s="255" t="s">
        <v>5</v>
      </c>
    </row>
    <row r="5" spans="1:20" ht="19.5" customHeight="1">
      <c r="A5" s="256" t="s">
        <v>122</v>
      </c>
      <c r="B5" s="257" t="s">
        <v>5</v>
      </c>
      <c r="C5" s="257" t="s">
        <v>5</v>
      </c>
      <c r="D5" s="257" t="s">
        <v>123</v>
      </c>
      <c r="E5" s="257" t="s">
        <v>129</v>
      </c>
      <c r="F5" s="257" t="s">
        <v>219</v>
      </c>
      <c r="G5" s="257" t="s">
        <v>220</v>
      </c>
      <c r="H5" s="257" t="s">
        <v>129</v>
      </c>
      <c r="I5" s="257" t="s">
        <v>177</v>
      </c>
      <c r="J5" s="257" t="s">
        <v>178</v>
      </c>
      <c r="K5" s="257" t="s">
        <v>129</v>
      </c>
      <c r="L5" s="257" t="s">
        <v>177</v>
      </c>
      <c r="M5" s="257" t="s">
        <v>5</v>
      </c>
      <c r="N5" s="257" t="s">
        <v>177</v>
      </c>
      <c r="O5" s="257" t="s">
        <v>178</v>
      </c>
      <c r="P5" s="257" t="s">
        <v>129</v>
      </c>
      <c r="Q5" s="257" t="s">
        <v>219</v>
      </c>
      <c r="R5" s="257" t="s">
        <v>220</v>
      </c>
      <c r="S5" s="257" t="s">
        <v>220</v>
      </c>
      <c r="T5" s="257" t="s">
        <v>5</v>
      </c>
    </row>
    <row r="6" spans="1:20" ht="19.5" customHeight="1">
      <c r="A6" s="256" t="s">
        <v>5</v>
      </c>
      <c r="B6" s="257" t="s">
        <v>5</v>
      </c>
      <c r="C6" s="257" t="s">
        <v>5</v>
      </c>
      <c r="D6" s="257" t="s">
        <v>5</v>
      </c>
      <c r="E6" s="257" t="s">
        <v>5</v>
      </c>
      <c r="F6" s="257" t="s">
        <v>5</v>
      </c>
      <c r="G6" s="257" t="s">
        <v>124</v>
      </c>
      <c r="H6" s="257" t="s">
        <v>5</v>
      </c>
      <c r="I6" s="257" t="s">
        <v>221</v>
      </c>
      <c r="J6" s="257" t="s">
        <v>124</v>
      </c>
      <c r="K6" s="257" t="s">
        <v>5</v>
      </c>
      <c r="L6" s="257" t="s">
        <v>124</v>
      </c>
      <c r="M6" s="257" t="s">
        <v>222</v>
      </c>
      <c r="N6" s="257" t="s">
        <v>221</v>
      </c>
      <c r="O6" s="257" t="s">
        <v>124</v>
      </c>
      <c r="P6" s="257" t="s">
        <v>5</v>
      </c>
      <c r="Q6" s="257" t="s">
        <v>5</v>
      </c>
      <c r="R6" s="257" t="s">
        <v>124</v>
      </c>
      <c r="S6" s="257" t="s">
        <v>223</v>
      </c>
      <c r="T6" s="257" t="s">
        <v>224</v>
      </c>
    </row>
    <row r="7" spans="1:20" ht="19.5" customHeight="1">
      <c r="A7" s="256" t="s">
        <v>5</v>
      </c>
      <c r="B7" s="257" t="s">
        <v>5</v>
      </c>
      <c r="C7" s="257" t="s">
        <v>5</v>
      </c>
      <c r="D7" s="257" t="s">
        <v>5</v>
      </c>
      <c r="E7" s="257" t="s">
        <v>5</v>
      </c>
      <c r="F7" s="257" t="s">
        <v>5</v>
      </c>
      <c r="G7" s="257" t="s">
        <v>5</v>
      </c>
      <c r="H7" s="257" t="s">
        <v>5</v>
      </c>
      <c r="I7" s="257" t="s">
        <v>5</v>
      </c>
      <c r="J7" s="257" t="s">
        <v>5</v>
      </c>
      <c r="K7" s="257" t="s">
        <v>5</v>
      </c>
      <c r="L7" s="257" t="s">
        <v>5</v>
      </c>
      <c r="M7" s="257" t="s">
        <v>5</v>
      </c>
      <c r="N7" s="257" t="s">
        <v>5</v>
      </c>
      <c r="O7" s="257" t="s">
        <v>5</v>
      </c>
      <c r="P7" s="257" t="s">
        <v>5</v>
      </c>
      <c r="Q7" s="257" t="s">
        <v>5</v>
      </c>
      <c r="R7" s="257" t="s">
        <v>5</v>
      </c>
      <c r="S7" s="257" t="s">
        <v>5</v>
      </c>
      <c r="T7" s="257" t="s">
        <v>5</v>
      </c>
    </row>
    <row r="8" spans="1:20" ht="19.5" customHeight="1">
      <c r="A8" s="256" t="s">
        <v>126</v>
      </c>
      <c r="B8" s="257" t="s">
        <v>127</v>
      </c>
      <c r="C8" s="257" t="s">
        <v>128</v>
      </c>
      <c r="D8" s="257" t="s">
        <v>11</v>
      </c>
      <c r="E8" s="246" t="s">
        <v>12</v>
      </c>
      <c r="F8" s="246" t="s">
        <v>13</v>
      </c>
      <c r="G8" s="246" t="s">
        <v>21</v>
      </c>
      <c r="H8" s="246" t="s">
        <v>25</v>
      </c>
      <c r="I8" s="246" t="s">
        <v>29</v>
      </c>
      <c r="J8" s="246" t="s">
        <v>33</v>
      </c>
      <c r="K8" s="246" t="s">
        <v>37</v>
      </c>
      <c r="L8" s="246" t="s">
        <v>41</v>
      </c>
      <c r="M8" s="246" t="s">
        <v>44</v>
      </c>
      <c r="N8" s="246" t="s">
        <v>47</v>
      </c>
      <c r="O8" s="246" t="s">
        <v>50</v>
      </c>
      <c r="P8" s="246" t="s">
        <v>53</v>
      </c>
      <c r="Q8" s="246" t="s">
        <v>56</v>
      </c>
      <c r="R8" s="246" t="s">
        <v>59</v>
      </c>
      <c r="S8" s="246" t="s">
        <v>62</v>
      </c>
      <c r="T8" s="246" t="s">
        <v>65</v>
      </c>
    </row>
    <row r="9" spans="1:20" ht="19.5" customHeight="1">
      <c r="A9" s="256" t="s">
        <v>5</v>
      </c>
      <c r="B9" s="257" t="s">
        <v>5</v>
      </c>
      <c r="C9" s="257" t="s">
        <v>5</v>
      </c>
      <c r="D9" s="257" t="s">
        <v>129</v>
      </c>
      <c r="E9" s="268">
        <v>1959780.42</v>
      </c>
      <c r="F9" s="268">
        <v>347732.67</v>
      </c>
      <c r="G9" s="268">
        <v>1612047.75</v>
      </c>
      <c r="H9" s="268">
        <v>22352247.12</v>
      </c>
      <c r="I9" s="268">
        <v>18533391.12</v>
      </c>
      <c r="J9" s="268">
        <v>3818856</v>
      </c>
      <c r="K9" s="268">
        <v>22928367.46</v>
      </c>
      <c r="L9" s="268">
        <v>18881123.79</v>
      </c>
      <c r="M9" s="268">
        <v>18103773.63</v>
      </c>
      <c r="N9" s="268">
        <v>777350.16</v>
      </c>
      <c r="O9" s="268">
        <v>4047243.67</v>
      </c>
      <c r="P9" s="268">
        <v>1383660.08</v>
      </c>
      <c r="Q9" s="258" t="s">
        <v>5</v>
      </c>
      <c r="R9" s="268">
        <v>1383660.08</v>
      </c>
      <c r="S9" s="268">
        <v>1383660.08</v>
      </c>
      <c r="T9" s="258" t="s">
        <v>5</v>
      </c>
    </row>
    <row r="10" spans="1:20" ht="19.5" customHeight="1">
      <c r="A10" s="259" t="s">
        <v>130</v>
      </c>
      <c r="B10" s="260" t="s">
        <v>5</v>
      </c>
      <c r="C10" s="260" t="s">
        <v>5</v>
      </c>
      <c r="D10" s="260" t="s">
        <v>131</v>
      </c>
      <c r="E10" s="268">
        <v>1746756.63</v>
      </c>
      <c r="F10" s="268">
        <v>134708.88</v>
      </c>
      <c r="G10" s="268">
        <v>1612047.75</v>
      </c>
      <c r="H10" s="268">
        <v>17256277.17</v>
      </c>
      <c r="I10" s="268">
        <v>13437421.17</v>
      </c>
      <c r="J10" s="268">
        <v>3818856</v>
      </c>
      <c r="K10" s="268">
        <v>17619373.72</v>
      </c>
      <c r="L10" s="268">
        <v>13572130.05</v>
      </c>
      <c r="M10" s="268">
        <v>12794779.89</v>
      </c>
      <c r="N10" s="268">
        <v>777350.16</v>
      </c>
      <c r="O10" s="268">
        <v>4047243.67</v>
      </c>
      <c r="P10" s="268">
        <v>1383660.08</v>
      </c>
      <c r="Q10" s="258" t="s">
        <v>5</v>
      </c>
      <c r="R10" s="268">
        <v>1383660.08</v>
      </c>
      <c r="S10" s="268">
        <v>1383660.08</v>
      </c>
      <c r="T10" s="258" t="s">
        <v>5</v>
      </c>
    </row>
    <row r="11" spans="1:20" ht="19.5" customHeight="1">
      <c r="A11" s="259" t="s">
        <v>132</v>
      </c>
      <c r="B11" s="260" t="s">
        <v>5</v>
      </c>
      <c r="C11" s="260" t="s">
        <v>5</v>
      </c>
      <c r="D11" s="260" t="s">
        <v>133</v>
      </c>
      <c r="E11" s="268">
        <v>1746756.63</v>
      </c>
      <c r="F11" s="268">
        <v>134708.88</v>
      </c>
      <c r="G11" s="268">
        <v>1612047.75</v>
      </c>
      <c r="H11" s="268">
        <v>17126092.17</v>
      </c>
      <c r="I11" s="268">
        <v>13437421.17</v>
      </c>
      <c r="J11" s="268">
        <v>3688671</v>
      </c>
      <c r="K11" s="268">
        <v>17540853.72</v>
      </c>
      <c r="L11" s="268">
        <v>13572130.05</v>
      </c>
      <c r="M11" s="268">
        <v>12794779.89</v>
      </c>
      <c r="N11" s="268">
        <v>777350.16</v>
      </c>
      <c r="O11" s="268">
        <v>3968723.67</v>
      </c>
      <c r="P11" s="268">
        <v>1331995.08</v>
      </c>
      <c r="Q11" s="258" t="s">
        <v>5</v>
      </c>
      <c r="R11" s="268">
        <v>1331995.08</v>
      </c>
      <c r="S11" s="268">
        <v>1331995.08</v>
      </c>
      <c r="T11" s="258" t="s">
        <v>5</v>
      </c>
    </row>
    <row r="12" spans="1:20" ht="19.5" customHeight="1">
      <c r="A12" s="259" t="s">
        <v>134</v>
      </c>
      <c r="B12" s="260" t="s">
        <v>5</v>
      </c>
      <c r="C12" s="260" t="s">
        <v>5</v>
      </c>
      <c r="D12" s="260" t="s">
        <v>135</v>
      </c>
      <c r="E12" s="268">
        <v>127460.62</v>
      </c>
      <c r="F12" s="268">
        <v>127332.62</v>
      </c>
      <c r="G12" s="268">
        <v>128</v>
      </c>
      <c r="H12" s="268">
        <v>119700</v>
      </c>
      <c r="I12" s="258" t="s">
        <v>5</v>
      </c>
      <c r="J12" s="268">
        <v>119700</v>
      </c>
      <c r="K12" s="268">
        <v>247160.62</v>
      </c>
      <c r="L12" s="268">
        <v>127332.62</v>
      </c>
      <c r="M12" s="258" t="s">
        <v>5</v>
      </c>
      <c r="N12" s="268">
        <v>127332.62</v>
      </c>
      <c r="O12" s="268">
        <v>119828</v>
      </c>
      <c r="P12" s="258" t="s">
        <v>5</v>
      </c>
      <c r="Q12" s="258" t="s">
        <v>5</v>
      </c>
      <c r="R12" s="258" t="s">
        <v>5</v>
      </c>
      <c r="S12" s="258" t="s">
        <v>5</v>
      </c>
      <c r="T12" s="258" t="s">
        <v>5</v>
      </c>
    </row>
    <row r="13" spans="1:20" ht="19.5" customHeight="1">
      <c r="A13" s="259" t="s">
        <v>136</v>
      </c>
      <c r="B13" s="260" t="s">
        <v>5</v>
      </c>
      <c r="C13" s="260" t="s">
        <v>5</v>
      </c>
      <c r="D13" s="260" t="s">
        <v>137</v>
      </c>
      <c r="E13" s="268">
        <v>576966.01</v>
      </c>
      <c r="F13" s="268">
        <v>7376.26</v>
      </c>
      <c r="G13" s="268">
        <v>569589.75</v>
      </c>
      <c r="H13" s="268">
        <v>16333932.17</v>
      </c>
      <c r="I13" s="268">
        <v>13437421.17</v>
      </c>
      <c r="J13" s="268">
        <v>2896511</v>
      </c>
      <c r="K13" s="268">
        <v>15750725.1</v>
      </c>
      <c r="L13" s="268">
        <v>13444797.43</v>
      </c>
      <c r="M13" s="268">
        <v>12794779.89</v>
      </c>
      <c r="N13" s="268">
        <v>650017.54</v>
      </c>
      <c r="O13" s="268">
        <v>2305927.67</v>
      </c>
      <c r="P13" s="268">
        <v>1160173.08</v>
      </c>
      <c r="Q13" s="258" t="s">
        <v>5</v>
      </c>
      <c r="R13" s="268">
        <v>1160173.08</v>
      </c>
      <c r="S13" s="268">
        <v>1160173.08</v>
      </c>
      <c r="T13" s="258" t="s">
        <v>5</v>
      </c>
    </row>
    <row r="14" spans="1:20" ht="19.5" customHeight="1">
      <c r="A14" s="259" t="s">
        <v>138</v>
      </c>
      <c r="B14" s="260" t="s">
        <v>5</v>
      </c>
      <c r="C14" s="260" t="s">
        <v>5</v>
      </c>
      <c r="D14" s="260" t="s">
        <v>139</v>
      </c>
      <c r="E14" s="268">
        <v>1042330</v>
      </c>
      <c r="F14" s="258" t="s">
        <v>5</v>
      </c>
      <c r="G14" s="268">
        <v>1042330</v>
      </c>
      <c r="H14" s="268">
        <v>672460</v>
      </c>
      <c r="I14" s="258" t="s">
        <v>5</v>
      </c>
      <c r="J14" s="268">
        <v>672460</v>
      </c>
      <c r="K14" s="268">
        <v>1542968</v>
      </c>
      <c r="L14" s="258" t="s">
        <v>5</v>
      </c>
      <c r="M14" s="258" t="s">
        <v>5</v>
      </c>
      <c r="N14" s="258" t="s">
        <v>5</v>
      </c>
      <c r="O14" s="268">
        <v>1542968</v>
      </c>
      <c r="P14" s="268">
        <v>171822</v>
      </c>
      <c r="Q14" s="258" t="s">
        <v>5</v>
      </c>
      <c r="R14" s="268">
        <v>171822</v>
      </c>
      <c r="S14" s="268">
        <v>171822</v>
      </c>
      <c r="T14" s="258" t="s">
        <v>5</v>
      </c>
    </row>
    <row r="15" spans="1:20" ht="19.5" customHeight="1">
      <c r="A15" s="259" t="s">
        <v>140</v>
      </c>
      <c r="B15" s="260" t="s">
        <v>5</v>
      </c>
      <c r="C15" s="260" t="s">
        <v>5</v>
      </c>
      <c r="D15" s="260" t="s">
        <v>141</v>
      </c>
      <c r="E15" s="258" t="s">
        <v>5</v>
      </c>
      <c r="F15" s="258" t="s">
        <v>5</v>
      </c>
      <c r="G15" s="258" t="s">
        <v>5</v>
      </c>
      <c r="H15" s="268">
        <v>130185</v>
      </c>
      <c r="I15" s="258" t="s">
        <v>5</v>
      </c>
      <c r="J15" s="268">
        <v>130185</v>
      </c>
      <c r="K15" s="268">
        <v>78520</v>
      </c>
      <c r="L15" s="258" t="s">
        <v>5</v>
      </c>
      <c r="M15" s="258" t="s">
        <v>5</v>
      </c>
      <c r="N15" s="258" t="s">
        <v>5</v>
      </c>
      <c r="O15" s="268">
        <v>78520</v>
      </c>
      <c r="P15" s="268">
        <v>51665</v>
      </c>
      <c r="Q15" s="258" t="s">
        <v>5</v>
      </c>
      <c r="R15" s="268">
        <v>51665</v>
      </c>
      <c r="S15" s="268">
        <v>51665</v>
      </c>
      <c r="T15" s="258" t="s">
        <v>5</v>
      </c>
    </row>
    <row r="16" spans="1:20" ht="19.5" customHeight="1">
      <c r="A16" s="259" t="s">
        <v>142</v>
      </c>
      <c r="B16" s="260" t="s">
        <v>5</v>
      </c>
      <c r="C16" s="260" t="s">
        <v>5</v>
      </c>
      <c r="D16" s="260" t="s">
        <v>143</v>
      </c>
      <c r="E16" s="258" t="s">
        <v>5</v>
      </c>
      <c r="F16" s="258" t="s">
        <v>5</v>
      </c>
      <c r="G16" s="258" t="s">
        <v>5</v>
      </c>
      <c r="H16" s="268">
        <v>130185</v>
      </c>
      <c r="I16" s="258" t="s">
        <v>5</v>
      </c>
      <c r="J16" s="268">
        <v>130185</v>
      </c>
      <c r="K16" s="268">
        <v>78520</v>
      </c>
      <c r="L16" s="258" t="s">
        <v>5</v>
      </c>
      <c r="M16" s="258" t="s">
        <v>5</v>
      </c>
      <c r="N16" s="258" t="s">
        <v>5</v>
      </c>
      <c r="O16" s="268">
        <v>78520</v>
      </c>
      <c r="P16" s="268">
        <v>51665</v>
      </c>
      <c r="Q16" s="258" t="s">
        <v>5</v>
      </c>
      <c r="R16" s="268">
        <v>51665</v>
      </c>
      <c r="S16" s="268">
        <v>51665</v>
      </c>
      <c r="T16" s="258" t="s">
        <v>5</v>
      </c>
    </row>
    <row r="17" spans="1:20" ht="19.5" customHeight="1">
      <c r="A17" s="259" t="s">
        <v>144</v>
      </c>
      <c r="B17" s="260" t="s">
        <v>5</v>
      </c>
      <c r="C17" s="260" t="s">
        <v>5</v>
      </c>
      <c r="D17" s="260" t="s">
        <v>145</v>
      </c>
      <c r="E17" s="268">
        <v>138708.69</v>
      </c>
      <c r="F17" s="268">
        <v>138708.69</v>
      </c>
      <c r="G17" s="258" t="s">
        <v>5</v>
      </c>
      <c r="H17" s="268">
        <v>3007953.45</v>
      </c>
      <c r="I17" s="268">
        <v>3007953.45</v>
      </c>
      <c r="J17" s="258" t="s">
        <v>5</v>
      </c>
      <c r="K17" s="268">
        <v>3146662.14</v>
      </c>
      <c r="L17" s="268">
        <v>3146662.14</v>
      </c>
      <c r="M17" s="268">
        <v>3146662.14</v>
      </c>
      <c r="N17" s="258" t="s">
        <v>5</v>
      </c>
      <c r="O17" s="258" t="s">
        <v>5</v>
      </c>
      <c r="P17" s="258" t="s">
        <v>5</v>
      </c>
      <c r="Q17" s="258" t="s">
        <v>5</v>
      </c>
      <c r="R17" s="258" t="s">
        <v>5</v>
      </c>
      <c r="S17" s="258" t="s">
        <v>5</v>
      </c>
      <c r="T17" s="258" t="s">
        <v>5</v>
      </c>
    </row>
    <row r="18" spans="1:20" ht="19.5" customHeight="1">
      <c r="A18" s="259" t="s">
        <v>146</v>
      </c>
      <c r="B18" s="260" t="s">
        <v>5</v>
      </c>
      <c r="C18" s="260" t="s">
        <v>5</v>
      </c>
      <c r="D18" s="260" t="s">
        <v>147</v>
      </c>
      <c r="E18" s="268">
        <v>130310.08</v>
      </c>
      <c r="F18" s="268">
        <v>130310.08</v>
      </c>
      <c r="G18" s="258" t="s">
        <v>5</v>
      </c>
      <c r="H18" s="268">
        <v>2715542.56</v>
      </c>
      <c r="I18" s="268">
        <v>2715542.56</v>
      </c>
      <c r="J18" s="258" t="s">
        <v>5</v>
      </c>
      <c r="K18" s="268">
        <v>2845852.64</v>
      </c>
      <c r="L18" s="268">
        <v>2845852.64</v>
      </c>
      <c r="M18" s="268">
        <v>2845852.64</v>
      </c>
      <c r="N18" s="258" t="s">
        <v>5</v>
      </c>
      <c r="O18" s="258" t="s">
        <v>5</v>
      </c>
      <c r="P18" s="258" t="s">
        <v>5</v>
      </c>
      <c r="Q18" s="258" t="s">
        <v>5</v>
      </c>
      <c r="R18" s="258" t="s">
        <v>5</v>
      </c>
      <c r="S18" s="258" t="s">
        <v>5</v>
      </c>
      <c r="T18" s="258" t="s">
        <v>5</v>
      </c>
    </row>
    <row r="19" spans="1:20" ht="19.5" customHeight="1">
      <c r="A19" s="259" t="s">
        <v>148</v>
      </c>
      <c r="B19" s="260" t="s">
        <v>5</v>
      </c>
      <c r="C19" s="260" t="s">
        <v>5</v>
      </c>
      <c r="D19" s="260" t="s">
        <v>149</v>
      </c>
      <c r="E19" s="258" t="s">
        <v>5</v>
      </c>
      <c r="F19" s="258" t="s">
        <v>5</v>
      </c>
      <c r="G19" s="258" t="s">
        <v>5</v>
      </c>
      <c r="H19" s="268">
        <v>1278837.6</v>
      </c>
      <c r="I19" s="268">
        <v>1278837.6</v>
      </c>
      <c r="J19" s="258" t="s">
        <v>5</v>
      </c>
      <c r="K19" s="268">
        <v>1278837.6</v>
      </c>
      <c r="L19" s="268">
        <v>1278837.6</v>
      </c>
      <c r="M19" s="268">
        <v>1278837.6</v>
      </c>
      <c r="N19" s="258" t="s">
        <v>5</v>
      </c>
      <c r="O19" s="258" t="s">
        <v>5</v>
      </c>
      <c r="P19" s="258" t="s">
        <v>5</v>
      </c>
      <c r="Q19" s="258" t="s">
        <v>5</v>
      </c>
      <c r="R19" s="258" t="s">
        <v>5</v>
      </c>
      <c r="S19" s="258" t="s">
        <v>5</v>
      </c>
      <c r="T19" s="258" t="s">
        <v>5</v>
      </c>
    </row>
    <row r="20" spans="1:20" ht="19.5" customHeight="1">
      <c r="A20" s="259" t="s">
        <v>150</v>
      </c>
      <c r="B20" s="260" t="s">
        <v>5</v>
      </c>
      <c r="C20" s="260" t="s">
        <v>5</v>
      </c>
      <c r="D20" s="260" t="s">
        <v>151</v>
      </c>
      <c r="E20" s="268">
        <v>130310.08</v>
      </c>
      <c r="F20" s="268">
        <v>130310.08</v>
      </c>
      <c r="G20" s="258" t="s">
        <v>5</v>
      </c>
      <c r="H20" s="268">
        <v>1436704.96</v>
      </c>
      <c r="I20" s="268">
        <v>1436704.96</v>
      </c>
      <c r="J20" s="258" t="s">
        <v>5</v>
      </c>
      <c r="K20" s="268">
        <v>1567015.04</v>
      </c>
      <c r="L20" s="268">
        <v>1567015.04</v>
      </c>
      <c r="M20" s="268">
        <v>1567015.04</v>
      </c>
      <c r="N20" s="258" t="s">
        <v>5</v>
      </c>
      <c r="O20" s="258" t="s">
        <v>5</v>
      </c>
      <c r="P20" s="258" t="s">
        <v>5</v>
      </c>
      <c r="Q20" s="258" t="s">
        <v>5</v>
      </c>
      <c r="R20" s="258" t="s">
        <v>5</v>
      </c>
      <c r="S20" s="258" t="s">
        <v>5</v>
      </c>
      <c r="T20" s="258" t="s">
        <v>5</v>
      </c>
    </row>
    <row r="21" spans="1:20" ht="19.5" customHeight="1">
      <c r="A21" s="259" t="s">
        <v>152</v>
      </c>
      <c r="B21" s="260" t="s">
        <v>5</v>
      </c>
      <c r="C21" s="260" t="s">
        <v>5</v>
      </c>
      <c r="D21" s="260" t="s">
        <v>153</v>
      </c>
      <c r="E21" s="258" t="s">
        <v>5</v>
      </c>
      <c r="F21" s="258" t="s">
        <v>5</v>
      </c>
      <c r="G21" s="258" t="s">
        <v>5</v>
      </c>
      <c r="H21" s="268">
        <v>118894.2</v>
      </c>
      <c r="I21" s="268">
        <v>118894.2</v>
      </c>
      <c r="J21" s="258" t="s">
        <v>5</v>
      </c>
      <c r="K21" s="268">
        <v>118894.2</v>
      </c>
      <c r="L21" s="268">
        <v>118894.2</v>
      </c>
      <c r="M21" s="268">
        <v>118894.2</v>
      </c>
      <c r="N21" s="258" t="s">
        <v>5</v>
      </c>
      <c r="O21" s="258" t="s">
        <v>5</v>
      </c>
      <c r="P21" s="258" t="s">
        <v>5</v>
      </c>
      <c r="Q21" s="258" t="s">
        <v>5</v>
      </c>
      <c r="R21" s="258" t="s">
        <v>5</v>
      </c>
      <c r="S21" s="258" t="s">
        <v>5</v>
      </c>
      <c r="T21" s="258" t="s">
        <v>5</v>
      </c>
    </row>
    <row r="22" spans="1:20" ht="19.5" customHeight="1">
      <c r="A22" s="259" t="s">
        <v>154</v>
      </c>
      <c r="B22" s="260" t="s">
        <v>5</v>
      </c>
      <c r="C22" s="260" t="s">
        <v>5</v>
      </c>
      <c r="D22" s="260" t="s">
        <v>155</v>
      </c>
      <c r="E22" s="258" t="s">
        <v>5</v>
      </c>
      <c r="F22" s="258" t="s">
        <v>5</v>
      </c>
      <c r="G22" s="258" t="s">
        <v>5</v>
      </c>
      <c r="H22" s="268">
        <v>118894.2</v>
      </c>
      <c r="I22" s="268">
        <v>118894.2</v>
      </c>
      <c r="J22" s="258" t="s">
        <v>5</v>
      </c>
      <c r="K22" s="268">
        <v>118894.2</v>
      </c>
      <c r="L22" s="268">
        <v>118894.2</v>
      </c>
      <c r="M22" s="268">
        <v>118894.2</v>
      </c>
      <c r="N22" s="258" t="s">
        <v>5</v>
      </c>
      <c r="O22" s="258" t="s">
        <v>5</v>
      </c>
      <c r="P22" s="258" t="s">
        <v>5</v>
      </c>
      <c r="Q22" s="258" t="s">
        <v>5</v>
      </c>
      <c r="R22" s="258" t="s">
        <v>5</v>
      </c>
      <c r="S22" s="258" t="s">
        <v>5</v>
      </c>
      <c r="T22" s="258" t="s">
        <v>5</v>
      </c>
    </row>
    <row r="23" spans="1:20" ht="19.5" customHeight="1">
      <c r="A23" s="259" t="s">
        <v>156</v>
      </c>
      <c r="B23" s="260" t="s">
        <v>5</v>
      </c>
      <c r="C23" s="260" t="s">
        <v>5</v>
      </c>
      <c r="D23" s="260" t="s">
        <v>157</v>
      </c>
      <c r="E23" s="268">
        <v>8398.61</v>
      </c>
      <c r="F23" s="268">
        <v>8398.61</v>
      </c>
      <c r="G23" s="258" t="s">
        <v>5</v>
      </c>
      <c r="H23" s="268">
        <v>173516.69</v>
      </c>
      <c r="I23" s="268">
        <v>173516.69</v>
      </c>
      <c r="J23" s="258" t="s">
        <v>5</v>
      </c>
      <c r="K23" s="268">
        <v>181915.3</v>
      </c>
      <c r="L23" s="268">
        <v>181915.3</v>
      </c>
      <c r="M23" s="268">
        <v>181915.3</v>
      </c>
      <c r="N23" s="258" t="s">
        <v>5</v>
      </c>
      <c r="O23" s="258" t="s">
        <v>5</v>
      </c>
      <c r="P23" s="258" t="s">
        <v>5</v>
      </c>
      <c r="Q23" s="258" t="s">
        <v>5</v>
      </c>
      <c r="R23" s="258" t="s">
        <v>5</v>
      </c>
      <c r="S23" s="258" t="s">
        <v>5</v>
      </c>
      <c r="T23" s="258" t="s">
        <v>5</v>
      </c>
    </row>
    <row r="24" spans="1:20" ht="19.5" customHeight="1">
      <c r="A24" s="259" t="s">
        <v>158</v>
      </c>
      <c r="B24" s="260" t="s">
        <v>5</v>
      </c>
      <c r="C24" s="260" t="s">
        <v>5</v>
      </c>
      <c r="D24" s="260" t="s">
        <v>159</v>
      </c>
      <c r="E24" s="268">
        <v>8398.61</v>
      </c>
      <c r="F24" s="268">
        <v>8398.61</v>
      </c>
      <c r="G24" s="258" t="s">
        <v>5</v>
      </c>
      <c r="H24" s="268">
        <v>173516.69</v>
      </c>
      <c r="I24" s="268">
        <v>173516.69</v>
      </c>
      <c r="J24" s="258" t="s">
        <v>5</v>
      </c>
      <c r="K24" s="268">
        <v>181915.3</v>
      </c>
      <c r="L24" s="268">
        <v>181915.3</v>
      </c>
      <c r="M24" s="268">
        <v>181915.3</v>
      </c>
      <c r="N24" s="258" t="s">
        <v>5</v>
      </c>
      <c r="O24" s="258" t="s">
        <v>5</v>
      </c>
      <c r="P24" s="258" t="s">
        <v>5</v>
      </c>
      <c r="Q24" s="258" t="s">
        <v>5</v>
      </c>
      <c r="R24" s="258" t="s">
        <v>5</v>
      </c>
      <c r="S24" s="258" t="s">
        <v>5</v>
      </c>
      <c r="T24" s="258" t="s">
        <v>5</v>
      </c>
    </row>
    <row r="25" spans="1:20" ht="19.5" customHeight="1">
      <c r="A25" s="259" t="s">
        <v>160</v>
      </c>
      <c r="B25" s="260" t="s">
        <v>5</v>
      </c>
      <c r="C25" s="260" t="s">
        <v>5</v>
      </c>
      <c r="D25" s="260" t="s">
        <v>161</v>
      </c>
      <c r="E25" s="268">
        <v>74315.1</v>
      </c>
      <c r="F25" s="268">
        <v>74315.1</v>
      </c>
      <c r="G25" s="258" t="s">
        <v>5</v>
      </c>
      <c r="H25" s="268">
        <v>962168.5</v>
      </c>
      <c r="I25" s="268">
        <v>962168.5</v>
      </c>
      <c r="J25" s="258" t="s">
        <v>5</v>
      </c>
      <c r="K25" s="268">
        <v>1036483.6</v>
      </c>
      <c r="L25" s="268">
        <v>1036483.6</v>
      </c>
      <c r="M25" s="268">
        <v>1036483.6</v>
      </c>
      <c r="N25" s="258" t="s">
        <v>5</v>
      </c>
      <c r="O25" s="258" t="s">
        <v>5</v>
      </c>
      <c r="P25" s="258" t="s">
        <v>5</v>
      </c>
      <c r="Q25" s="258" t="s">
        <v>5</v>
      </c>
      <c r="R25" s="258" t="s">
        <v>5</v>
      </c>
      <c r="S25" s="258" t="s">
        <v>5</v>
      </c>
      <c r="T25" s="258" t="s">
        <v>5</v>
      </c>
    </row>
    <row r="26" spans="1:20" ht="19.5" customHeight="1">
      <c r="A26" s="259" t="s">
        <v>162</v>
      </c>
      <c r="B26" s="260" t="s">
        <v>5</v>
      </c>
      <c r="C26" s="260" t="s">
        <v>5</v>
      </c>
      <c r="D26" s="260" t="s">
        <v>163</v>
      </c>
      <c r="E26" s="268">
        <v>74315.1</v>
      </c>
      <c r="F26" s="268">
        <v>74315.1</v>
      </c>
      <c r="G26" s="258" t="s">
        <v>5</v>
      </c>
      <c r="H26" s="268">
        <v>962168.5</v>
      </c>
      <c r="I26" s="268">
        <v>962168.5</v>
      </c>
      <c r="J26" s="258" t="s">
        <v>5</v>
      </c>
      <c r="K26" s="268">
        <v>1036483.6</v>
      </c>
      <c r="L26" s="268">
        <v>1036483.6</v>
      </c>
      <c r="M26" s="268">
        <v>1036483.6</v>
      </c>
      <c r="N26" s="258" t="s">
        <v>5</v>
      </c>
      <c r="O26" s="258" t="s">
        <v>5</v>
      </c>
      <c r="P26" s="258" t="s">
        <v>5</v>
      </c>
      <c r="Q26" s="258" t="s">
        <v>5</v>
      </c>
      <c r="R26" s="258" t="s">
        <v>5</v>
      </c>
      <c r="S26" s="258" t="s">
        <v>5</v>
      </c>
      <c r="T26" s="258" t="s">
        <v>5</v>
      </c>
    </row>
    <row r="27" spans="1:20" ht="19.5" customHeight="1">
      <c r="A27" s="259" t="s">
        <v>164</v>
      </c>
      <c r="B27" s="260" t="s">
        <v>5</v>
      </c>
      <c r="C27" s="260" t="s">
        <v>5</v>
      </c>
      <c r="D27" s="260" t="s">
        <v>165</v>
      </c>
      <c r="E27" s="268">
        <v>74315.1</v>
      </c>
      <c r="F27" s="268">
        <v>74315.1</v>
      </c>
      <c r="G27" s="258" t="s">
        <v>5</v>
      </c>
      <c r="H27" s="268">
        <v>933099.6</v>
      </c>
      <c r="I27" s="268">
        <v>933099.6</v>
      </c>
      <c r="J27" s="258" t="s">
        <v>5</v>
      </c>
      <c r="K27" s="268">
        <v>1007414.7</v>
      </c>
      <c r="L27" s="268">
        <v>1007414.7</v>
      </c>
      <c r="M27" s="268">
        <v>1007414.7</v>
      </c>
      <c r="N27" s="258" t="s">
        <v>5</v>
      </c>
      <c r="O27" s="258" t="s">
        <v>5</v>
      </c>
      <c r="P27" s="258" t="s">
        <v>5</v>
      </c>
      <c r="Q27" s="258" t="s">
        <v>5</v>
      </c>
      <c r="R27" s="258" t="s">
        <v>5</v>
      </c>
      <c r="S27" s="258" t="s">
        <v>5</v>
      </c>
      <c r="T27" s="258" t="s">
        <v>5</v>
      </c>
    </row>
    <row r="28" spans="1:20" ht="19.5" customHeight="1">
      <c r="A28" s="259" t="s">
        <v>166</v>
      </c>
      <c r="B28" s="260" t="s">
        <v>5</v>
      </c>
      <c r="C28" s="260" t="s">
        <v>5</v>
      </c>
      <c r="D28" s="260" t="s">
        <v>167</v>
      </c>
      <c r="E28" s="258" t="s">
        <v>5</v>
      </c>
      <c r="F28" s="258" t="s">
        <v>5</v>
      </c>
      <c r="G28" s="258" t="s">
        <v>5</v>
      </c>
      <c r="H28" s="268">
        <v>29068.9</v>
      </c>
      <c r="I28" s="268">
        <v>29068.9</v>
      </c>
      <c r="J28" s="258" t="s">
        <v>5</v>
      </c>
      <c r="K28" s="268">
        <v>29068.9</v>
      </c>
      <c r="L28" s="268">
        <v>29068.9</v>
      </c>
      <c r="M28" s="268">
        <v>29068.9</v>
      </c>
      <c r="N28" s="258" t="s">
        <v>5</v>
      </c>
      <c r="O28" s="258" t="s">
        <v>5</v>
      </c>
      <c r="P28" s="258" t="s">
        <v>5</v>
      </c>
      <c r="Q28" s="258" t="s">
        <v>5</v>
      </c>
      <c r="R28" s="258" t="s">
        <v>5</v>
      </c>
      <c r="S28" s="258" t="s">
        <v>5</v>
      </c>
      <c r="T28" s="258" t="s">
        <v>5</v>
      </c>
    </row>
    <row r="29" spans="1:20" ht="19.5" customHeight="1">
      <c r="A29" s="259" t="s">
        <v>168</v>
      </c>
      <c r="B29" s="260" t="s">
        <v>5</v>
      </c>
      <c r="C29" s="260" t="s">
        <v>5</v>
      </c>
      <c r="D29" s="260" t="s">
        <v>169</v>
      </c>
      <c r="E29" s="258" t="s">
        <v>5</v>
      </c>
      <c r="F29" s="258" t="s">
        <v>5</v>
      </c>
      <c r="G29" s="258" t="s">
        <v>5</v>
      </c>
      <c r="H29" s="268">
        <v>1125848</v>
      </c>
      <c r="I29" s="268">
        <v>1125848</v>
      </c>
      <c r="J29" s="258" t="s">
        <v>5</v>
      </c>
      <c r="K29" s="268">
        <v>1125848</v>
      </c>
      <c r="L29" s="268">
        <v>1125848</v>
      </c>
      <c r="M29" s="268">
        <v>1125848</v>
      </c>
      <c r="N29" s="258" t="s">
        <v>5</v>
      </c>
      <c r="O29" s="258" t="s">
        <v>5</v>
      </c>
      <c r="P29" s="258" t="s">
        <v>5</v>
      </c>
      <c r="Q29" s="258" t="s">
        <v>5</v>
      </c>
      <c r="R29" s="258" t="s">
        <v>5</v>
      </c>
      <c r="S29" s="258" t="s">
        <v>5</v>
      </c>
      <c r="T29" s="258" t="s">
        <v>5</v>
      </c>
    </row>
    <row r="30" spans="1:20" ht="19.5" customHeight="1">
      <c r="A30" s="259" t="s">
        <v>170</v>
      </c>
      <c r="B30" s="260" t="s">
        <v>5</v>
      </c>
      <c r="C30" s="260" t="s">
        <v>5</v>
      </c>
      <c r="D30" s="260" t="s">
        <v>171</v>
      </c>
      <c r="E30" s="258" t="s">
        <v>5</v>
      </c>
      <c r="F30" s="258" t="s">
        <v>5</v>
      </c>
      <c r="G30" s="258" t="s">
        <v>5</v>
      </c>
      <c r="H30" s="268">
        <v>1125848</v>
      </c>
      <c r="I30" s="268">
        <v>1125848</v>
      </c>
      <c r="J30" s="258" t="s">
        <v>5</v>
      </c>
      <c r="K30" s="268">
        <v>1125848</v>
      </c>
      <c r="L30" s="268">
        <v>1125848</v>
      </c>
      <c r="M30" s="268">
        <v>1125848</v>
      </c>
      <c r="N30" s="258" t="s">
        <v>5</v>
      </c>
      <c r="O30" s="258" t="s">
        <v>5</v>
      </c>
      <c r="P30" s="258" t="s">
        <v>5</v>
      </c>
      <c r="Q30" s="258" t="s">
        <v>5</v>
      </c>
      <c r="R30" s="258" t="s">
        <v>5</v>
      </c>
      <c r="S30" s="258" t="s">
        <v>5</v>
      </c>
      <c r="T30" s="258" t="s">
        <v>5</v>
      </c>
    </row>
    <row r="31" spans="1:20" ht="19.5" customHeight="1">
      <c r="A31" s="259" t="s">
        <v>172</v>
      </c>
      <c r="B31" s="260" t="s">
        <v>5</v>
      </c>
      <c r="C31" s="260" t="s">
        <v>5</v>
      </c>
      <c r="D31" s="260" t="s">
        <v>173</v>
      </c>
      <c r="E31" s="258" t="s">
        <v>5</v>
      </c>
      <c r="F31" s="258" t="s">
        <v>5</v>
      </c>
      <c r="G31" s="258" t="s">
        <v>5</v>
      </c>
      <c r="H31" s="268">
        <v>1125848</v>
      </c>
      <c r="I31" s="268">
        <v>1125848</v>
      </c>
      <c r="J31" s="258" t="s">
        <v>5</v>
      </c>
      <c r="K31" s="268">
        <v>1125848</v>
      </c>
      <c r="L31" s="268">
        <v>1125848</v>
      </c>
      <c r="M31" s="268">
        <v>1125848</v>
      </c>
      <c r="N31" s="258" t="s">
        <v>5</v>
      </c>
      <c r="O31" s="258" t="s">
        <v>5</v>
      </c>
      <c r="P31" s="258" t="s">
        <v>5</v>
      </c>
      <c r="Q31" s="258" t="s">
        <v>5</v>
      </c>
      <c r="R31" s="258" t="s">
        <v>5</v>
      </c>
      <c r="S31" s="258" t="s">
        <v>5</v>
      </c>
      <c r="T31" s="258" t="s">
        <v>5</v>
      </c>
    </row>
    <row r="32" spans="1:20" ht="19.5" customHeight="1">
      <c r="A32" s="259" t="s">
        <v>225</v>
      </c>
      <c r="B32" s="260" t="s">
        <v>5</v>
      </c>
      <c r="C32" s="260" t="s">
        <v>5</v>
      </c>
      <c r="D32" s="260" t="s">
        <v>5</v>
      </c>
      <c r="E32" s="260" t="s">
        <v>5</v>
      </c>
      <c r="F32" s="260" t="s">
        <v>5</v>
      </c>
      <c r="G32" s="260" t="s">
        <v>5</v>
      </c>
      <c r="H32" s="260" t="s">
        <v>5</v>
      </c>
      <c r="I32" s="260" t="s">
        <v>5</v>
      </c>
      <c r="J32" s="260" t="s">
        <v>5</v>
      </c>
      <c r="K32" s="260" t="s">
        <v>5</v>
      </c>
      <c r="L32" s="260" t="s">
        <v>5</v>
      </c>
      <c r="M32" s="260" t="s">
        <v>5</v>
      </c>
      <c r="N32" s="260" t="s">
        <v>5</v>
      </c>
      <c r="O32" s="260" t="s">
        <v>5</v>
      </c>
      <c r="P32" s="260" t="s">
        <v>5</v>
      </c>
      <c r="Q32" s="260" t="s">
        <v>5</v>
      </c>
      <c r="R32" s="260" t="s">
        <v>5</v>
      </c>
      <c r="S32" s="260" t="s">
        <v>5</v>
      </c>
      <c r="T32" s="260" t="s">
        <v>5</v>
      </c>
    </row>
  </sheetData>
  <sheetProtection/>
  <mergeCells count="173">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T32"/>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B2" sqref="B2"/>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237" t="s">
        <v>226</v>
      </c>
      <c r="E1" s="237" t="s">
        <v>226</v>
      </c>
    </row>
    <row r="2" ht="12.75">
      <c r="I2" s="238" t="s">
        <v>227</v>
      </c>
    </row>
    <row r="3" spans="1:9" ht="12.75">
      <c r="A3" s="239" t="s">
        <v>2</v>
      </c>
      <c r="I3" s="238" t="s">
        <v>3</v>
      </c>
    </row>
    <row r="4" spans="1:9" ht="19.5" customHeight="1">
      <c r="A4" s="254" t="s">
        <v>222</v>
      </c>
      <c r="B4" s="255" t="s">
        <v>5</v>
      </c>
      <c r="C4" s="255" t="s">
        <v>5</v>
      </c>
      <c r="D4" s="255" t="s">
        <v>221</v>
      </c>
      <c r="E4" s="255" t="s">
        <v>5</v>
      </c>
      <c r="F4" s="255" t="s">
        <v>5</v>
      </c>
      <c r="G4" s="255" t="s">
        <v>5</v>
      </c>
      <c r="H4" s="255" t="s">
        <v>5</v>
      </c>
      <c r="I4" s="255" t="s">
        <v>5</v>
      </c>
    </row>
    <row r="5" spans="1:9" ht="19.5" customHeight="1">
      <c r="A5" s="256" t="s">
        <v>228</v>
      </c>
      <c r="B5" s="257" t="s">
        <v>123</v>
      </c>
      <c r="C5" s="257" t="s">
        <v>9</v>
      </c>
      <c r="D5" s="257" t="s">
        <v>228</v>
      </c>
      <c r="E5" s="257" t="s">
        <v>123</v>
      </c>
      <c r="F5" s="257" t="s">
        <v>9</v>
      </c>
      <c r="G5" s="257" t="s">
        <v>228</v>
      </c>
      <c r="H5" s="257" t="s">
        <v>123</v>
      </c>
      <c r="I5" s="257" t="s">
        <v>9</v>
      </c>
    </row>
    <row r="6" spans="1:9" ht="19.5" customHeight="1">
      <c r="A6" s="256" t="s">
        <v>5</v>
      </c>
      <c r="B6" s="257" t="s">
        <v>5</v>
      </c>
      <c r="C6" s="257" t="s">
        <v>5</v>
      </c>
      <c r="D6" s="257" t="s">
        <v>5</v>
      </c>
      <c r="E6" s="257" t="s">
        <v>5</v>
      </c>
      <c r="F6" s="257" t="s">
        <v>5</v>
      </c>
      <c r="G6" s="257" t="s">
        <v>5</v>
      </c>
      <c r="H6" s="257" t="s">
        <v>5</v>
      </c>
      <c r="I6" s="257" t="s">
        <v>5</v>
      </c>
    </row>
    <row r="7" spans="1:9" ht="19.5" customHeight="1">
      <c r="A7" s="248" t="s">
        <v>229</v>
      </c>
      <c r="B7" s="267" t="s">
        <v>230</v>
      </c>
      <c r="C7" s="268">
        <v>16706041.83</v>
      </c>
      <c r="D7" s="267" t="s">
        <v>231</v>
      </c>
      <c r="E7" s="267" t="s">
        <v>232</v>
      </c>
      <c r="F7" s="268">
        <v>769403.16</v>
      </c>
      <c r="G7" s="267" t="s">
        <v>233</v>
      </c>
      <c r="H7" s="267" t="s">
        <v>234</v>
      </c>
      <c r="I7" s="268">
        <v>7947</v>
      </c>
    </row>
    <row r="8" spans="1:9" ht="19.5" customHeight="1">
      <c r="A8" s="248" t="s">
        <v>235</v>
      </c>
      <c r="B8" s="267" t="s">
        <v>236</v>
      </c>
      <c r="C8" s="268">
        <v>4657944</v>
      </c>
      <c r="D8" s="267" t="s">
        <v>237</v>
      </c>
      <c r="E8" s="267" t="s">
        <v>238</v>
      </c>
      <c r="F8" s="268">
        <v>29019.65</v>
      </c>
      <c r="G8" s="267" t="s">
        <v>239</v>
      </c>
      <c r="H8" s="267" t="s">
        <v>240</v>
      </c>
      <c r="I8" s="258" t="s">
        <v>5</v>
      </c>
    </row>
    <row r="9" spans="1:9" ht="19.5" customHeight="1">
      <c r="A9" s="248" t="s">
        <v>241</v>
      </c>
      <c r="B9" s="267" t="s">
        <v>242</v>
      </c>
      <c r="C9" s="268">
        <v>3256857</v>
      </c>
      <c r="D9" s="267" t="s">
        <v>243</v>
      </c>
      <c r="E9" s="267" t="s">
        <v>244</v>
      </c>
      <c r="F9" s="258" t="s">
        <v>5</v>
      </c>
      <c r="G9" s="267" t="s">
        <v>245</v>
      </c>
      <c r="H9" s="267" t="s">
        <v>246</v>
      </c>
      <c r="I9" s="268">
        <v>7947</v>
      </c>
    </row>
    <row r="10" spans="1:9" ht="19.5" customHeight="1">
      <c r="A10" s="248" t="s">
        <v>247</v>
      </c>
      <c r="B10" s="267" t="s">
        <v>248</v>
      </c>
      <c r="C10" s="258" t="s">
        <v>5</v>
      </c>
      <c r="D10" s="267" t="s">
        <v>249</v>
      </c>
      <c r="E10" s="267" t="s">
        <v>250</v>
      </c>
      <c r="F10" s="258" t="s">
        <v>5</v>
      </c>
      <c r="G10" s="267" t="s">
        <v>251</v>
      </c>
      <c r="H10" s="267" t="s">
        <v>252</v>
      </c>
      <c r="I10" s="258" t="s">
        <v>5</v>
      </c>
    </row>
    <row r="11" spans="1:9" ht="19.5" customHeight="1">
      <c r="A11" s="248" t="s">
        <v>253</v>
      </c>
      <c r="B11" s="267" t="s">
        <v>254</v>
      </c>
      <c r="C11" s="258" t="s">
        <v>5</v>
      </c>
      <c r="D11" s="267" t="s">
        <v>255</v>
      </c>
      <c r="E11" s="267" t="s">
        <v>256</v>
      </c>
      <c r="F11" s="258" t="s">
        <v>5</v>
      </c>
      <c r="G11" s="267" t="s">
        <v>257</v>
      </c>
      <c r="H11" s="267" t="s">
        <v>258</v>
      </c>
      <c r="I11" s="258" t="s">
        <v>5</v>
      </c>
    </row>
    <row r="12" spans="1:9" ht="19.5" customHeight="1">
      <c r="A12" s="248" t="s">
        <v>259</v>
      </c>
      <c r="B12" s="267" t="s">
        <v>260</v>
      </c>
      <c r="C12" s="268">
        <v>4879978.89</v>
      </c>
      <c r="D12" s="267" t="s">
        <v>261</v>
      </c>
      <c r="E12" s="267" t="s">
        <v>262</v>
      </c>
      <c r="F12" s="258" t="s">
        <v>5</v>
      </c>
      <c r="G12" s="267" t="s">
        <v>263</v>
      </c>
      <c r="H12" s="267" t="s">
        <v>264</v>
      </c>
      <c r="I12" s="258" t="s">
        <v>5</v>
      </c>
    </row>
    <row r="13" spans="1:9" ht="19.5" customHeight="1">
      <c r="A13" s="248" t="s">
        <v>265</v>
      </c>
      <c r="B13" s="267" t="s">
        <v>266</v>
      </c>
      <c r="C13" s="268">
        <v>1567015.04</v>
      </c>
      <c r="D13" s="267" t="s">
        <v>267</v>
      </c>
      <c r="E13" s="267" t="s">
        <v>268</v>
      </c>
      <c r="F13" s="268">
        <v>941.67</v>
      </c>
      <c r="G13" s="267" t="s">
        <v>269</v>
      </c>
      <c r="H13" s="267" t="s">
        <v>270</v>
      </c>
      <c r="I13" s="258" t="s">
        <v>5</v>
      </c>
    </row>
    <row r="14" spans="1:9" ht="19.5" customHeight="1">
      <c r="A14" s="248" t="s">
        <v>271</v>
      </c>
      <c r="B14" s="267" t="s">
        <v>272</v>
      </c>
      <c r="C14" s="258" t="s">
        <v>5</v>
      </c>
      <c r="D14" s="267" t="s">
        <v>273</v>
      </c>
      <c r="E14" s="267" t="s">
        <v>274</v>
      </c>
      <c r="F14" s="258" t="s">
        <v>5</v>
      </c>
      <c r="G14" s="267" t="s">
        <v>275</v>
      </c>
      <c r="H14" s="267" t="s">
        <v>276</v>
      </c>
      <c r="I14" s="258" t="s">
        <v>5</v>
      </c>
    </row>
    <row r="15" spans="1:9" ht="19.5" customHeight="1">
      <c r="A15" s="248" t="s">
        <v>277</v>
      </c>
      <c r="B15" s="267" t="s">
        <v>278</v>
      </c>
      <c r="C15" s="268">
        <v>1007414.7</v>
      </c>
      <c r="D15" s="267" t="s">
        <v>279</v>
      </c>
      <c r="E15" s="267" t="s">
        <v>280</v>
      </c>
      <c r="F15" s="258" t="s">
        <v>5</v>
      </c>
      <c r="G15" s="267" t="s">
        <v>281</v>
      </c>
      <c r="H15" s="267" t="s">
        <v>282</v>
      </c>
      <c r="I15" s="258" t="s">
        <v>5</v>
      </c>
    </row>
    <row r="16" spans="1:9" ht="19.5" customHeight="1">
      <c r="A16" s="248" t="s">
        <v>283</v>
      </c>
      <c r="B16" s="267" t="s">
        <v>284</v>
      </c>
      <c r="C16" s="258" t="s">
        <v>5</v>
      </c>
      <c r="D16" s="267" t="s">
        <v>285</v>
      </c>
      <c r="E16" s="267" t="s">
        <v>286</v>
      </c>
      <c r="F16" s="258" t="s">
        <v>5</v>
      </c>
      <c r="G16" s="267" t="s">
        <v>287</v>
      </c>
      <c r="H16" s="267" t="s">
        <v>288</v>
      </c>
      <c r="I16" s="258" t="s">
        <v>5</v>
      </c>
    </row>
    <row r="17" spans="1:9" ht="19.5" customHeight="1">
      <c r="A17" s="248" t="s">
        <v>289</v>
      </c>
      <c r="B17" s="267" t="s">
        <v>290</v>
      </c>
      <c r="C17" s="268">
        <v>210984.2</v>
      </c>
      <c r="D17" s="267" t="s">
        <v>291</v>
      </c>
      <c r="E17" s="267" t="s">
        <v>292</v>
      </c>
      <c r="F17" s="258" t="s">
        <v>5</v>
      </c>
      <c r="G17" s="267" t="s">
        <v>293</v>
      </c>
      <c r="H17" s="267" t="s">
        <v>294</v>
      </c>
      <c r="I17" s="258" t="s">
        <v>5</v>
      </c>
    </row>
    <row r="18" spans="1:9" ht="19.5" customHeight="1">
      <c r="A18" s="248" t="s">
        <v>295</v>
      </c>
      <c r="B18" s="267" t="s">
        <v>173</v>
      </c>
      <c r="C18" s="268">
        <v>1125848</v>
      </c>
      <c r="D18" s="267" t="s">
        <v>296</v>
      </c>
      <c r="E18" s="267" t="s">
        <v>297</v>
      </c>
      <c r="F18" s="258" t="s">
        <v>5</v>
      </c>
      <c r="G18" s="267" t="s">
        <v>298</v>
      </c>
      <c r="H18" s="267" t="s">
        <v>299</v>
      </c>
      <c r="I18" s="258" t="s">
        <v>5</v>
      </c>
    </row>
    <row r="19" spans="1:9" ht="19.5" customHeight="1">
      <c r="A19" s="248" t="s">
        <v>300</v>
      </c>
      <c r="B19" s="267" t="s">
        <v>301</v>
      </c>
      <c r="C19" s="258" t="s">
        <v>5</v>
      </c>
      <c r="D19" s="267" t="s">
        <v>302</v>
      </c>
      <c r="E19" s="267" t="s">
        <v>303</v>
      </c>
      <c r="F19" s="268">
        <v>4130</v>
      </c>
      <c r="G19" s="267" t="s">
        <v>304</v>
      </c>
      <c r="H19" s="267" t="s">
        <v>305</v>
      </c>
      <c r="I19" s="258" t="s">
        <v>5</v>
      </c>
    </row>
    <row r="20" spans="1:9" ht="19.5" customHeight="1">
      <c r="A20" s="248" t="s">
        <v>306</v>
      </c>
      <c r="B20" s="267" t="s">
        <v>307</v>
      </c>
      <c r="C20" s="258" t="s">
        <v>5</v>
      </c>
      <c r="D20" s="267" t="s">
        <v>308</v>
      </c>
      <c r="E20" s="267" t="s">
        <v>309</v>
      </c>
      <c r="F20" s="258" t="s">
        <v>5</v>
      </c>
      <c r="G20" s="267" t="s">
        <v>310</v>
      </c>
      <c r="H20" s="267" t="s">
        <v>311</v>
      </c>
      <c r="I20" s="258" t="s">
        <v>5</v>
      </c>
    </row>
    <row r="21" spans="1:9" ht="19.5" customHeight="1">
      <c r="A21" s="248" t="s">
        <v>312</v>
      </c>
      <c r="B21" s="267" t="s">
        <v>313</v>
      </c>
      <c r="C21" s="268">
        <v>1397731.8</v>
      </c>
      <c r="D21" s="267" t="s">
        <v>314</v>
      </c>
      <c r="E21" s="267" t="s">
        <v>315</v>
      </c>
      <c r="F21" s="258" t="s">
        <v>5</v>
      </c>
      <c r="G21" s="267" t="s">
        <v>316</v>
      </c>
      <c r="H21" s="267" t="s">
        <v>317</v>
      </c>
      <c r="I21" s="258" t="s">
        <v>5</v>
      </c>
    </row>
    <row r="22" spans="1:9" ht="19.5" customHeight="1">
      <c r="A22" s="248" t="s">
        <v>318</v>
      </c>
      <c r="B22" s="267" t="s">
        <v>319</v>
      </c>
      <c r="C22" s="258" t="s">
        <v>5</v>
      </c>
      <c r="D22" s="267" t="s">
        <v>320</v>
      </c>
      <c r="E22" s="267" t="s">
        <v>321</v>
      </c>
      <c r="F22" s="268">
        <v>340</v>
      </c>
      <c r="G22" s="267" t="s">
        <v>322</v>
      </c>
      <c r="H22" s="267" t="s">
        <v>323</v>
      </c>
      <c r="I22" s="258" t="s">
        <v>5</v>
      </c>
    </row>
    <row r="23" spans="1:9" ht="19.5" customHeight="1">
      <c r="A23" s="248" t="s">
        <v>324</v>
      </c>
      <c r="B23" s="267" t="s">
        <v>325</v>
      </c>
      <c r="C23" s="268">
        <v>1278837.6</v>
      </c>
      <c r="D23" s="267" t="s">
        <v>326</v>
      </c>
      <c r="E23" s="267" t="s">
        <v>327</v>
      </c>
      <c r="F23" s="258" t="s">
        <v>5</v>
      </c>
      <c r="G23" s="267" t="s">
        <v>328</v>
      </c>
      <c r="H23" s="267" t="s">
        <v>329</v>
      </c>
      <c r="I23" s="258" t="s">
        <v>5</v>
      </c>
    </row>
    <row r="24" spans="1:9" ht="19.5" customHeight="1">
      <c r="A24" s="248" t="s">
        <v>330</v>
      </c>
      <c r="B24" s="267" t="s">
        <v>331</v>
      </c>
      <c r="C24" s="258" t="s">
        <v>5</v>
      </c>
      <c r="D24" s="267" t="s">
        <v>332</v>
      </c>
      <c r="E24" s="267" t="s">
        <v>333</v>
      </c>
      <c r="F24" s="258" t="s">
        <v>5</v>
      </c>
      <c r="G24" s="267" t="s">
        <v>334</v>
      </c>
      <c r="H24" s="267" t="s">
        <v>335</v>
      </c>
      <c r="I24" s="258" t="s">
        <v>5</v>
      </c>
    </row>
    <row r="25" spans="1:9" ht="19.5" customHeight="1">
      <c r="A25" s="248" t="s">
        <v>336</v>
      </c>
      <c r="B25" s="267" t="s">
        <v>337</v>
      </c>
      <c r="C25" s="268">
        <v>118894.2</v>
      </c>
      <c r="D25" s="267" t="s">
        <v>338</v>
      </c>
      <c r="E25" s="267" t="s">
        <v>339</v>
      </c>
      <c r="F25" s="258" t="s">
        <v>5</v>
      </c>
      <c r="G25" s="267" t="s">
        <v>340</v>
      </c>
      <c r="H25" s="267" t="s">
        <v>341</v>
      </c>
      <c r="I25" s="258" t="s">
        <v>5</v>
      </c>
    </row>
    <row r="26" spans="1:9" ht="19.5" customHeight="1">
      <c r="A26" s="248" t="s">
        <v>342</v>
      </c>
      <c r="B26" s="267" t="s">
        <v>343</v>
      </c>
      <c r="C26" s="258" t="s">
        <v>5</v>
      </c>
      <c r="D26" s="267" t="s">
        <v>344</v>
      </c>
      <c r="E26" s="267" t="s">
        <v>345</v>
      </c>
      <c r="F26" s="258" t="s">
        <v>5</v>
      </c>
      <c r="G26" s="267" t="s">
        <v>346</v>
      </c>
      <c r="H26" s="267" t="s">
        <v>347</v>
      </c>
      <c r="I26" s="258" t="s">
        <v>5</v>
      </c>
    </row>
    <row r="27" spans="1:9" ht="19.5" customHeight="1">
      <c r="A27" s="248" t="s">
        <v>348</v>
      </c>
      <c r="B27" s="267" t="s">
        <v>349</v>
      </c>
      <c r="C27" s="258" t="s">
        <v>5</v>
      </c>
      <c r="D27" s="267" t="s">
        <v>350</v>
      </c>
      <c r="E27" s="267" t="s">
        <v>351</v>
      </c>
      <c r="F27" s="268">
        <v>559680</v>
      </c>
      <c r="G27" s="267" t="s">
        <v>352</v>
      </c>
      <c r="H27" s="267" t="s">
        <v>353</v>
      </c>
      <c r="I27" s="258" t="s">
        <v>5</v>
      </c>
    </row>
    <row r="28" spans="1:9" ht="19.5" customHeight="1">
      <c r="A28" s="248" t="s">
        <v>354</v>
      </c>
      <c r="B28" s="267" t="s">
        <v>355</v>
      </c>
      <c r="C28" s="258" t="s">
        <v>5</v>
      </c>
      <c r="D28" s="267" t="s">
        <v>356</v>
      </c>
      <c r="E28" s="267" t="s">
        <v>357</v>
      </c>
      <c r="F28" s="258" t="s">
        <v>5</v>
      </c>
      <c r="G28" s="267" t="s">
        <v>358</v>
      </c>
      <c r="H28" s="267" t="s">
        <v>359</v>
      </c>
      <c r="I28" s="258" t="s">
        <v>5</v>
      </c>
    </row>
    <row r="29" spans="1:9" ht="19.5" customHeight="1">
      <c r="A29" s="248" t="s">
        <v>360</v>
      </c>
      <c r="B29" s="267" t="s">
        <v>361</v>
      </c>
      <c r="C29" s="258" t="s">
        <v>5</v>
      </c>
      <c r="D29" s="267" t="s">
        <v>362</v>
      </c>
      <c r="E29" s="267" t="s">
        <v>363</v>
      </c>
      <c r="F29" s="268">
        <v>82961.28</v>
      </c>
      <c r="G29" s="267" t="s">
        <v>364</v>
      </c>
      <c r="H29" s="267" t="s">
        <v>365</v>
      </c>
      <c r="I29" s="258" t="s">
        <v>5</v>
      </c>
    </row>
    <row r="30" spans="1:9" ht="19.5" customHeight="1">
      <c r="A30" s="248" t="s">
        <v>366</v>
      </c>
      <c r="B30" s="267" t="s">
        <v>367</v>
      </c>
      <c r="C30" s="258" t="s">
        <v>5</v>
      </c>
      <c r="D30" s="267" t="s">
        <v>368</v>
      </c>
      <c r="E30" s="267" t="s">
        <v>369</v>
      </c>
      <c r="F30" s="258" t="s">
        <v>5</v>
      </c>
      <c r="G30" s="267" t="s">
        <v>370</v>
      </c>
      <c r="H30" s="267" t="s">
        <v>187</v>
      </c>
      <c r="I30" s="258" t="s">
        <v>5</v>
      </c>
    </row>
    <row r="31" spans="1:9" ht="19.5" customHeight="1">
      <c r="A31" s="248" t="s">
        <v>371</v>
      </c>
      <c r="B31" s="267" t="s">
        <v>372</v>
      </c>
      <c r="C31" s="258" t="s">
        <v>5</v>
      </c>
      <c r="D31" s="267" t="s">
        <v>373</v>
      </c>
      <c r="E31" s="267" t="s">
        <v>374</v>
      </c>
      <c r="F31" s="258" t="s">
        <v>5</v>
      </c>
      <c r="G31" s="267" t="s">
        <v>375</v>
      </c>
      <c r="H31" s="267" t="s">
        <v>376</v>
      </c>
      <c r="I31" s="258" t="s">
        <v>5</v>
      </c>
    </row>
    <row r="32" spans="1:9" ht="19.5" customHeight="1">
      <c r="A32" s="248" t="s">
        <v>377</v>
      </c>
      <c r="B32" s="267" t="s">
        <v>378</v>
      </c>
      <c r="C32" s="258" t="s">
        <v>5</v>
      </c>
      <c r="D32" s="267" t="s">
        <v>379</v>
      </c>
      <c r="E32" s="267" t="s">
        <v>380</v>
      </c>
      <c r="F32" s="268">
        <v>8176.26</v>
      </c>
      <c r="G32" s="267" t="s">
        <v>381</v>
      </c>
      <c r="H32" s="267" t="s">
        <v>382</v>
      </c>
      <c r="I32" s="258" t="s">
        <v>5</v>
      </c>
    </row>
    <row r="33" spans="1:9" ht="19.5" customHeight="1">
      <c r="A33" s="248" t="s">
        <v>383</v>
      </c>
      <c r="B33" s="267" t="s">
        <v>384</v>
      </c>
      <c r="C33" s="258" t="s">
        <v>5</v>
      </c>
      <c r="D33" s="267" t="s">
        <v>385</v>
      </c>
      <c r="E33" s="267" t="s">
        <v>386</v>
      </c>
      <c r="F33" s="258" t="s">
        <v>5</v>
      </c>
      <c r="G33" s="267" t="s">
        <v>387</v>
      </c>
      <c r="H33" s="267" t="s">
        <v>388</v>
      </c>
      <c r="I33" s="258" t="s">
        <v>5</v>
      </c>
    </row>
    <row r="34" spans="1:9" ht="19.5" customHeight="1">
      <c r="A34" s="248" t="s">
        <v>5</v>
      </c>
      <c r="B34" s="267" t="s">
        <v>5</v>
      </c>
      <c r="C34" s="258" t="s">
        <v>5</v>
      </c>
      <c r="D34" s="267" t="s">
        <v>389</v>
      </c>
      <c r="E34" s="267" t="s">
        <v>390</v>
      </c>
      <c r="F34" s="268">
        <v>84154.3</v>
      </c>
      <c r="G34" s="267" t="s">
        <v>391</v>
      </c>
      <c r="H34" s="267" t="s">
        <v>392</v>
      </c>
      <c r="I34" s="258" t="s">
        <v>5</v>
      </c>
    </row>
    <row r="35" spans="1:9" ht="19.5" customHeight="1">
      <c r="A35" s="248" t="s">
        <v>5</v>
      </c>
      <c r="B35" s="267" t="s">
        <v>5</v>
      </c>
      <c r="C35" s="258" t="s">
        <v>5</v>
      </c>
      <c r="D35" s="267" t="s">
        <v>393</v>
      </c>
      <c r="E35" s="267" t="s">
        <v>394</v>
      </c>
      <c r="F35" s="258" t="s">
        <v>5</v>
      </c>
      <c r="G35" s="267" t="s">
        <v>395</v>
      </c>
      <c r="H35" s="267" t="s">
        <v>396</v>
      </c>
      <c r="I35" s="258" t="s">
        <v>5</v>
      </c>
    </row>
    <row r="36" spans="1:9" ht="19.5" customHeight="1">
      <c r="A36" s="248" t="s">
        <v>5</v>
      </c>
      <c r="B36" s="267" t="s">
        <v>5</v>
      </c>
      <c r="C36" s="258" t="s">
        <v>5</v>
      </c>
      <c r="D36" s="267" t="s">
        <v>397</v>
      </c>
      <c r="E36" s="267" t="s">
        <v>398</v>
      </c>
      <c r="F36" s="258" t="s">
        <v>5</v>
      </c>
      <c r="G36" s="267" t="s">
        <v>5</v>
      </c>
      <c r="H36" s="267" t="s">
        <v>5</v>
      </c>
      <c r="I36" s="258" t="s">
        <v>5</v>
      </c>
    </row>
    <row r="37" spans="1:9" ht="19.5" customHeight="1">
      <c r="A37" s="248" t="s">
        <v>5</v>
      </c>
      <c r="B37" s="267" t="s">
        <v>5</v>
      </c>
      <c r="C37" s="258" t="s">
        <v>5</v>
      </c>
      <c r="D37" s="267" t="s">
        <v>399</v>
      </c>
      <c r="E37" s="267" t="s">
        <v>400</v>
      </c>
      <c r="F37" s="258" t="s">
        <v>5</v>
      </c>
      <c r="G37" s="267" t="s">
        <v>5</v>
      </c>
      <c r="H37" s="267" t="s">
        <v>5</v>
      </c>
      <c r="I37" s="258" t="s">
        <v>5</v>
      </c>
    </row>
    <row r="38" spans="1:9" ht="19.5" customHeight="1">
      <c r="A38" s="248" t="s">
        <v>5</v>
      </c>
      <c r="B38" s="267" t="s">
        <v>5</v>
      </c>
      <c r="C38" s="258" t="s">
        <v>5</v>
      </c>
      <c r="D38" s="267" t="s">
        <v>401</v>
      </c>
      <c r="E38" s="267" t="s">
        <v>402</v>
      </c>
      <c r="F38" s="258" t="s">
        <v>5</v>
      </c>
      <c r="G38" s="267" t="s">
        <v>5</v>
      </c>
      <c r="H38" s="267" t="s">
        <v>5</v>
      </c>
      <c r="I38" s="258" t="s">
        <v>5</v>
      </c>
    </row>
    <row r="39" spans="1:9" ht="19.5" customHeight="1">
      <c r="A39" s="248" t="s">
        <v>5</v>
      </c>
      <c r="B39" s="267" t="s">
        <v>5</v>
      </c>
      <c r="C39" s="258" t="s">
        <v>5</v>
      </c>
      <c r="D39" s="267" t="s">
        <v>403</v>
      </c>
      <c r="E39" s="267" t="s">
        <v>404</v>
      </c>
      <c r="F39" s="258" t="s">
        <v>5</v>
      </c>
      <c r="G39" s="267" t="s">
        <v>5</v>
      </c>
      <c r="H39" s="267" t="s">
        <v>5</v>
      </c>
      <c r="I39" s="258" t="s">
        <v>5</v>
      </c>
    </row>
    <row r="40" spans="1:9" ht="19.5" customHeight="1">
      <c r="A40" s="269" t="s">
        <v>405</v>
      </c>
      <c r="B40" s="246" t="s">
        <v>5</v>
      </c>
      <c r="C40" s="268">
        <v>18103773.63</v>
      </c>
      <c r="D40" s="246" t="s">
        <v>406</v>
      </c>
      <c r="E40" s="246" t="s">
        <v>5</v>
      </c>
      <c r="F40" s="246" t="s">
        <v>5</v>
      </c>
      <c r="G40" s="246" t="s">
        <v>5</v>
      </c>
      <c r="H40" s="246" t="s">
        <v>5</v>
      </c>
      <c r="I40" s="268">
        <v>777350.16</v>
      </c>
    </row>
    <row r="41" spans="1:9" ht="19.5" customHeight="1">
      <c r="A41" s="259" t="s">
        <v>407</v>
      </c>
      <c r="B41" s="260" t="s">
        <v>5</v>
      </c>
      <c r="C41" s="260" t="s">
        <v>5</v>
      </c>
      <c r="D41" s="260" t="s">
        <v>5</v>
      </c>
      <c r="E41" s="260" t="s">
        <v>5</v>
      </c>
      <c r="F41" s="260" t="s">
        <v>5</v>
      </c>
      <c r="G41" s="260" t="s">
        <v>5</v>
      </c>
      <c r="H41" s="260" t="s">
        <v>5</v>
      </c>
      <c r="I41" s="260"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40"/>
  <sheetViews>
    <sheetView workbookViewId="0" topLeftCell="A3">
      <selection activeCell="B2" sqref="B2"/>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140625" style="0" customWidth="1"/>
    <col min="12" max="12" width="17.140625" style="0" customWidth="1"/>
    <col min="13" max="13" width="9.7109375" style="0" bestFit="1" customWidth="1"/>
  </cols>
  <sheetData>
    <row r="1" spans="1:7" ht="27">
      <c r="A1" s="237" t="s">
        <v>408</v>
      </c>
      <c r="G1" s="237" t="s">
        <v>408</v>
      </c>
    </row>
    <row r="2" ht="12.75">
      <c r="L2" s="238" t="s">
        <v>409</v>
      </c>
    </row>
    <row r="3" spans="1:12" ht="12.75">
      <c r="A3" s="239" t="s">
        <v>410</v>
      </c>
      <c r="L3" s="238" t="s">
        <v>3</v>
      </c>
    </row>
    <row r="4" spans="1:12" ht="15" customHeight="1">
      <c r="A4" s="241" t="s">
        <v>222</v>
      </c>
      <c r="B4" s="242" t="s">
        <v>5</v>
      </c>
      <c r="C4" s="242" t="s">
        <v>5</v>
      </c>
      <c r="D4" s="242" t="s">
        <v>221</v>
      </c>
      <c r="E4" s="242" t="s">
        <v>5</v>
      </c>
      <c r="F4" s="242" t="s">
        <v>5</v>
      </c>
      <c r="G4" s="242" t="s">
        <v>5</v>
      </c>
      <c r="H4" s="242" t="s">
        <v>5</v>
      </c>
      <c r="I4" s="242" t="s">
        <v>5</v>
      </c>
      <c r="J4" s="242" t="s">
        <v>5</v>
      </c>
      <c r="K4" s="242" t="s">
        <v>5</v>
      </c>
      <c r="L4" s="242" t="s">
        <v>5</v>
      </c>
    </row>
    <row r="5" spans="1:12" ht="15" customHeight="1">
      <c r="A5" s="243" t="s">
        <v>228</v>
      </c>
      <c r="B5" s="244" t="s">
        <v>123</v>
      </c>
      <c r="C5" s="244" t="s">
        <v>9</v>
      </c>
      <c r="D5" s="244" t="s">
        <v>228</v>
      </c>
      <c r="E5" s="244" t="s">
        <v>123</v>
      </c>
      <c r="F5" s="244" t="s">
        <v>9</v>
      </c>
      <c r="G5" s="244" t="s">
        <v>228</v>
      </c>
      <c r="H5" s="244" t="s">
        <v>123</v>
      </c>
      <c r="I5" s="244" t="s">
        <v>9</v>
      </c>
      <c r="J5" s="244" t="s">
        <v>228</v>
      </c>
      <c r="K5" s="244" t="s">
        <v>123</v>
      </c>
      <c r="L5" s="244" t="s">
        <v>9</v>
      </c>
    </row>
    <row r="6" spans="1:12" ht="15" customHeight="1">
      <c r="A6" s="263" t="s">
        <v>229</v>
      </c>
      <c r="B6" s="264" t="s">
        <v>230</v>
      </c>
      <c r="C6" s="247" t="s">
        <v>5</v>
      </c>
      <c r="D6" s="264" t="s">
        <v>231</v>
      </c>
      <c r="E6" s="264" t="s">
        <v>232</v>
      </c>
      <c r="F6" s="247" t="s">
        <v>411</v>
      </c>
      <c r="G6" s="264" t="s">
        <v>412</v>
      </c>
      <c r="H6" s="264" t="s">
        <v>413</v>
      </c>
      <c r="I6" s="249" t="s">
        <v>5</v>
      </c>
      <c r="J6" s="264" t="s">
        <v>414</v>
      </c>
      <c r="K6" s="264" t="s">
        <v>415</v>
      </c>
      <c r="L6" s="249" t="s">
        <v>5</v>
      </c>
    </row>
    <row r="7" spans="1:12" ht="15" customHeight="1">
      <c r="A7" s="263" t="s">
        <v>235</v>
      </c>
      <c r="B7" s="264" t="s">
        <v>236</v>
      </c>
      <c r="C7" s="247" t="s">
        <v>5</v>
      </c>
      <c r="D7" s="264" t="s">
        <v>237</v>
      </c>
      <c r="E7" s="264" t="s">
        <v>238</v>
      </c>
      <c r="F7" s="247" t="s">
        <v>416</v>
      </c>
      <c r="G7" s="264" t="s">
        <v>417</v>
      </c>
      <c r="H7" s="264" t="s">
        <v>240</v>
      </c>
      <c r="I7" s="249" t="s">
        <v>5</v>
      </c>
      <c r="J7" s="264" t="s">
        <v>418</v>
      </c>
      <c r="K7" s="264" t="s">
        <v>341</v>
      </c>
      <c r="L7" s="249" t="s">
        <v>5</v>
      </c>
    </row>
    <row r="8" spans="1:12" ht="15" customHeight="1">
      <c r="A8" s="263" t="s">
        <v>241</v>
      </c>
      <c r="B8" s="264" t="s">
        <v>242</v>
      </c>
      <c r="C8" s="247" t="s">
        <v>5</v>
      </c>
      <c r="D8" s="264" t="s">
        <v>243</v>
      </c>
      <c r="E8" s="264" t="s">
        <v>244</v>
      </c>
      <c r="F8" s="247" t="s">
        <v>419</v>
      </c>
      <c r="G8" s="264" t="s">
        <v>420</v>
      </c>
      <c r="H8" s="264" t="s">
        <v>246</v>
      </c>
      <c r="I8" s="249" t="s">
        <v>5</v>
      </c>
      <c r="J8" s="264" t="s">
        <v>421</v>
      </c>
      <c r="K8" s="264" t="s">
        <v>365</v>
      </c>
      <c r="L8" s="249" t="s">
        <v>5</v>
      </c>
    </row>
    <row r="9" spans="1:12" ht="15" customHeight="1">
      <c r="A9" s="263" t="s">
        <v>247</v>
      </c>
      <c r="B9" s="264" t="s">
        <v>248</v>
      </c>
      <c r="C9" s="247" t="s">
        <v>5</v>
      </c>
      <c r="D9" s="264" t="s">
        <v>249</v>
      </c>
      <c r="E9" s="264" t="s">
        <v>250</v>
      </c>
      <c r="F9" s="247" t="s">
        <v>5</v>
      </c>
      <c r="G9" s="264" t="s">
        <v>422</v>
      </c>
      <c r="H9" s="264" t="s">
        <v>252</v>
      </c>
      <c r="I9" s="249" t="s">
        <v>5</v>
      </c>
      <c r="J9" s="264" t="s">
        <v>334</v>
      </c>
      <c r="K9" s="264" t="s">
        <v>335</v>
      </c>
      <c r="L9" s="247" t="s">
        <v>5</v>
      </c>
    </row>
    <row r="10" spans="1:12" ht="15" customHeight="1">
      <c r="A10" s="263" t="s">
        <v>253</v>
      </c>
      <c r="B10" s="264" t="s">
        <v>254</v>
      </c>
      <c r="C10" s="247" t="s">
        <v>5</v>
      </c>
      <c r="D10" s="264" t="s">
        <v>255</v>
      </c>
      <c r="E10" s="264" t="s">
        <v>256</v>
      </c>
      <c r="F10" s="247" t="s">
        <v>423</v>
      </c>
      <c r="G10" s="264" t="s">
        <v>424</v>
      </c>
      <c r="H10" s="264" t="s">
        <v>258</v>
      </c>
      <c r="I10" s="249" t="s">
        <v>5</v>
      </c>
      <c r="J10" s="264" t="s">
        <v>340</v>
      </c>
      <c r="K10" s="264" t="s">
        <v>341</v>
      </c>
      <c r="L10" s="247" t="s">
        <v>5</v>
      </c>
    </row>
    <row r="11" spans="1:12" ht="15" customHeight="1">
      <c r="A11" s="263" t="s">
        <v>259</v>
      </c>
      <c r="B11" s="264" t="s">
        <v>260</v>
      </c>
      <c r="C11" s="247" t="s">
        <v>5</v>
      </c>
      <c r="D11" s="264" t="s">
        <v>261</v>
      </c>
      <c r="E11" s="264" t="s">
        <v>262</v>
      </c>
      <c r="F11" s="247" t="s">
        <v>425</v>
      </c>
      <c r="G11" s="264" t="s">
        <v>426</v>
      </c>
      <c r="H11" s="264" t="s">
        <v>264</v>
      </c>
      <c r="I11" s="249" t="s">
        <v>5</v>
      </c>
      <c r="J11" s="264" t="s">
        <v>346</v>
      </c>
      <c r="K11" s="264" t="s">
        <v>347</v>
      </c>
      <c r="L11" s="247" t="s">
        <v>5</v>
      </c>
    </row>
    <row r="12" spans="1:12" ht="15" customHeight="1">
      <c r="A12" s="263" t="s">
        <v>265</v>
      </c>
      <c r="B12" s="264" t="s">
        <v>266</v>
      </c>
      <c r="C12" s="247" t="s">
        <v>5</v>
      </c>
      <c r="D12" s="264" t="s">
        <v>267</v>
      </c>
      <c r="E12" s="264" t="s">
        <v>268</v>
      </c>
      <c r="F12" s="247" t="s">
        <v>427</v>
      </c>
      <c r="G12" s="264" t="s">
        <v>428</v>
      </c>
      <c r="H12" s="264" t="s">
        <v>270</v>
      </c>
      <c r="I12" s="249" t="s">
        <v>5</v>
      </c>
      <c r="J12" s="264" t="s">
        <v>352</v>
      </c>
      <c r="K12" s="264" t="s">
        <v>353</v>
      </c>
      <c r="L12" s="247" t="s">
        <v>5</v>
      </c>
    </row>
    <row r="13" spans="1:12" ht="15" customHeight="1">
      <c r="A13" s="263" t="s">
        <v>271</v>
      </c>
      <c r="B13" s="264" t="s">
        <v>272</v>
      </c>
      <c r="C13" s="247" t="s">
        <v>5</v>
      </c>
      <c r="D13" s="264" t="s">
        <v>273</v>
      </c>
      <c r="E13" s="264" t="s">
        <v>274</v>
      </c>
      <c r="F13" s="247" t="s">
        <v>429</v>
      </c>
      <c r="G13" s="264" t="s">
        <v>430</v>
      </c>
      <c r="H13" s="264" t="s">
        <v>276</v>
      </c>
      <c r="I13" s="249" t="s">
        <v>5</v>
      </c>
      <c r="J13" s="264" t="s">
        <v>358</v>
      </c>
      <c r="K13" s="264" t="s">
        <v>359</v>
      </c>
      <c r="L13" s="247" t="s">
        <v>5</v>
      </c>
    </row>
    <row r="14" spans="1:12" ht="15" customHeight="1">
      <c r="A14" s="263" t="s">
        <v>277</v>
      </c>
      <c r="B14" s="264" t="s">
        <v>278</v>
      </c>
      <c r="C14" s="247" t="s">
        <v>5</v>
      </c>
      <c r="D14" s="264" t="s">
        <v>279</v>
      </c>
      <c r="E14" s="264" t="s">
        <v>280</v>
      </c>
      <c r="F14" s="247" t="s">
        <v>5</v>
      </c>
      <c r="G14" s="264" t="s">
        <v>431</v>
      </c>
      <c r="H14" s="264" t="s">
        <v>305</v>
      </c>
      <c r="I14" s="249" t="s">
        <v>5</v>
      </c>
      <c r="J14" s="264" t="s">
        <v>364</v>
      </c>
      <c r="K14" s="264" t="s">
        <v>365</v>
      </c>
      <c r="L14" s="247" t="s">
        <v>5</v>
      </c>
    </row>
    <row r="15" spans="1:12" ht="15" customHeight="1">
      <c r="A15" s="263" t="s">
        <v>283</v>
      </c>
      <c r="B15" s="264" t="s">
        <v>284</v>
      </c>
      <c r="C15" s="247" t="s">
        <v>5</v>
      </c>
      <c r="D15" s="264" t="s">
        <v>285</v>
      </c>
      <c r="E15" s="264" t="s">
        <v>286</v>
      </c>
      <c r="F15" s="247" t="s">
        <v>5</v>
      </c>
      <c r="G15" s="264" t="s">
        <v>432</v>
      </c>
      <c r="H15" s="264" t="s">
        <v>311</v>
      </c>
      <c r="I15" s="249" t="s">
        <v>5</v>
      </c>
      <c r="J15" s="264" t="s">
        <v>370</v>
      </c>
      <c r="K15" s="264" t="s">
        <v>187</v>
      </c>
      <c r="L15" s="247" t="s">
        <v>5</v>
      </c>
    </row>
    <row r="16" spans="1:12" ht="15" customHeight="1">
      <c r="A16" s="263" t="s">
        <v>289</v>
      </c>
      <c r="B16" s="264" t="s">
        <v>290</v>
      </c>
      <c r="C16" s="247" t="s">
        <v>5</v>
      </c>
      <c r="D16" s="264" t="s">
        <v>291</v>
      </c>
      <c r="E16" s="264" t="s">
        <v>292</v>
      </c>
      <c r="F16" s="247" t="s">
        <v>433</v>
      </c>
      <c r="G16" s="264" t="s">
        <v>434</v>
      </c>
      <c r="H16" s="264" t="s">
        <v>317</v>
      </c>
      <c r="I16" s="249" t="s">
        <v>5</v>
      </c>
      <c r="J16" s="264" t="s">
        <v>375</v>
      </c>
      <c r="K16" s="264" t="s">
        <v>376</v>
      </c>
      <c r="L16" s="247" t="s">
        <v>5</v>
      </c>
    </row>
    <row r="17" spans="1:12" ht="15" customHeight="1">
      <c r="A17" s="263" t="s">
        <v>295</v>
      </c>
      <c r="B17" s="264" t="s">
        <v>173</v>
      </c>
      <c r="C17" s="247" t="s">
        <v>5</v>
      </c>
      <c r="D17" s="264" t="s">
        <v>296</v>
      </c>
      <c r="E17" s="264" t="s">
        <v>297</v>
      </c>
      <c r="F17" s="247" t="s">
        <v>5</v>
      </c>
      <c r="G17" s="264" t="s">
        <v>435</v>
      </c>
      <c r="H17" s="264" t="s">
        <v>323</v>
      </c>
      <c r="I17" s="249" t="s">
        <v>5</v>
      </c>
      <c r="J17" s="264" t="s">
        <v>381</v>
      </c>
      <c r="K17" s="264" t="s">
        <v>382</v>
      </c>
      <c r="L17" s="247" t="s">
        <v>5</v>
      </c>
    </row>
    <row r="18" spans="1:12" ht="15" customHeight="1">
      <c r="A18" s="263" t="s">
        <v>300</v>
      </c>
      <c r="B18" s="264" t="s">
        <v>301</v>
      </c>
      <c r="C18" s="247" t="s">
        <v>5</v>
      </c>
      <c r="D18" s="264" t="s">
        <v>302</v>
      </c>
      <c r="E18" s="264" t="s">
        <v>303</v>
      </c>
      <c r="F18" s="247" t="s">
        <v>436</v>
      </c>
      <c r="G18" s="264" t="s">
        <v>437</v>
      </c>
      <c r="H18" s="264" t="s">
        <v>438</v>
      </c>
      <c r="I18" s="249" t="s">
        <v>5</v>
      </c>
      <c r="J18" s="264" t="s">
        <v>387</v>
      </c>
      <c r="K18" s="264" t="s">
        <v>388</v>
      </c>
      <c r="L18" s="247" t="s">
        <v>5</v>
      </c>
    </row>
    <row r="19" spans="1:12" ht="15" customHeight="1">
      <c r="A19" s="263" t="s">
        <v>306</v>
      </c>
      <c r="B19" s="264" t="s">
        <v>307</v>
      </c>
      <c r="C19" s="247" t="s">
        <v>5</v>
      </c>
      <c r="D19" s="264" t="s">
        <v>308</v>
      </c>
      <c r="E19" s="264" t="s">
        <v>309</v>
      </c>
      <c r="F19" s="247" t="s">
        <v>5</v>
      </c>
      <c r="G19" s="264" t="s">
        <v>233</v>
      </c>
      <c r="H19" s="264" t="s">
        <v>234</v>
      </c>
      <c r="I19" s="247" t="s">
        <v>439</v>
      </c>
      <c r="J19" s="264" t="s">
        <v>391</v>
      </c>
      <c r="K19" s="264" t="s">
        <v>392</v>
      </c>
      <c r="L19" s="247" t="s">
        <v>5</v>
      </c>
    </row>
    <row r="20" spans="1:12" ht="15" customHeight="1">
      <c r="A20" s="263" t="s">
        <v>312</v>
      </c>
      <c r="B20" s="264" t="s">
        <v>313</v>
      </c>
      <c r="C20" s="247" t="s">
        <v>440</v>
      </c>
      <c r="D20" s="264" t="s">
        <v>314</v>
      </c>
      <c r="E20" s="264" t="s">
        <v>315</v>
      </c>
      <c r="F20" s="247" t="s">
        <v>5</v>
      </c>
      <c r="G20" s="264" t="s">
        <v>239</v>
      </c>
      <c r="H20" s="264" t="s">
        <v>240</v>
      </c>
      <c r="I20" s="247" t="s">
        <v>5</v>
      </c>
      <c r="J20" s="264" t="s">
        <v>395</v>
      </c>
      <c r="K20" s="264" t="s">
        <v>396</v>
      </c>
      <c r="L20" s="247" t="s">
        <v>5</v>
      </c>
    </row>
    <row r="21" spans="1:12" ht="15" customHeight="1">
      <c r="A21" s="263" t="s">
        <v>318</v>
      </c>
      <c r="B21" s="264" t="s">
        <v>319</v>
      </c>
      <c r="C21" s="247" t="s">
        <v>5</v>
      </c>
      <c r="D21" s="264" t="s">
        <v>320</v>
      </c>
      <c r="E21" s="264" t="s">
        <v>321</v>
      </c>
      <c r="F21" s="247" t="s">
        <v>441</v>
      </c>
      <c r="G21" s="264" t="s">
        <v>245</v>
      </c>
      <c r="H21" s="264" t="s">
        <v>246</v>
      </c>
      <c r="I21" s="247" t="s">
        <v>442</v>
      </c>
      <c r="J21" s="264" t="s">
        <v>5</v>
      </c>
      <c r="K21" s="264" t="s">
        <v>5</v>
      </c>
      <c r="L21" s="247" t="s">
        <v>5</v>
      </c>
    </row>
    <row r="22" spans="1:12" ht="15" customHeight="1">
      <c r="A22" s="263" t="s">
        <v>324</v>
      </c>
      <c r="B22" s="264" t="s">
        <v>325</v>
      </c>
      <c r="C22" s="247" t="s">
        <v>5</v>
      </c>
      <c r="D22" s="264" t="s">
        <v>326</v>
      </c>
      <c r="E22" s="264" t="s">
        <v>327</v>
      </c>
      <c r="F22" s="247" t="s">
        <v>5</v>
      </c>
      <c r="G22" s="264" t="s">
        <v>251</v>
      </c>
      <c r="H22" s="264" t="s">
        <v>252</v>
      </c>
      <c r="I22" s="247" t="s">
        <v>5</v>
      </c>
      <c r="J22" s="264" t="s">
        <v>5</v>
      </c>
      <c r="K22" s="264" t="s">
        <v>5</v>
      </c>
      <c r="L22" s="247" t="s">
        <v>5</v>
      </c>
    </row>
    <row r="23" spans="1:12" ht="15" customHeight="1">
      <c r="A23" s="263" t="s">
        <v>330</v>
      </c>
      <c r="B23" s="264" t="s">
        <v>331</v>
      </c>
      <c r="C23" s="247" t="s">
        <v>5</v>
      </c>
      <c r="D23" s="264" t="s">
        <v>332</v>
      </c>
      <c r="E23" s="264" t="s">
        <v>333</v>
      </c>
      <c r="F23" s="247" t="s">
        <v>5</v>
      </c>
      <c r="G23" s="264" t="s">
        <v>257</v>
      </c>
      <c r="H23" s="264" t="s">
        <v>258</v>
      </c>
      <c r="I23" s="247" t="s">
        <v>5</v>
      </c>
      <c r="J23" s="264" t="s">
        <v>5</v>
      </c>
      <c r="K23" s="264" t="s">
        <v>5</v>
      </c>
      <c r="L23" s="247" t="s">
        <v>5</v>
      </c>
    </row>
    <row r="24" spans="1:12" ht="15" customHeight="1">
      <c r="A24" s="263" t="s">
        <v>336</v>
      </c>
      <c r="B24" s="264" t="s">
        <v>337</v>
      </c>
      <c r="C24" s="247" t="s">
        <v>5</v>
      </c>
      <c r="D24" s="264" t="s">
        <v>338</v>
      </c>
      <c r="E24" s="264" t="s">
        <v>339</v>
      </c>
      <c r="F24" s="247" t="s">
        <v>5</v>
      </c>
      <c r="G24" s="264" t="s">
        <v>263</v>
      </c>
      <c r="H24" s="264" t="s">
        <v>264</v>
      </c>
      <c r="I24" s="247" t="s">
        <v>5</v>
      </c>
      <c r="J24" s="264" t="s">
        <v>5</v>
      </c>
      <c r="K24" s="264" t="s">
        <v>5</v>
      </c>
      <c r="L24" s="247" t="s">
        <v>5</v>
      </c>
    </row>
    <row r="25" spans="1:12" ht="15" customHeight="1">
      <c r="A25" s="263" t="s">
        <v>342</v>
      </c>
      <c r="B25" s="264" t="s">
        <v>343</v>
      </c>
      <c r="C25" s="247" t="s">
        <v>5</v>
      </c>
      <c r="D25" s="264" t="s">
        <v>344</v>
      </c>
      <c r="E25" s="264" t="s">
        <v>345</v>
      </c>
      <c r="F25" s="247" t="s">
        <v>5</v>
      </c>
      <c r="G25" s="264" t="s">
        <v>269</v>
      </c>
      <c r="H25" s="264" t="s">
        <v>270</v>
      </c>
      <c r="I25" s="247" t="s">
        <v>5</v>
      </c>
      <c r="J25" s="264" t="s">
        <v>5</v>
      </c>
      <c r="K25" s="264" t="s">
        <v>5</v>
      </c>
      <c r="L25" s="247" t="s">
        <v>5</v>
      </c>
    </row>
    <row r="26" spans="1:12" ht="15" customHeight="1">
      <c r="A26" s="263" t="s">
        <v>348</v>
      </c>
      <c r="B26" s="264" t="s">
        <v>349</v>
      </c>
      <c r="C26" s="247" t="s">
        <v>5</v>
      </c>
      <c r="D26" s="264" t="s">
        <v>350</v>
      </c>
      <c r="E26" s="264" t="s">
        <v>351</v>
      </c>
      <c r="F26" s="247" t="s">
        <v>5</v>
      </c>
      <c r="G26" s="264" t="s">
        <v>275</v>
      </c>
      <c r="H26" s="264" t="s">
        <v>276</v>
      </c>
      <c r="I26" s="247" t="s">
        <v>5</v>
      </c>
      <c r="J26" s="264" t="s">
        <v>5</v>
      </c>
      <c r="K26" s="264" t="s">
        <v>5</v>
      </c>
      <c r="L26" s="247" t="s">
        <v>5</v>
      </c>
    </row>
    <row r="27" spans="1:12" ht="15" customHeight="1">
      <c r="A27" s="263" t="s">
        <v>354</v>
      </c>
      <c r="B27" s="264" t="s">
        <v>355</v>
      </c>
      <c r="C27" s="247" t="s">
        <v>5</v>
      </c>
      <c r="D27" s="264" t="s">
        <v>356</v>
      </c>
      <c r="E27" s="264" t="s">
        <v>357</v>
      </c>
      <c r="F27" s="247" t="s">
        <v>5</v>
      </c>
      <c r="G27" s="264" t="s">
        <v>281</v>
      </c>
      <c r="H27" s="264" t="s">
        <v>282</v>
      </c>
      <c r="I27" s="247" t="s">
        <v>5</v>
      </c>
      <c r="J27" s="264" t="s">
        <v>5</v>
      </c>
      <c r="K27" s="264" t="s">
        <v>5</v>
      </c>
      <c r="L27" s="247" t="s">
        <v>5</v>
      </c>
    </row>
    <row r="28" spans="1:12" ht="15" customHeight="1">
      <c r="A28" s="263" t="s">
        <v>360</v>
      </c>
      <c r="B28" s="264" t="s">
        <v>361</v>
      </c>
      <c r="C28" s="247" t="s">
        <v>443</v>
      </c>
      <c r="D28" s="264" t="s">
        <v>362</v>
      </c>
      <c r="E28" s="264" t="s">
        <v>363</v>
      </c>
      <c r="F28" s="247" t="s">
        <v>5</v>
      </c>
      <c r="G28" s="264" t="s">
        <v>287</v>
      </c>
      <c r="H28" s="264" t="s">
        <v>288</v>
      </c>
      <c r="I28" s="247" t="s">
        <v>5</v>
      </c>
      <c r="J28" s="264" t="s">
        <v>5</v>
      </c>
      <c r="K28" s="264" t="s">
        <v>5</v>
      </c>
      <c r="L28" s="247" t="s">
        <v>5</v>
      </c>
    </row>
    <row r="29" spans="1:12" ht="15" customHeight="1">
      <c r="A29" s="263" t="s">
        <v>366</v>
      </c>
      <c r="B29" s="264" t="s">
        <v>367</v>
      </c>
      <c r="C29" s="247" t="s">
        <v>444</v>
      </c>
      <c r="D29" s="264" t="s">
        <v>368</v>
      </c>
      <c r="E29" s="264" t="s">
        <v>369</v>
      </c>
      <c r="F29" s="247" t="s">
        <v>5</v>
      </c>
      <c r="G29" s="264" t="s">
        <v>293</v>
      </c>
      <c r="H29" s="264" t="s">
        <v>294</v>
      </c>
      <c r="I29" s="247" t="s">
        <v>5</v>
      </c>
      <c r="J29" s="264" t="s">
        <v>5</v>
      </c>
      <c r="K29" s="264" t="s">
        <v>5</v>
      </c>
      <c r="L29" s="247" t="s">
        <v>5</v>
      </c>
    </row>
    <row r="30" spans="1:12" ht="15" customHeight="1">
      <c r="A30" s="263" t="s">
        <v>371</v>
      </c>
      <c r="B30" s="264" t="s">
        <v>372</v>
      </c>
      <c r="C30" s="247" t="s">
        <v>5</v>
      </c>
      <c r="D30" s="264" t="s">
        <v>373</v>
      </c>
      <c r="E30" s="264" t="s">
        <v>374</v>
      </c>
      <c r="F30" s="247" t="s">
        <v>5</v>
      </c>
      <c r="G30" s="264" t="s">
        <v>298</v>
      </c>
      <c r="H30" s="264" t="s">
        <v>299</v>
      </c>
      <c r="I30" s="247" t="s">
        <v>5</v>
      </c>
      <c r="J30" s="264" t="s">
        <v>5</v>
      </c>
      <c r="K30" s="264" t="s">
        <v>5</v>
      </c>
      <c r="L30" s="247" t="s">
        <v>5</v>
      </c>
    </row>
    <row r="31" spans="1:12" ht="15" customHeight="1">
      <c r="A31" s="263" t="s">
        <v>377</v>
      </c>
      <c r="B31" s="264" t="s">
        <v>378</v>
      </c>
      <c r="C31" s="247" t="s">
        <v>5</v>
      </c>
      <c r="D31" s="264" t="s">
        <v>379</v>
      </c>
      <c r="E31" s="264" t="s">
        <v>380</v>
      </c>
      <c r="F31" s="247" t="s">
        <v>445</v>
      </c>
      <c r="G31" s="264" t="s">
        <v>304</v>
      </c>
      <c r="H31" s="264" t="s">
        <v>305</v>
      </c>
      <c r="I31" s="247" t="s">
        <v>5</v>
      </c>
      <c r="J31" s="264" t="s">
        <v>5</v>
      </c>
      <c r="K31" s="264" t="s">
        <v>5</v>
      </c>
      <c r="L31" s="247" t="s">
        <v>5</v>
      </c>
    </row>
    <row r="32" spans="1:12" ht="15" customHeight="1">
      <c r="A32" s="263" t="s">
        <v>383</v>
      </c>
      <c r="B32" s="264" t="s">
        <v>446</v>
      </c>
      <c r="C32" s="247" t="s">
        <v>5</v>
      </c>
      <c r="D32" s="264" t="s">
        <v>385</v>
      </c>
      <c r="E32" s="264" t="s">
        <v>386</v>
      </c>
      <c r="F32" s="247" t="s">
        <v>5</v>
      </c>
      <c r="G32" s="264" t="s">
        <v>310</v>
      </c>
      <c r="H32" s="264" t="s">
        <v>311</v>
      </c>
      <c r="I32" s="247" t="s">
        <v>5</v>
      </c>
      <c r="J32" s="264" t="s">
        <v>5</v>
      </c>
      <c r="K32" s="264" t="s">
        <v>5</v>
      </c>
      <c r="L32" s="247" t="s">
        <v>5</v>
      </c>
    </row>
    <row r="33" spans="1:12" ht="15" customHeight="1">
      <c r="A33" s="263" t="s">
        <v>5</v>
      </c>
      <c r="B33" s="264" t="s">
        <v>5</v>
      </c>
      <c r="C33" s="247" t="s">
        <v>5</v>
      </c>
      <c r="D33" s="264" t="s">
        <v>389</v>
      </c>
      <c r="E33" s="264" t="s">
        <v>390</v>
      </c>
      <c r="F33" s="247" t="s">
        <v>447</v>
      </c>
      <c r="G33" s="264" t="s">
        <v>316</v>
      </c>
      <c r="H33" s="264" t="s">
        <v>317</v>
      </c>
      <c r="I33" s="247" t="s">
        <v>5</v>
      </c>
      <c r="J33" s="264" t="s">
        <v>5</v>
      </c>
      <c r="K33" s="264" t="s">
        <v>5</v>
      </c>
      <c r="L33" s="247" t="s">
        <v>5</v>
      </c>
    </row>
    <row r="34" spans="1:12" ht="15" customHeight="1">
      <c r="A34" s="263" t="s">
        <v>5</v>
      </c>
      <c r="B34" s="264" t="s">
        <v>5</v>
      </c>
      <c r="C34" s="247" t="s">
        <v>5</v>
      </c>
      <c r="D34" s="264" t="s">
        <v>393</v>
      </c>
      <c r="E34" s="264" t="s">
        <v>394</v>
      </c>
      <c r="F34" s="247" t="s">
        <v>5</v>
      </c>
      <c r="G34" s="264" t="s">
        <v>322</v>
      </c>
      <c r="H34" s="264" t="s">
        <v>323</v>
      </c>
      <c r="I34" s="247" t="s">
        <v>5</v>
      </c>
      <c r="J34" s="264" t="s">
        <v>5</v>
      </c>
      <c r="K34" s="264" t="s">
        <v>5</v>
      </c>
      <c r="L34" s="247" t="s">
        <v>5</v>
      </c>
    </row>
    <row r="35" spans="1:12" ht="15" customHeight="1">
      <c r="A35" s="263" t="s">
        <v>5</v>
      </c>
      <c r="B35" s="264" t="s">
        <v>5</v>
      </c>
      <c r="C35" s="247" t="s">
        <v>5</v>
      </c>
      <c r="D35" s="264" t="s">
        <v>397</v>
      </c>
      <c r="E35" s="264" t="s">
        <v>398</v>
      </c>
      <c r="F35" s="247" t="s">
        <v>5</v>
      </c>
      <c r="G35" s="264" t="s">
        <v>328</v>
      </c>
      <c r="H35" s="264" t="s">
        <v>329</v>
      </c>
      <c r="I35" s="247" t="s">
        <v>448</v>
      </c>
      <c r="J35" s="264" t="s">
        <v>5</v>
      </c>
      <c r="K35" s="264" t="s">
        <v>5</v>
      </c>
      <c r="L35" s="247" t="s">
        <v>5</v>
      </c>
    </row>
    <row r="36" spans="1:12" ht="15" customHeight="1">
      <c r="A36" s="263" t="s">
        <v>5</v>
      </c>
      <c r="B36" s="264" t="s">
        <v>5</v>
      </c>
      <c r="C36" s="247" t="s">
        <v>5</v>
      </c>
      <c r="D36" s="264" t="s">
        <v>399</v>
      </c>
      <c r="E36" s="264" t="s">
        <v>400</v>
      </c>
      <c r="F36" s="247" t="s">
        <v>5</v>
      </c>
      <c r="G36" s="264" t="s">
        <v>5</v>
      </c>
      <c r="H36" s="264" t="s">
        <v>5</v>
      </c>
      <c r="I36" s="247" t="s">
        <v>5</v>
      </c>
      <c r="J36" s="264" t="s">
        <v>5</v>
      </c>
      <c r="K36" s="264" t="s">
        <v>5</v>
      </c>
      <c r="L36" s="247" t="s">
        <v>5</v>
      </c>
    </row>
    <row r="37" spans="1:12" ht="15" customHeight="1">
      <c r="A37" s="263" t="s">
        <v>5</v>
      </c>
      <c r="B37" s="264" t="s">
        <v>5</v>
      </c>
      <c r="C37" s="247" t="s">
        <v>5</v>
      </c>
      <c r="D37" s="264" t="s">
        <v>401</v>
      </c>
      <c r="E37" s="264" t="s">
        <v>402</v>
      </c>
      <c r="F37" s="247" t="s">
        <v>5</v>
      </c>
      <c r="G37" s="264" t="s">
        <v>5</v>
      </c>
      <c r="H37" s="264" t="s">
        <v>5</v>
      </c>
      <c r="I37" s="247" t="s">
        <v>5</v>
      </c>
      <c r="J37" s="264" t="s">
        <v>5</v>
      </c>
      <c r="K37" s="264" t="s">
        <v>5</v>
      </c>
      <c r="L37" s="247" t="s">
        <v>5</v>
      </c>
    </row>
    <row r="38" spans="1:12" ht="15" customHeight="1">
      <c r="A38" s="263" t="s">
        <v>5</v>
      </c>
      <c r="B38" s="264" t="s">
        <v>5</v>
      </c>
      <c r="C38" s="247" t="s">
        <v>5</v>
      </c>
      <c r="D38" s="264" t="s">
        <v>403</v>
      </c>
      <c r="E38" s="264" t="s">
        <v>404</v>
      </c>
      <c r="F38" s="247" t="s">
        <v>5</v>
      </c>
      <c r="G38" s="264" t="s">
        <v>5</v>
      </c>
      <c r="H38" s="264" t="s">
        <v>5</v>
      </c>
      <c r="I38" s="247" t="s">
        <v>5</v>
      </c>
      <c r="J38" s="264" t="s">
        <v>5</v>
      </c>
      <c r="K38" s="264" t="s">
        <v>5</v>
      </c>
      <c r="L38" s="247" t="s">
        <v>5</v>
      </c>
    </row>
    <row r="39" spans="1:12" ht="15" customHeight="1">
      <c r="A39" s="243" t="s">
        <v>405</v>
      </c>
      <c r="B39" s="244" t="s">
        <v>5</v>
      </c>
      <c r="C39" s="247" t="s">
        <v>440</v>
      </c>
      <c r="D39" s="244" t="s">
        <v>406</v>
      </c>
      <c r="E39" s="244" t="s">
        <v>5</v>
      </c>
      <c r="F39" s="244" t="s">
        <v>5</v>
      </c>
      <c r="G39" s="244" t="s">
        <v>5</v>
      </c>
      <c r="H39" s="244" t="s">
        <v>5</v>
      </c>
      <c r="I39" s="244" t="s">
        <v>5</v>
      </c>
      <c r="J39" s="244" t="s">
        <v>5</v>
      </c>
      <c r="K39" s="244" t="s">
        <v>5</v>
      </c>
      <c r="L39" s="247" t="s">
        <v>449</v>
      </c>
    </row>
    <row r="40" spans="1:12" ht="15" customHeight="1">
      <c r="A40" s="265" t="s">
        <v>450</v>
      </c>
      <c r="B40" s="266" t="s">
        <v>5</v>
      </c>
      <c r="C40" s="266" t="s">
        <v>5</v>
      </c>
      <c r="D40" s="266" t="s">
        <v>5</v>
      </c>
      <c r="E40" s="266" t="s">
        <v>5</v>
      </c>
      <c r="F40" s="266" t="s">
        <v>5</v>
      </c>
      <c r="G40" s="266" t="s">
        <v>5</v>
      </c>
      <c r="H40" s="266" t="s">
        <v>5</v>
      </c>
      <c r="I40" s="266" t="s">
        <v>5</v>
      </c>
      <c r="J40" s="266" t="s">
        <v>5</v>
      </c>
      <c r="K40" s="266" t="s">
        <v>5</v>
      </c>
      <c r="L40" s="266" t="s">
        <v>5</v>
      </c>
    </row>
  </sheetData>
  <sheetProtection/>
  <mergeCells count="35">
    <mergeCell ref="A1:L1"/>
    <mergeCell ref="A4:C4"/>
    <mergeCell ref="D4:L4"/>
    <mergeCell ref="A39:B39"/>
    <mergeCell ref="D39:K39"/>
    <mergeCell ref="A40:L40"/>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T17"/>
  <sheetViews>
    <sheetView workbookViewId="0" topLeftCell="A1">
      <selection activeCell="D19" sqref="D19"/>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237" t="s">
        <v>451</v>
      </c>
      <c r="K1" s="237" t="s">
        <v>451</v>
      </c>
    </row>
    <row r="2" ht="14.25">
      <c r="T2" s="262" t="s">
        <v>452</v>
      </c>
    </row>
    <row r="3" spans="1:20" ht="14.25">
      <c r="A3" s="253" t="s">
        <v>2</v>
      </c>
      <c r="T3" s="262" t="s">
        <v>3</v>
      </c>
    </row>
    <row r="4" spans="1:20" ht="19.5" customHeight="1">
      <c r="A4" s="254" t="s">
        <v>7</v>
      </c>
      <c r="B4" s="255" t="s">
        <v>5</v>
      </c>
      <c r="C4" s="255" t="s">
        <v>5</v>
      </c>
      <c r="D4" s="255" t="s">
        <v>5</v>
      </c>
      <c r="E4" s="255" t="s">
        <v>216</v>
      </c>
      <c r="F4" s="255" t="s">
        <v>5</v>
      </c>
      <c r="G4" s="255" t="s">
        <v>5</v>
      </c>
      <c r="H4" s="255" t="s">
        <v>217</v>
      </c>
      <c r="I4" s="255" t="s">
        <v>5</v>
      </c>
      <c r="J4" s="255" t="s">
        <v>5</v>
      </c>
      <c r="K4" s="255" t="s">
        <v>218</v>
      </c>
      <c r="L4" s="255" t="s">
        <v>5</v>
      </c>
      <c r="M4" s="255" t="s">
        <v>5</v>
      </c>
      <c r="N4" s="255" t="s">
        <v>5</v>
      </c>
      <c r="O4" s="255" t="s">
        <v>5</v>
      </c>
      <c r="P4" s="255" t="s">
        <v>108</v>
      </c>
      <c r="Q4" s="255" t="s">
        <v>5</v>
      </c>
      <c r="R4" s="255" t="s">
        <v>5</v>
      </c>
      <c r="S4" s="255" t="s">
        <v>5</v>
      </c>
      <c r="T4" s="255" t="s">
        <v>5</v>
      </c>
    </row>
    <row r="5" spans="1:20" ht="19.5" customHeight="1">
      <c r="A5" s="256" t="s">
        <v>122</v>
      </c>
      <c r="B5" s="257" t="s">
        <v>5</v>
      </c>
      <c r="C5" s="257" t="s">
        <v>5</v>
      </c>
      <c r="D5" s="257" t="s">
        <v>123</v>
      </c>
      <c r="E5" s="257" t="s">
        <v>129</v>
      </c>
      <c r="F5" s="257" t="s">
        <v>219</v>
      </c>
      <c r="G5" s="257" t="s">
        <v>220</v>
      </c>
      <c r="H5" s="257" t="s">
        <v>129</v>
      </c>
      <c r="I5" s="257" t="s">
        <v>177</v>
      </c>
      <c r="J5" s="257" t="s">
        <v>178</v>
      </c>
      <c r="K5" s="257" t="s">
        <v>129</v>
      </c>
      <c r="L5" s="257" t="s">
        <v>177</v>
      </c>
      <c r="M5" s="257" t="s">
        <v>5</v>
      </c>
      <c r="N5" s="257" t="s">
        <v>177</v>
      </c>
      <c r="O5" s="257" t="s">
        <v>178</v>
      </c>
      <c r="P5" s="257" t="s">
        <v>129</v>
      </c>
      <c r="Q5" s="257" t="s">
        <v>219</v>
      </c>
      <c r="R5" s="257" t="s">
        <v>220</v>
      </c>
      <c r="S5" s="257" t="s">
        <v>220</v>
      </c>
      <c r="T5" s="257" t="s">
        <v>5</v>
      </c>
    </row>
    <row r="6" spans="1:20" ht="19.5" customHeight="1">
      <c r="A6" s="256" t="s">
        <v>5</v>
      </c>
      <c r="B6" s="257" t="s">
        <v>5</v>
      </c>
      <c r="C6" s="257" t="s">
        <v>5</v>
      </c>
      <c r="D6" s="257" t="s">
        <v>5</v>
      </c>
      <c r="E6" s="257" t="s">
        <v>5</v>
      </c>
      <c r="F6" s="257" t="s">
        <v>5</v>
      </c>
      <c r="G6" s="257" t="s">
        <v>124</v>
      </c>
      <c r="H6" s="257" t="s">
        <v>5</v>
      </c>
      <c r="I6" s="257" t="s">
        <v>5</v>
      </c>
      <c r="J6" s="257" t="s">
        <v>124</v>
      </c>
      <c r="K6" s="257" t="s">
        <v>5</v>
      </c>
      <c r="L6" s="257" t="s">
        <v>124</v>
      </c>
      <c r="M6" s="257" t="s">
        <v>222</v>
      </c>
      <c r="N6" s="257" t="s">
        <v>221</v>
      </c>
      <c r="O6" s="257" t="s">
        <v>124</v>
      </c>
      <c r="P6" s="257" t="s">
        <v>5</v>
      </c>
      <c r="Q6" s="257" t="s">
        <v>5</v>
      </c>
      <c r="R6" s="257" t="s">
        <v>124</v>
      </c>
      <c r="S6" s="257" t="s">
        <v>223</v>
      </c>
      <c r="T6" s="257" t="s">
        <v>224</v>
      </c>
    </row>
    <row r="7" spans="1:20" ht="19.5" customHeight="1">
      <c r="A7" s="256" t="s">
        <v>5</v>
      </c>
      <c r="B7" s="257" t="s">
        <v>5</v>
      </c>
      <c r="C7" s="257" t="s">
        <v>5</v>
      </c>
      <c r="D7" s="257" t="s">
        <v>5</v>
      </c>
      <c r="E7" s="257" t="s">
        <v>5</v>
      </c>
      <c r="F7" s="257" t="s">
        <v>5</v>
      </c>
      <c r="G7" s="257" t="s">
        <v>5</v>
      </c>
      <c r="H7" s="257" t="s">
        <v>5</v>
      </c>
      <c r="I7" s="257" t="s">
        <v>5</v>
      </c>
      <c r="J7" s="257" t="s">
        <v>5</v>
      </c>
      <c r="K7" s="257" t="s">
        <v>5</v>
      </c>
      <c r="L7" s="257" t="s">
        <v>5</v>
      </c>
      <c r="M7" s="257" t="s">
        <v>5</v>
      </c>
      <c r="N7" s="257" t="s">
        <v>5</v>
      </c>
      <c r="O7" s="257" t="s">
        <v>5</v>
      </c>
      <c r="P7" s="257" t="s">
        <v>5</v>
      </c>
      <c r="Q7" s="257" t="s">
        <v>5</v>
      </c>
      <c r="R7" s="257" t="s">
        <v>5</v>
      </c>
      <c r="S7" s="257" t="s">
        <v>5</v>
      </c>
      <c r="T7" s="257" t="s">
        <v>5</v>
      </c>
    </row>
    <row r="8" spans="1:20" ht="19.5" customHeight="1">
      <c r="A8" s="256" t="s">
        <v>126</v>
      </c>
      <c r="B8" s="257" t="s">
        <v>127</v>
      </c>
      <c r="C8" s="257" t="s">
        <v>128</v>
      </c>
      <c r="D8" s="257" t="s">
        <v>11</v>
      </c>
      <c r="E8" s="246" t="s">
        <v>12</v>
      </c>
      <c r="F8" s="246" t="s">
        <v>13</v>
      </c>
      <c r="G8" s="246" t="s">
        <v>21</v>
      </c>
      <c r="H8" s="246" t="s">
        <v>25</v>
      </c>
      <c r="I8" s="246" t="s">
        <v>29</v>
      </c>
      <c r="J8" s="246" t="s">
        <v>33</v>
      </c>
      <c r="K8" s="246" t="s">
        <v>37</v>
      </c>
      <c r="L8" s="246" t="s">
        <v>41</v>
      </c>
      <c r="M8" s="246" t="s">
        <v>44</v>
      </c>
      <c r="N8" s="246" t="s">
        <v>47</v>
      </c>
      <c r="O8" s="246" t="s">
        <v>50</v>
      </c>
      <c r="P8" s="246" t="s">
        <v>53</v>
      </c>
      <c r="Q8" s="246" t="s">
        <v>56</v>
      </c>
      <c r="R8" s="246" t="s">
        <v>59</v>
      </c>
      <c r="S8" s="246" t="s">
        <v>62</v>
      </c>
      <c r="T8" s="246" t="s">
        <v>65</v>
      </c>
    </row>
    <row r="9" spans="1:20" ht="19.5" customHeight="1">
      <c r="A9" s="256" t="s">
        <v>5</v>
      </c>
      <c r="B9" s="257" t="s">
        <v>5</v>
      </c>
      <c r="C9" s="257" t="s">
        <v>5</v>
      </c>
      <c r="D9" s="257" t="s">
        <v>129</v>
      </c>
      <c r="E9" s="258" t="s">
        <v>5</v>
      </c>
      <c r="F9" s="258" t="s">
        <v>5</v>
      </c>
      <c r="G9" s="258" t="s">
        <v>5</v>
      </c>
      <c r="H9" s="258" t="s">
        <v>5</v>
      </c>
      <c r="I9" s="258" t="s">
        <v>5</v>
      </c>
      <c r="J9" s="258" t="s">
        <v>5</v>
      </c>
      <c r="K9" s="258" t="s">
        <v>5</v>
      </c>
      <c r="L9" s="258" t="s">
        <v>5</v>
      </c>
      <c r="M9" s="258" t="s">
        <v>5</v>
      </c>
      <c r="N9" s="258" t="s">
        <v>5</v>
      </c>
      <c r="O9" s="258" t="s">
        <v>5</v>
      </c>
      <c r="P9" s="258" t="s">
        <v>5</v>
      </c>
      <c r="Q9" s="258" t="s">
        <v>5</v>
      </c>
      <c r="R9" s="258" t="s">
        <v>5</v>
      </c>
      <c r="S9" s="258" t="s">
        <v>5</v>
      </c>
      <c r="T9" s="258" t="s">
        <v>5</v>
      </c>
    </row>
    <row r="10" spans="1:20" ht="19.5" customHeight="1">
      <c r="A10" s="259" t="s">
        <v>5</v>
      </c>
      <c r="B10" s="260" t="s">
        <v>5</v>
      </c>
      <c r="C10" s="260" t="s">
        <v>5</v>
      </c>
      <c r="D10" s="260" t="s">
        <v>5</v>
      </c>
      <c r="E10" s="258" t="s">
        <v>5</v>
      </c>
      <c r="F10" s="258" t="s">
        <v>5</v>
      </c>
      <c r="G10" s="258" t="s">
        <v>5</v>
      </c>
      <c r="H10" s="258" t="s">
        <v>5</v>
      </c>
      <c r="I10" s="258" t="s">
        <v>5</v>
      </c>
      <c r="J10" s="258" t="s">
        <v>5</v>
      </c>
      <c r="K10" s="258" t="s">
        <v>5</v>
      </c>
      <c r="L10" s="258" t="s">
        <v>5</v>
      </c>
      <c r="M10" s="258" t="s">
        <v>5</v>
      </c>
      <c r="N10" s="258" t="s">
        <v>5</v>
      </c>
      <c r="O10" s="258" t="s">
        <v>5</v>
      </c>
      <c r="P10" s="258" t="s">
        <v>5</v>
      </c>
      <c r="Q10" s="258" t="s">
        <v>5</v>
      </c>
      <c r="R10" s="258" t="s">
        <v>5</v>
      </c>
      <c r="S10" s="258" t="s">
        <v>5</v>
      </c>
      <c r="T10" s="258" t="s">
        <v>5</v>
      </c>
    </row>
    <row r="11" spans="1:20" ht="19.5" customHeight="1">
      <c r="A11" s="259" t="s">
        <v>5</v>
      </c>
      <c r="B11" s="260" t="s">
        <v>5</v>
      </c>
      <c r="C11" s="260" t="s">
        <v>5</v>
      </c>
      <c r="D11" s="260" t="s">
        <v>5</v>
      </c>
      <c r="E11" s="258" t="s">
        <v>5</v>
      </c>
      <c r="F11" s="258" t="s">
        <v>5</v>
      </c>
      <c r="G11" s="258" t="s">
        <v>5</v>
      </c>
      <c r="H11" s="258" t="s">
        <v>5</v>
      </c>
      <c r="I11" s="258" t="s">
        <v>5</v>
      </c>
      <c r="J11" s="258" t="s">
        <v>5</v>
      </c>
      <c r="K11" s="258" t="s">
        <v>5</v>
      </c>
      <c r="L11" s="258" t="s">
        <v>5</v>
      </c>
      <c r="M11" s="258" t="s">
        <v>5</v>
      </c>
      <c r="N11" s="258" t="s">
        <v>5</v>
      </c>
      <c r="O11" s="258" t="s">
        <v>5</v>
      </c>
      <c r="P11" s="258" t="s">
        <v>5</v>
      </c>
      <c r="Q11" s="258" t="s">
        <v>5</v>
      </c>
      <c r="R11" s="258" t="s">
        <v>5</v>
      </c>
      <c r="S11" s="258" t="s">
        <v>5</v>
      </c>
      <c r="T11" s="258" t="s">
        <v>5</v>
      </c>
    </row>
    <row r="12" spans="1:20" ht="19.5" customHeight="1">
      <c r="A12" s="259" t="s">
        <v>5</v>
      </c>
      <c r="B12" s="260" t="s">
        <v>5</v>
      </c>
      <c r="C12" s="260" t="s">
        <v>5</v>
      </c>
      <c r="D12" s="260" t="s">
        <v>5</v>
      </c>
      <c r="E12" s="258" t="s">
        <v>5</v>
      </c>
      <c r="F12" s="258" t="s">
        <v>5</v>
      </c>
      <c r="G12" s="258" t="s">
        <v>5</v>
      </c>
      <c r="H12" s="258" t="s">
        <v>5</v>
      </c>
      <c r="I12" s="258" t="s">
        <v>5</v>
      </c>
      <c r="J12" s="258" t="s">
        <v>5</v>
      </c>
      <c r="K12" s="258" t="s">
        <v>5</v>
      </c>
      <c r="L12" s="258" t="s">
        <v>5</v>
      </c>
      <c r="M12" s="258" t="s">
        <v>5</v>
      </c>
      <c r="N12" s="258" t="s">
        <v>5</v>
      </c>
      <c r="O12" s="258" t="s">
        <v>5</v>
      </c>
      <c r="P12" s="258" t="s">
        <v>5</v>
      </c>
      <c r="Q12" s="258" t="s">
        <v>5</v>
      </c>
      <c r="R12" s="258" t="s">
        <v>5</v>
      </c>
      <c r="S12" s="258" t="s">
        <v>5</v>
      </c>
      <c r="T12" s="258" t="s">
        <v>5</v>
      </c>
    </row>
    <row r="13" spans="1:20" ht="19.5" customHeight="1">
      <c r="A13" s="259" t="s">
        <v>5</v>
      </c>
      <c r="B13" s="260" t="s">
        <v>5</v>
      </c>
      <c r="C13" s="260" t="s">
        <v>5</v>
      </c>
      <c r="D13" s="260" t="s">
        <v>5</v>
      </c>
      <c r="E13" s="258" t="s">
        <v>5</v>
      </c>
      <c r="F13" s="258" t="s">
        <v>5</v>
      </c>
      <c r="G13" s="258" t="s">
        <v>5</v>
      </c>
      <c r="H13" s="258" t="s">
        <v>5</v>
      </c>
      <c r="I13" s="258" t="s">
        <v>5</v>
      </c>
      <c r="J13" s="258" t="s">
        <v>5</v>
      </c>
      <c r="K13" s="258" t="s">
        <v>5</v>
      </c>
      <c r="L13" s="258" t="s">
        <v>5</v>
      </c>
      <c r="M13" s="258" t="s">
        <v>5</v>
      </c>
      <c r="N13" s="258" t="s">
        <v>5</v>
      </c>
      <c r="O13" s="258" t="s">
        <v>5</v>
      </c>
      <c r="P13" s="258" t="s">
        <v>5</v>
      </c>
      <c r="Q13" s="258" t="s">
        <v>5</v>
      </c>
      <c r="R13" s="258" t="s">
        <v>5</v>
      </c>
      <c r="S13" s="258" t="s">
        <v>5</v>
      </c>
      <c r="T13" s="258" t="s">
        <v>5</v>
      </c>
    </row>
    <row r="14" spans="1:20" ht="19.5" customHeight="1">
      <c r="A14" s="259" t="s">
        <v>5</v>
      </c>
      <c r="B14" s="260" t="s">
        <v>5</v>
      </c>
      <c r="C14" s="260" t="s">
        <v>5</v>
      </c>
      <c r="D14" s="260" t="s">
        <v>5</v>
      </c>
      <c r="E14" s="258" t="s">
        <v>5</v>
      </c>
      <c r="F14" s="258" t="s">
        <v>5</v>
      </c>
      <c r="G14" s="258" t="s">
        <v>5</v>
      </c>
      <c r="H14" s="258" t="s">
        <v>5</v>
      </c>
      <c r="I14" s="258" t="s">
        <v>5</v>
      </c>
      <c r="J14" s="258" t="s">
        <v>5</v>
      </c>
      <c r="K14" s="258" t="s">
        <v>5</v>
      </c>
      <c r="L14" s="258" t="s">
        <v>5</v>
      </c>
      <c r="M14" s="258" t="s">
        <v>5</v>
      </c>
      <c r="N14" s="258" t="s">
        <v>5</v>
      </c>
      <c r="O14" s="258" t="s">
        <v>5</v>
      </c>
      <c r="P14" s="258" t="s">
        <v>5</v>
      </c>
      <c r="Q14" s="258" t="s">
        <v>5</v>
      </c>
      <c r="R14" s="258" t="s">
        <v>5</v>
      </c>
      <c r="S14" s="258" t="s">
        <v>5</v>
      </c>
      <c r="T14" s="258" t="s">
        <v>5</v>
      </c>
    </row>
    <row r="15" spans="1:20" ht="19.5" customHeight="1">
      <c r="A15" s="259" t="s">
        <v>5</v>
      </c>
      <c r="B15" s="260" t="s">
        <v>5</v>
      </c>
      <c r="C15" s="260" t="s">
        <v>5</v>
      </c>
      <c r="D15" s="260" t="s">
        <v>5</v>
      </c>
      <c r="E15" s="258" t="s">
        <v>5</v>
      </c>
      <c r="F15" s="258" t="s">
        <v>5</v>
      </c>
      <c r="G15" s="258" t="s">
        <v>5</v>
      </c>
      <c r="H15" s="258" t="s">
        <v>5</v>
      </c>
      <c r="I15" s="258" t="s">
        <v>5</v>
      </c>
      <c r="J15" s="258" t="s">
        <v>5</v>
      </c>
      <c r="K15" s="258" t="s">
        <v>5</v>
      </c>
      <c r="L15" s="258" t="s">
        <v>5</v>
      </c>
      <c r="M15" s="258" t="s">
        <v>5</v>
      </c>
      <c r="N15" s="258" t="s">
        <v>5</v>
      </c>
      <c r="O15" s="258" t="s">
        <v>5</v>
      </c>
      <c r="P15" s="258" t="s">
        <v>5</v>
      </c>
      <c r="Q15" s="258" t="s">
        <v>5</v>
      </c>
      <c r="R15" s="258" t="s">
        <v>5</v>
      </c>
      <c r="S15" s="258" t="s">
        <v>5</v>
      </c>
      <c r="T15" s="258" t="s">
        <v>5</v>
      </c>
    </row>
    <row r="16" spans="1:20" ht="19.5" customHeight="1">
      <c r="A16" s="259" t="s">
        <v>453</v>
      </c>
      <c r="B16" s="260" t="s">
        <v>5</v>
      </c>
      <c r="C16" s="260" t="s">
        <v>5</v>
      </c>
      <c r="D16" s="260" t="s">
        <v>5</v>
      </c>
      <c r="E16" s="260" t="s">
        <v>5</v>
      </c>
      <c r="F16" s="260" t="s">
        <v>5</v>
      </c>
      <c r="G16" s="260" t="s">
        <v>5</v>
      </c>
      <c r="H16" s="260" t="s">
        <v>5</v>
      </c>
      <c r="I16" s="260" t="s">
        <v>5</v>
      </c>
      <c r="J16" s="260" t="s">
        <v>5</v>
      </c>
      <c r="K16" s="260" t="s">
        <v>5</v>
      </c>
      <c r="L16" s="260" t="s">
        <v>5</v>
      </c>
      <c r="M16" s="260" t="s">
        <v>5</v>
      </c>
      <c r="N16" s="260" t="s">
        <v>5</v>
      </c>
      <c r="O16" s="260" t="s">
        <v>5</v>
      </c>
      <c r="P16" s="260" t="s">
        <v>5</v>
      </c>
      <c r="Q16" s="260" t="s">
        <v>5</v>
      </c>
      <c r="R16" s="260" t="s">
        <v>5</v>
      </c>
      <c r="S16" s="260" t="s">
        <v>5</v>
      </c>
      <c r="T16" s="260" t="s">
        <v>5</v>
      </c>
    </row>
    <row r="17" ht="12.75">
      <c r="A17" s="261" t="s">
        <v>454</v>
      </c>
    </row>
  </sheetData>
  <sheetProtection/>
  <mergeCells count="125">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7"/>
  <sheetViews>
    <sheetView workbookViewId="0" topLeftCell="A1">
      <selection activeCell="A17" sqref="A17"/>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237" t="s">
        <v>455</v>
      </c>
      <c r="G1" s="237" t="s">
        <v>455</v>
      </c>
    </row>
    <row r="2" ht="14.25">
      <c r="L2" s="262" t="s">
        <v>456</v>
      </c>
    </row>
    <row r="3" spans="1:12" ht="14.25">
      <c r="A3" s="253" t="s">
        <v>2</v>
      </c>
      <c r="L3" s="262" t="s">
        <v>3</v>
      </c>
    </row>
    <row r="4" spans="1:12" ht="19.5" customHeight="1">
      <c r="A4" s="254" t="s">
        <v>7</v>
      </c>
      <c r="B4" s="255" t="s">
        <v>5</v>
      </c>
      <c r="C4" s="255" t="s">
        <v>5</v>
      </c>
      <c r="D4" s="255" t="s">
        <v>5</v>
      </c>
      <c r="E4" s="255" t="s">
        <v>216</v>
      </c>
      <c r="F4" s="255" t="s">
        <v>5</v>
      </c>
      <c r="G4" s="255" t="s">
        <v>5</v>
      </c>
      <c r="H4" s="255" t="s">
        <v>217</v>
      </c>
      <c r="I4" s="255" t="s">
        <v>218</v>
      </c>
      <c r="J4" s="255" t="s">
        <v>108</v>
      </c>
      <c r="K4" s="255" t="s">
        <v>5</v>
      </c>
      <c r="L4" s="255" t="s">
        <v>5</v>
      </c>
    </row>
    <row r="5" spans="1:12" ht="19.5" customHeight="1">
      <c r="A5" s="256" t="s">
        <v>122</v>
      </c>
      <c r="B5" s="257" t="s">
        <v>5</v>
      </c>
      <c r="C5" s="257" t="s">
        <v>5</v>
      </c>
      <c r="D5" s="257" t="s">
        <v>123</v>
      </c>
      <c r="E5" s="257" t="s">
        <v>129</v>
      </c>
      <c r="F5" s="257" t="s">
        <v>457</v>
      </c>
      <c r="G5" s="257" t="s">
        <v>458</v>
      </c>
      <c r="H5" s="257" t="s">
        <v>5</v>
      </c>
      <c r="I5" s="257" t="s">
        <v>5</v>
      </c>
      <c r="J5" s="257" t="s">
        <v>129</v>
      </c>
      <c r="K5" s="257" t="s">
        <v>457</v>
      </c>
      <c r="L5" s="244" t="s">
        <v>458</v>
      </c>
    </row>
    <row r="6" spans="1:12" ht="19.5" customHeight="1">
      <c r="A6" s="256" t="s">
        <v>5</v>
      </c>
      <c r="B6" s="257" t="s">
        <v>5</v>
      </c>
      <c r="C6" s="257" t="s">
        <v>5</v>
      </c>
      <c r="D6" s="257" t="s">
        <v>5</v>
      </c>
      <c r="E6" s="257" t="s">
        <v>5</v>
      </c>
      <c r="F6" s="257" t="s">
        <v>5</v>
      </c>
      <c r="G6" s="257" t="s">
        <v>5</v>
      </c>
      <c r="H6" s="257" t="s">
        <v>5</v>
      </c>
      <c r="I6" s="257" t="s">
        <v>5</v>
      </c>
      <c r="J6" s="257" t="s">
        <v>5</v>
      </c>
      <c r="K6" s="257" t="s">
        <v>5</v>
      </c>
      <c r="L6" s="244" t="s">
        <v>223</v>
      </c>
    </row>
    <row r="7" spans="1:12" ht="19.5" customHeight="1">
      <c r="A7" s="256" t="s">
        <v>5</v>
      </c>
      <c r="B7" s="257" t="s">
        <v>5</v>
      </c>
      <c r="C7" s="257" t="s">
        <v>5</v>
      </c>
      <c r="D7" s="257" t="s">
        <v>5</v>
      </c>
      <c r="E7" s="257" t="s">
        <v>5</v>
      </c>
      <c r="F7" s="257" t="s">
        <v>5</v>
      </c>
      <c r="G7" s="257" t="s">
        <v>5</v>
      </c>
      <c r="H7" s="257" t="s">
        <v>5</v>
      </c>
      <c r="I7" s="257" t="s">
        <v>5</v>
      </c>
      <c r="J7" s="257" t="s">
        <v>5</v>
      </c>
      <c r="K7" s="257" t="s">
        <v>5</v>
      </c>
      <c r="L7" s="244" t="s">
        <v>5</v>
      </c>
    </row>
    <row r="8" spans="1:12" ht="19.5" customHeight="1">
      <c r="A8" s="256" t="s">
        <v>126</v>
      </c>
      <c r="B8" s="257" t="s">
        <v>127</v>
      </c>
      <c r="C8" s="257" t="s">
        <v>128</v>
      </c>
      <c r="D8" s="257" t="s">
        <v>11</v>
      </c>
      <c r="E8" s="246" t="s">
        <v>12</v>
      </c>
      <c r="F8" s="246" t="s">
        <v>13</v>
      </c>
      <c r="G8" s="246" t="s">
        <v>21</v>
      </c>
      <c r="H8" s="246" t="s">
        <v>25</v>
      </c>
      <c r="I8" s="246" t="s">
        <v>29</v>
      </c>
      <c r="J8" s="246" t="s">
        <v>33</v>
      </c>
      <c r="K8" s="246" t="s">
        <v>37</v>
      </c>
      <c r="L8" s="246" t="s">
        <v>41</v>
      </c>
    </row>
    <row r="9" spans="1:12" ht="19.5" customHeight="1">
      <c r="A9" s="256" t="s">
        <v>5</v>
      </c>
      <c r="B9" s="257" t="s">
        <v>5</v>
      </c>
      <c r="C9" s="257" t="s">
        <v>5</v>
      </c>
      <c r="D9" s="257" t="s">
        <v>129</v>
      </c>
      <c r="E9" s="258" t="s">
        <v>5</v>
      </c>
      <c r="F9" s="258" t="s">
        <v>5</v>
      </c>
      <c r="G9" s="258" t="s">
        <v>5</v>
      </c>
      <c r="H9" s="258" t="s">
        <v>5</v>
      </c>
      <c r="I9" s="258" t="s">
        <v>5</v>
      </c>
      <c r="J9" s="258" t="s">
        <v>5</v>
      </c>
      <c r="K9" s="258" t="s">
        <v>5</v>
      </c>
      <c r="L9" s="258" t="s">
        <v>5</v>
      </c>
    </row>
    <row r="10" spans="1:12" ht="19.5" customHeight="1">
      <c r="A10" s="259" t="s">
        <v>5</v>
      </c>
      <c r="B10" s="260" t="s">
        <v>5</v>
      </c>
      <c r="C10" s="260" t="s">
        <v>5</v>
      </c>
      <c r="D10" s="260" t="s">
        <v>5</v>
      </c>
      <c r="E10" s="258" t="s">
        <v>5</v>
      </c>
      <c r="F10" s="258" t="s">
        <v>5</v>
      </c>
      <c r="G10" s="258" t="s">
        <v>5</v>
      </c>
      <c r="H10" s="258" t="s">
        <v>5</v>
      </c>
      <c r="I10" s="258" t="s">
        <v>5</v>
      </c>
      <c r="J10" s="258" t="s">
        <v>5</v>
      </c>
      <c r="K10" s="258" t="s">
        <v>5</v>
      </c>
      <c r="L10" s="258" t="s">
        <v>5</v>
      </c>
    </row>
    <row r="11" spans="1:12" ht="19.5" customHeight="1">
      <c r="A11" s="259" t="s">
        <v>5</v>
      </c>
      <c r="B11" s="260" t="s">
        <v>5</v>
      </c>
      <c r="C11" s="260" t="s">
        <v>5</v>
      </c>
      <c r="D11" s="260" t="s">
        <v>5</v>
      </c>
      <c r="E11" s="258" t="s">
        <v>5</v>
      </c>
      <c r="F11" s="258" t="s">
        <v>5</v>
      </c>
      <c r="G11" s="258" t="s">
        <v>5</v>
      </c>
      <c r="H11" s="258" t="s">
        <v>5</v>
      </c>
      <c r="I11" s="258" t="s">
        <v>5</v>
      </c>
      <c r="J11" s="258" t="s">
        <v>5</v>
      </c>
      <c r="K11" s="258" t="s">
        <v>5</v>
      </c>
      <c r="L11" s="258" t="s">
        <v>5</v>
      </c>
    </row>
    <row r="12" spans="1:12" ht="19.5" customHeight="1">
      <c r="A12" s="259" t="s">
        <v>5</v>
      </c>
      <c r="B12" s="260" t="s">
        <v>5</v>
      </c>
      <c r="C12" s="260" t="s">
        <v>5</v>
      </c>
      <c r="D12" s="260" t="s">
        <v>5</v>
      </c>
      <c r="E12" s="258" t="s">
        <v>5</v>
      </c>
      <c r="F12" s="258" t="s">
        <v>5</v>
      </c>
      <c r="G12" s="258" t="s">
        <v>5</v>
      </c>
      <c r="H12" s="258" t="s">
        <v>5</v>
      </c>
      <c r="I12" s="258" t="s">
        <v>5</v>
      </c>
      <c r="J12" s="258" t="s">
        <v>5</v>
      </c>
      <c r="K12" s="258" t="s">
        <v>5</v>
      </c>
      <c r="L12" s="258" t="s">
        <v>5</v>
      </c>
    </row>
    <row r="13" spans="1:12" ht="19.5" customHeight="1">
      <c r="A13" s="259" t="s">
        <v>5</v>
      </c>
      <c r="B13" s="260" t="s">
        <v>5</v>
      </c>
      <c r="C13" s="260" t="s">
        <v>5</v>
      </c>
      <c r="D13" s="260" t="s">
        <v>5</v>
      </c>
      <c r="E13" s="258" t="s">
        <v>5</v>
      </c>
      <c r="F13" s="258" t="s">
        <v>5</v>
      </c>
      <c r="G13" s="258" t="s">
        <v>5</v>
      </c>
      <c r="H13" s="258" t="s">
        <v>5</v>
      </c>
      <c r="I13" s="258" t="s">
        <v>5</v>
      </c>
      <c r="J13" s="258" t="s">
        <v>5</v>
      </c>
      <c r="K13" s="258" t="s">
        <v>5</v>
      </c>
      <c r="L13" s="258" t="s">
        <v>5</v>
      </c>
    </row>
    <row r="14" spans="1:12" ht="19.5" customHeight="1">
      <c r="A14" s="259" t="s">
        <v>5</v>
      </c>
      <c r="B14" s="260" t="s">
        <v>5</v>
      </c>
      <c r="C14" s="260" t="s">
        <v>5</v>
      </c>
      <c r="D14" s="260" t="s">
        <v>5</v>
      </c>
      <c r="E14" s="258" t="s">
        <v>5</v>
      </c>
      <c r="F14" s="258" t="s">
        <v>5</v>
      </c>
      <c r="G14" s="258" t="s">
        <v>5</v>
      </c>
      <c r="H14" s="258" t="s">
        <v>5</v>
      </c>
      <c r="I14" s="258" t="s">
        <v>5</v>
      </c>
      <c r="J14" s="258" t="s">
        <v>5</v>
      </c>
      <c r="K14" s="258" t="s">
        <v>5</v>
      </c>
      <c r="L14" s="258" t="s">
        <v>5</v>
      </c>
    </row>
    <row r="15" spans="1:12" ht="19.5" customHeight="1">
      <c r="A15" s="259" t="s">
        <v>5</v>
      </c>
      <c r="B15" s="260" t="s">
        <v>5</v>
      </c>
      <c r="C15" s="260" t="s">
        <v>5</v>
      </c>
      <c r="D15" s="260" t="s">
        <v>5</v>
      </c>
      <c r="E15" s="258" t="s">
        <v>5</v>
      </c>
      <c r="F15" s="258" t="s">
        <v>5</v>
      </c>
      <c r="G15" s="258" t="s">
        <v>5</v>
      </c>
      <c r="H15" s="258" t="s">
        <v>5</v>
      </c>
      <c r="I15" s="258" t="s">
        <v>5</v>
      </c>
      <c r="J15" s="258" t="s">
        <v>5</v>
      </c>
      <c r="K15" s="258" t="s">
        <v>5</v>
      </c>
      <c r="L15" s="258" t="s">
        <v>5</v>
      </c>
    </row>
    <row r="16" spans="1:12" ht="19.5" customHeight="1">
      <c r="A16" s="259" t="s">
        <v>459</v>
      </c>
      <c r="B16" s="260" t="s">
        <v>5</v>
      </c>
      <c r="C16" s="260" t="s">
        <v>5</v>
      </c>
      <c r="D16" s="260" t="s">
        <v>5</v>
      </c>
      <c r="E16" s="260" t="s">
        <v>5</v>
      </c>
      <c r="F16" s="260" t="s">
        <v>5</v>
      </c>
      <c r="G16" s="260" t="s">
        <v>5</v>
      </c>
      <c r="H16" s="260" t="s">
        <v>5</v>
      </c>
      <c r="I16" s="260" t="s">
        <v>5</v>
      </c>
      <c r="J16" s="260" t="s">
        <v>5</v>
      </c>
      <c r="K16" s="260" t="s">
        <v>5</v>
      </c>
      <c r="L16" s="260" t="s">
        <v>5</v>
      </c>
    </row>
    <row r="17" ht="12.75">
      <c r="A17" s="261" t="s">
        <v>454</v>
      </c>
    </row>
  </sheetData>
  <sheetProtection/>
  <mergeCells count="85">
    <mergeCell ref="A1:L1"/>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十月信箱©</cp:lastModifiedBy>
  <dcterms:created xsi:type="dcterms:W3CDTF">2023-09-15T03:18:03Z</dcterms:created>
  <dcterms:modified xsi:type="dcterms:W3CDTF">2023-10-11T19:52:04Z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84E18F05406244C187E835988E03CD3A</vt:lpwstr>
  </property>
  <property fmtid="{D5CDD505-2E9C-101B-9397-08002B2CF9AE}" pid="4" name="KSOProductBuildV">
    <vt:lpwstr>2052-12.1.0.15712</vt:lpwstr>
  </property>
</Properties>
</file>