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900" firstSheet="8" activeTab="10"/>
  </bookViews>
  <sheets>
    <sheet name="附件一沧源自治县2023年地方政府债务限额预计表" sheetId="1" r:id="rId1"/>
    <sheet name="附件二沧源自治县2023年专项债券资金分配表" sheetId="2" r:id="rId2"/>
    <sheet name="附件三沧源自治县2023年政府外贷额度及资金使用情况表" sheetId="3" r:id="rId3"/>
    <sheet name="附件四沧源自治县2023年一般公共预算收入变动表" sheetId="4" r:id="rId4"/>
    <sheet name="附件五沧源自治县2023年一般公共预算支出变动表" sheetId="5" r:id="rId5"/>
    <sheet name="附件六沧源自治县2023年一般公共预算支出明细变动表" sheetId="6" r:id="rId6"/>
    <sheet name="附件七沧源自治县2023年政府性基金收入预算变动表" sheetId="10" r:id="rId7"/>
    <sheet name="附件八沧源自治县2023年政府性基金支出预算变动表" sheetId="11" r:id="rId8"/>
    <sheet name="附件七沧源自治县2023年专项债券项目情况表" sheetId="7" r:id="rId9"/>
    <sheet name="附件八沧源自治县2022年末债劵资金期限情况表" sheetId="8" r:id="rId10"/>
    <sheet name="附件九沧源自治县2023年末地方政府债务余额预计表" sheetId="9" r:id="rId11"/>
  </sheets>
  <definedNames>
    <definedName name="_xlnm._FilterDatabase" localSheetId="9" hidden="1">附件八沧源自治县2022年末债劵资金期限情况表!$A$4:$IV$353</definedName>
    <definedName name="_xlnm._FilterDatabase" localSheetId="5" hidden="1">附件六沧源自治县2023年一般公共预算支出明细变动表!$4:$1295</definedName>
    <definedName name="_xlnm.Print_Area" localSheetId="9">附件八沧源自治县2022年末债劵资金期限情况表!$A$1:$F$353</definedName>
    <definedName name="_xlnm.Print_Area" localSheetId="8">附件七沧源自治县2023年专项债券项目情况表!$A$1:$J$8</definedName>
    <definedName name="_xlnm.Print_Titles" localSheetId="9">附件八沧源自治县2022年末债劵资金期限情况表!$1:$4</definedName>
    <definedName name="_xlnm.Print_Titles" localSheetId="8">附件七沧源自治县2023年专项债券项目情况表!$1:$5</definedName>
  </definedNames>
  <calcPr calcId="144525"/>
</workbook>
</file>

<file path=xl/sharedStrings.xml><?xml version="1.0" encoding="utf-8"?>
<sst xmlns="http://schemas.openxmlformats.org/spreadsheetml/2006/main" count="4175" uniqueCount="1740">
  <si>
    <t>附件一</t>
  </si>
  <si>
    <t>沧源自治县2023年地方政府债务限额预计表</t>
  </si>
  <si>
    <t>单位:万元</t>
  </si>
  <si>
    <r>
      <rPr>
        <b/>
        <sz val="12"/>
        <color indexed="8"/>
        <rFont val="宋体"/>
        <charset val="134"/>
      </rPr>
      <t>地</t>
    </r>
    <r>
      <rPr>
        <b/>
        <sz val="12"/>
        <color indexed="8"/>
        <rFont val="Times New Roman"/>
        <charset val="134"/>
      </rPr>
      <t xml:space="preserve">  </t>
    </r>
    <r>
      <rPr>
        <b/>
        <sz val="12"/>
        <color indexed="8"/>
        <rFont val="宋体"/>
        <charset val="134"/>
      </rPr>
      <t>区</t>
    </r>
  </si>
  <si>
    <r>
      <rPr>
        <b/>
        <sz val="12"/>
        <color indexed="8"/>
        <rFont val="Times New Roman"/>
        <charset val="134"/>
      </rPr>
      <t>2014</t>
    </r>
    <r>
      <rPr>
        <b/>
        <sz val="12"/>
        <color indexed="8"/>
        <rFont val="宋体"/>
        <charset val="134"/>
      </rPr>
      <t>年政府债务清理甄别结果</t>
    </r>
  </si>
  <si>
    <t>在建项目后续融资（一般债务）</t>
  </si>
  <si>
    <r>
      <rPr>
        <b/>
        <sz val="12"/>
        <rFont val="Times New Roman"/>
        <charset val="134"/>
      </rPr>
      <t>2014</t>
    </r>
    <r>
      <rPr>
        <b/>
        <sz val="12"/>
        <rFont val="宋体"/>
        <charset val="134"/>
      </rPr>
      <t>年政府债务限额</t>
    </r>
  </si>
  <si>
    <r>
      <rPr>
        <b/>
        <sz val="12"/>
        <color indexed="8"/>
        <rFont val="Times New Roman"/>
        <charset val="134"/>
      </rPr>
      <t>2015</t>
    </r>
    <r>
      <rPr>
        <b/>
        <sz val="12"/>
        <color indexed="8"/>
        <rFont val="宋体"/>
        <charset val="134"/>
      </rPr>
      <t>年新增债券</t>
    </r>
  </si>
  <si>
    <r>
      <rPr>
        <b/>
        <sz val="12"/>
        <color indexed="8"/>
        <rFont val="Times New Roman"/>
        <charset val="134"/>
      </rPr>
      <t>2015</t>
    </r>
    <r>
      <rPr>
        <b/>
        <sz val="12"/>
        <color indexed="8"/>
        <rFont val="宋体"/>
        <charset val="134"/>
      </rPr>
      <t>年政府债务限额</t>
    </r>
  </si>
  <si>
    <r>
      <rPr>
        <b/>
        <sz val="12"/>
        <color indexed="8"/>
        <rFont val="Times New Roman"/>
        <charset val="134"/>
      </rPr>
      <t>2016</t>
    </r>
    <r>
      <rPr>
        <b/>
        <sz val="12"/>
        <color indexed="8"/>
        <rFont val="宋体"/>
        <charset val="134"/>
      </rPr>
      <t>年新增债券</t>
    </r>
  </si>
  <si>
    <r>
      <rPr>
        <b/>
        <sz val="12"/>
        <color indexed="8"/>
        <rFont val="Times New Roman"/>
        <charset val="134"/>
      </rPr>
      <t>2017</t>
    </r>
    <r>
      <rPr>
        <b/>
        <sz val="12"/>
        <color indexed="8"/>
        <rFont val="宋体"/>
        <charset val="134"/>
      </rPr>
      <t>年政府债务限额</t>
    </r>
  </si>
  <si>
    <r>
      <rPr>
        <b/>
        <sz val="12"/>
        <color rgb="FF000000"/>
        <rFont val="Times New Roman"/>
        <charset val="134"/>
      </rPr>
      <t>2017</t>
    </r>
    <r>
      <rPr>
        <b/>
        <sz val="12"/>
        <color rgb="FF000000"/>
        <rFont val="宋体"/>
        <charset val="134"/>
      </rPr>
      <t>年末政府债务余额</t>
    </r>
  </si>
  <si>
    <r>
      <rPr>
        <b/>
        <sz val="12"/>
        <color rgb="FF000000"/>
        <rFont val="Times New Roman"/>
        <charset val="134"/>
      </rPr>
      <t>2018</t>
    </r>
    <r>
      <rPr>
        <b/>
        <sz val="12"/>
        <color rgb="FF000000"/>
        <rFont val="宋体"/>
        <charset val="134"/>
      </rPr>
      <t>年新增政府债限额</t>
    </r>
  </si>
  <si>
    <r>
      <rPr>
        <b/>
        <sz val="12"/>
        <color rgb="FF000000"/>
        <rFont val="Times New Roman"/>
        <charset val="134"/>
      </rPr>
      <t>2022</t>
    </r>
    <r>
      <rPr>
        <b/>
        <sz val="12"/>
        <color rgb="FF000000"/>
        <rFont val="宋体"/>
        <charset val="134"/>
      </rPr>
      <t>年政府债务限额</t>
    </r>
  </si>
  <si>
    <r>
      <rPr>
        <b/>
        <sz val="12"/>
        <color rgb="FF000000"/>
        <rFont val="Times New Roman"/>
        <charset val="134"/>
      </rPr>
      <t>2023</t>
    </r>
    <r>
      <rPr>
        <b/>
        <sz val="12"/>
        <color rgb="FF000000"/>
        <rFont val="宋体"/>
        <charset val="134"/>
      </rPr>
      <t>年新增政府债务限额</t>
    </r>
  </si>
  <si>
    <t>本次调整后政府债务预计限额</t>
  </si>
  <si>
    <t>小计</t>
  </si>
  <si>
    <t>一般债务</t>
  </si>
  <si>
    <t>专项债务</t>
  </si>
  <si>
    <t>合计</t>
  </si>
  <si>
    <t>提前下达</t>
  </si>
  <si>
    <t>本年下达</t>
  </si>
  <si>
    <t>异地扶贫搬迁</t>
  </si>
  <si>
    <t>棚户区改造</t>
  </si>
  <si>
    <t>水利</t>
  </si>
  <si>
    <t>内债</t>
  </si>
  <si>
    <t>外债</t>
  </si>
  <si>
    <t>沧源县</t>
  </si>
  <si>
    <t>附件二</t>
  </si>
  <si>
    <t>沧源自治县2023年新增专项债券资金分配表</t>
  </si>
  <si>
    <t>单位：万元</t>
  </si>
  <si>
    <t>序号</t>
  </si>
  <si>
    <t>单位</t>
  </si>
  <si>
    <t>项目</t>
  </si>
  <si>
    <t>金额</t>
  </si>
  <si>
    <t>功能分类科目</t>
  </si>
  <si>
    <t>支出功能分类科目</t>
  </si>
  <si>
    <t>政府经济分类科目</t>
  </si>
  <si>
    <t>部门经济分类科目</t>
  </si>
  <si>
    <t>专项债券小计</t>
  </si>
  <si>
    <t>沧源佤族自治县交通运输局</t>
  </si>
  <si>
    <t>双江至沧源（勐省）高速公路（沧源段）</t>
  </si>
  <si>
    <t>2147199－其他政府收费公路专项债券收入安排的支出</t>
  </si>
  <si>
    <t>504.机关资本性支出</t>
  </si>
  <si>
    <t>309.资本性支出（基本建设）</t>
  </si>
  <si>
    <t>沧源佤族自治县商务局</t>
  </si>
  <si>
    <t>临沧边合区永和园区进出口落地加工产业园基础设施建设项目</t>
  </si>
  <si>
    <t>2290402.其他地方自行试点项目收益专项债券收入安排的支出</t>
  </si>
  <si>
    <t>附件三</t>
  </si>
  <si>
    <t>沧源自治县2023年政府外贷额度及资金使用情况表</t>
  </si>
  <si>
    <t>项目名称</t>
  </si>
  <si>
    <t>2023年可使用外贷额度</t>
  </si>
  <si>
    <t>目前已使用金额</t>
  </si>
  <si>
    <t>总计</t>
  </si>
  <si>
    <t>以前年度结转继续用于外贷额度</t>
  </si>
  <si>
    <t>2023年新增外贷额度</t>
  </si>
  <si>
    <t>2022年结转</t>
  </si>
  <si>
    <t>沧源自治县教育体育局</t>
  </si>
  <si>
    <t>亚洲贷款云南临沧边境经济合作区基础设施综合发展项目</t>
  </si>
  <si>
    <t>2050202小学教育</t>
  </si>
  <si>
    <t>50601资本性支出</t>
  </si>
  <si>
    <t>31001房屋建筑物构建</t>
  </si>
  <si>
    <t>附件四</t>
  </si>
  <si>
    <t>沧源自治县2023年一般公共预算收入变动表</t>
  </si>
  <si>
    <t>制表单位：沧源自治县财政局</t>
  </si>
  <si>
    <r>
      <rPr>
        <b/>
        <sz val="12"/>
        <color indexed="8"/>
        <rFont val="宋体"/>
        <charset val="134"/>
      </rPr>
      <t xml:space="preserve">项 </t>
    </r>
    <r>
      <rPr>
        <b/>
        <sz val="12"/>
        <color indexed="8"/>
        <rFont val="宋体"/>
        <charset val="134"/>
      </rPr>
      <t xml:space="preserve">     目</t>
    </r>
  </si>
  <si>
    <t>2023年预算数</t>
  </si>
  <si>
    <t>调整数</t>
  </si>
  <si>
    <t>调整后预算数</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</si>
  <si>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</si>
  <si>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</si>
  <si>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</si>
  <si>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</si>
  <si>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</si>
  <si>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</si>
  <si>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</si>
  <si>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</si>
  <si>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</si>
  <si>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</si>
  <si>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</si>
  <si>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</si>
  <si>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</si>
  <si>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</si>
  <si>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</si>
  <si>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</si>
  <si>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</si>
  <si>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</si>
  <si>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</si>
  <si>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</si>
  <si>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</si>
  <si>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</si>
  <si>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</si>
  <si>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</si>
  <si>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</si>
  <si>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县本级一般公共预算收入</t>
  </si>
  <si>
    <t>地方政府一般债务收入</t>
  </si>
  <si>
    <t>转移性收入</t>
  </si>
  <si>
    <t xml:space="preserve">   返还性收入</t>
  </si>
  <si>
    <t xml:space="preserve">   一般性转移支付收入</t>
  </si>
  <si>
    <t xml:space="preserve">   专项转移支付收入</t>
  </si>
  <si>
    <t>上解收入</t>
  </si>
  <si>
    <t>上年结余收入</t>
  </si>
  <si>
    <t>调入资金</t>
  </si>
  <si>
    <t>接受其他地区援助收入</t>
  </si>
  <si>
    <t>动用预算稳定调节基金</t>
  </si>
  <si>
    <t>各项收入合计</t>
  </si>
  <si>
    <t>附件五</t>
  </si>
  <si>
    <t>沧源自治县2023年一般公共预算支出变动表</t>
  </si>
  <si>
    <t> 单位：万元</t>
  </si>
  <si>
    <t>一、一般公共服务</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</si>
  <si>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</si>
  <si>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</si>
  <si>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</si>
  <si>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</si>
  <si>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</si>
  <si>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</si>
  <si>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</si>
  <si>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</si>
  <si>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</si>
  <si>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</si>
  <si>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</si>
  <si>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</si>
  <si>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</si>
  <si>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</si>
  <si>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</si>
  <si>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</si>
  <si>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</si>
  <si>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</si>
  <si>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</si>
  <si>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</si>
  <si>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</si>
  <si>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二十三、债务付息支出</t>
  </si>
  <si>
    <t>二十四、债务发行费用支出</t>
  </si>
  <si>
    <t>二十五、其他支出</t>
  </si>
  <si>
    <t>县本级一般公共预算支出</t>
  </si>
  <si>
    <t>转移性支出</t>
  </si>
  <si>
    <t xml:space="preserve">   返还性支出</t>
  </si>
  <si>
    <t xml:space="preserve">   一般性转移支付支出</t>
  </si>
  <si>
    <t xml:space="preserve">   专项转移支付支出</t>
  </si>
  <si>
    <t xml:space="preserve">   上解支出</t>
  </si>
  <si>
    <t xml:space="preserve">   调出资金</t>
  </si>
  <si>
    <t xml:space="preserve">   地方政府一般债务转贷支出</t>
  </si>
  <si>
    <t xml:space="preserve">   安排预算稳定调节基金</t>
  </si>
  <si>
    <t xml:space="preserve">   补充预算周转金</t>
  </si>
  <si>
    <t>地方政府债务还本支出</t>
  </si>
  <si>
    <t>年终结转</t>
  </si>
  <si>
    <t>上年结转对应安排支出</t>
  </si>
  <si>
    <t>各项支出合计</t>
  </si>
  <si>
    <t>附件六</t>
  </si>
  <si>
    <t>2022年预算数</t>
  </si>
  <si>
    <t>打印区域</t>
  </si>
  <si>
    <t>人大事务</t>
  </si>
  <si>
    <t>行政运行</t>
  </si>
  <si>
    <t>一般行政管理事务</t>
  </si>
  <si>
    <t>机关服务</t>
  </si>
  <si>
    <t>否</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</si>
  <si>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</si>
  <si>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</si>
  <si>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</si>
  <si>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</si>
  <si>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</si>
  <si>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</si>
  <si>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</si>
  <si>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</si>
  <si>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</si>
  <si>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</si>
  <si>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</si>
  <si>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</si>
  <si>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</si>
  <si>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</si>
  <si>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</si>
  <si>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专项业务及机关事务管理</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</si>
  <si>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</si>
  <si>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</si>
  <si>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</si>
  <si>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</si>
  <si>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</si>
  <si>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</si>
  <si>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</si>
  <si>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</si>
  <si>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</si>
  <si>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</si>
  <si>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</si>
  <si>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</si>
  <si>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</si>
  <si>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</si>
  <si>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</si>
  <si>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</si>
  <si>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</si>
  <si>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</si>
  <si>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</si>
  <si>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</si>
  <si>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</si>
  <si>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</si>
  <si>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</si>
  <si>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</si>
  <si>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</si>
  <si>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</si>
  <si>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税收业务</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</si>
  <si>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</si>
  <si>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</si>
  <si>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</si>
  <si>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</si>
  <si>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</si>
  <si>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</si>
  <si>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</si>
  <si>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</si>
  <si>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</si>
  <si>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</si>
  <si>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</si>
  <si>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</si>
  <si>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</si>
  <si>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纪检监察事务</t>
  </si>
  <si>
    <t>大案要案查处</t>
  </si>
  <si>
    <t>派驻派出机构</t>
  </si>
  <si>
    <t>巡视工作</t>
  </si>
  <si>
    <t>其他纪检监察事务支出</t>
  </si>
  <si>
    <t>商贸事务</t>
  </si>
  <si>
    <t>552</t>
  </si>
  <si>
    <t>对外贸易管理</t>
  </si>
  <si>
    <t>国际经济合作</t>
  </si>
  <si>
    <t>外资管理</t>
  </si>
  <si>
    <t>国内贸易管理</t>
  </si>
  <si>
    <t>招商引资</t>
  </si>
  <si>
    <t>其他商贸事务支出</t>
  </si>
  <si>
    <t>知识产权事务</t>
  </si>
  <si>
    <t>专利审批</t>
  </si>
  <si>
    <t>产权战略与规划</t>
  </si>
  <si>
    <t>国际合作与交流</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</si>
  <si>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</si>
  <si>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</si>
  <si>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</si>
  <si>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</si>
  <si>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</si>
  <si>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</si>
  <si>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</si>
  <si>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</si>
  <si>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</si>
  <si>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</si>
  <si>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</si>
  <si>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</si>
  <si>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</si>
  <si>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</si>
  <si>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</si>
  <si>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</si>
  <si>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</si>
  <si>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</si>
  <si>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</si>
  <si>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</si>
  <si>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</si>
  <si>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</si>
  <si>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</si>
  <si>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</si>
  <si>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</si>
  <si>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</si>
  <si>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宣传管理</t>
  </si>
  <si>
    <t>其他宣传事务支出</t>
  </si>
  <si>
    <t>统战事务</t>
  </si>
  <si>
    <t>宗教事务</t>
  </si>
  <si>
    <t>华侨事务</t>
  </si>
  <si>
    <t>其他统战事务支出</t>
  </si>
  <si>
    <t>对外联络事务</t>
  </si>
  <si>
    <t>其他对外联络事务支出</t>
  </si>
  <si>
    <t>其他共产党事务支出</t>
  </si>
  <si>
    <t>网信事务</t>
  </si>
  <si>
    <t>信息安全事务</t>
  </si>
  <si>
    <t>其他网信事务支出</t>
  </si>
  <si>
    <t>市场监督管理事务</t>
  </si>
  <si>
    <t>市场主体管理</t>
  </si>
  <si>
    <t>市场秩序执法</t>
  </si>
  <si>
    <t>质量基础</t>
  </si>
  <si>
    <t>药品事务</t>
  </si>
  <si>
    <t>医疗器械事务</t>
  </si>
  <si>
    <t>化妆品事务</t>
  </si>
  <si>
    <t>质量安全监管</t>
  </si>
  <si>
    <t>食品安全监管</t>
  </si>
  <si>
    <t>其他市场监督管理事务</t>
  </si>
  <si>
    <t>其他一般公共服务支出</t>
  </si>
  <si>
    <t>国家赔偿费用支出</t>
  </si>
  <si>
    <t>对外合作与交流</t>
  </si>
  <si>
    <t>其他外交支出</t>
  </si>
  <si>
    <t>军费</t>
  </si>
  <si>
    <t>现役部队</t>
  </si>
  <si>
    <t>预备役部队●</t>
  </si>
  <si>
    <t>其他军费支出●</t>
  </si>
  <si>
    <t>国防科研事业</t>
  </si>
  <si>
    <t>专项工程</t>
  </si>
  <si>
    <t>国防动员</t>
  </si>
  <si>
    <t>兵役征集</t>
  </si>
  <si>
    <t>经济动员</t>
  </si>
  <si>
    <t>人民防空</t>
  </si>
  <si>
    <t>交通战备</t>
  </si>
  <si>
    <t>国防教育◆</t>
  </si>
  <si>
    <t>预备役部队◆</t>
  </si>
  <si>
    <t>民兵</t>
  </si>
  <si>
    <t>边海防</t>
  </si>
  <si>
    <t>其他国防动员支出</t>
  </si>
  <si>
    <t>其他国防支出</t>
  </si>
  <si>
    <t>武装警察部队</t>
  </si>
  <si>
    <t>其他武装警察部队支出</t>
  </si>
  <si>
    <t>公安</t>
  </si>
  <si>
    <t>执法办案</t>
  </si>
  <si>
    <t>特别业务</t>
  </si>
  <si>
    <t>特勤业务</t>
  </si>
  <si>
    <t>移民事务</t>
  </si>
  <si>
    <t>其他公安支出</t>
  </si>
  <si>
    <t>国家安全</t>
  </si>
  <si>
    <t>安全业务</t>
  </si>
  <si>
    <t>其他国家安全支出</t>
  </si>
  <si>
    <t>检察</t>
  </si>
  <si>
    <t>“两房”建设</t>
  </si>
  <si>
    <t>检察监督</t>
  </si>
  <si>
    <t>其他检察支出</t>
  </si>
  <si>
    <t>法院</t>
  </si>
  <si>
    <t>案件审判</t>
  </si>
  <si>
    <t>案件执行</t>
  </si>
  <si>
    <t>“两庭”建设</t>
  </si>
  <si>
    <t>其他法院支出</t>
  </si>
  <si>
    <t>司法</t>
  </si>
  <si>
    <t>基层司法业务</t>
  </si>
  <si>
    <t>普法宣传</t>
  </si>
  <si>
    <t>律师管理</t>
  </si>
  <si>
    <t>公共法律服务</t>
  </si>
  <si>
    <t>国家统一法律职业资格考试</t>
  </si>
  <si>
    <t>社区矫正</t>
  </si>
  <si>
    <t>法治建设</t>
  </si>
  <si>
    <t>其他司法支出</t>
  </si>
  <si>
    <t>监狱</t>
  </si>
  <si>
    <t>罪犯生活及医疗卫生</t>
  </si>
  <si>
    <t>监狱业务及罪犯改造</t>
  </si>
  <si>
    <t>狱政设施建设</t>
  </si>
  <si>
    <t>其他监狱支出</t>
  </si>
  <si>
    <t>强制隔离戒毒</t>
  </si>
  <si>
    <t>强制隔离戒毒人员生活</t>
  </si>
  <si>
    <t>强制隔离戒毒人员教育</t>
  </si>
  <si>
    <t>所政设施建设</t>
  </si>
  <si>
    <t>其他强制隔离戒毒支出</t>
  </si>
  <si>
    <t>国家保密</t>
  </si>
  <si>
    <t>保密技术</t>
  </si>
  <si>
    <t>保密管理</t>
  </si>
  <si>
    <t>其他国家保密支出</t>
  </si>
  <si>
    <t>缉私警察</t>
  </si>
  <si>
    <t>缉私业务</t>
  </si>
  <si>
    <t>其他缉私警察支出</t>
  </si>
  <si>
    <t>其他公共安全支出</t>
  </si>
  <si>
    <t>国家司法救助支出</t>
  </si>
  <si>
    <t>教育管理事务</t>
  </si>
  <si>
    <t>其他教育管理事务支出</t>
  </si>
  <si>
    <t>普通教育</t>
  </si>
  <si>
    <t>学前教育</t>
  </si>
  <si>
    <t>小学教育</t>
  </si>
  <si>
    <t>初中教育</t>
  </si>
  <si>
    <t>高中教育</t>
  </si>
  <si>
    <t>高等教育</t>
  </si>
  <si>
    <t>其他普通教育支出</t>
  </si>
  <si>
    <t>职业教育</t>
  </si>
  <si>
    <t>初等职业教育</t>
  </si>
  <si>
    <t>中等职业教育</t>
  </si>
  <si>
    <t>技校教育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</si>
  <si>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</si>
  <si>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</si>
  <si>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</si>
  <si>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</si>
  <si>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</si>
  <si>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</si>
  <si>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</si>
  <si>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</si>
  <si>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</si>
  <si>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</si>
  <si>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</si>
  <si>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</si>
  <si>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</si>
  <si>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</si>
  <si>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</si>
  <si>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</si>
  <si>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</si>
  <si>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</si>
  <si>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</si>
  <si>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</si>
  <si>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</si>
  <si>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</si>
  <si>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</si>
  <si>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</si>
  <si>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</si>
  <si>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</si>
  <si>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</si>
  <si>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</si>
  <si>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</si>
  <si>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</si>
  <si>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</si>
  <si>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</si>
  <si>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</si>
  <si>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</si>
  <si>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</si>
  <si>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</si>
  <si>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</si>
  <si>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</si>
  <si>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自然科学基金</t>
  </si>
  <si>
    <t>实验室及相关设施</t>
  </si>
  <si>
    <t>重大科学工程</t>
  </si>
  <si>
    <t>专项基础科研</t>
  </si>
  <si>
    <t>专项技术基础</t>
  </si>
  <si>
    <t>科技人才队伍建设</t>
  </si>
  <si>
    <t>其他基础研究支出</t>
  </si>
  <si>
    <t>应用研究</t>
  </si>
  <si>
    <t>社会公益研究</t>
  </si>
  <si>
    <t>高技术研究</t>
  </si>
  <si>
    <t>专项科研试制</t>
  </si>
  <si>
    <t>其他应用研究支出</t>
  </si>
  <si>
    <t>技术研究与开发</t>
  </si>
  <si>
    <t>科技成果转化与扩散</t>
  </si>
  <si>
    <t>共性技术研究与开发</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</si>
  <si>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</si>
  <si>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</si>
  <si>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</si>
  <si>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</si>
  <si>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</si>
  <si>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</si>
  <si>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</si>
  <si>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</si>
  <si>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</si>
  <si>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</si>
  <si>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</si>
  <si>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</si>
  <si>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</si>
  <si>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</si>
  <si>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</si>
  <si>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</si>
  <si>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</si>
  <si>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</si>
  <si>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</si>
  <si>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</si>
  <si>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</si>
  <si>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</si>
  <si>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</si>
  <si>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其他科技重大项目</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</si>
  <si>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</si>
  <si>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</si>
  <si>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</si>
  <si>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</si>
  <si>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</si>
  <si>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</si>
  <si>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</si>
  <si>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</si>
  <si>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</si>
  <si>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</si>
  <si>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</si>
  <si>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</si>
  <si>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</si>
  <si>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</si>
  <si>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</si>
  <si>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文化和旅游管理事务</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</si>
  <si>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</si>
  <si>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</si>
  <si>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</si>
  <si>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</si>
  <si>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</si>
  <si>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</si>
  <si>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</si>
  <si>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</si>
  <si>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</si>
  <si>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</si>
  <si>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</si>
  <si>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</si>
  <si>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</si>
  <si>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</si>
  <si>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</si>
  <si>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</si>
  <si>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</si>
  <si>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</si>
  <si>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</si>
  <si>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</si>
  <si>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广播电视</t>
  </si>
  <si>
    <t>监测监管</t>
  </si>
  <si>
    <t>传输发射</t>
  </si>
  <si>
    <t>广播电视事务</t>
  </si>
  <si>
    <t>其他广播电视支出</t>
  </si>
  <si>
    <t>其他文化旅游体育与传媒支出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</si>
  <si>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</si>
  <si>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</si>
  <si>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</si>
  <si>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</si>
  <si>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</si>
  <si>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</si>
  <si>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</si>
  <si>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</si>
  <si>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</si>
  <si>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</si>
  <si>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</si>
  <si>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政府特殊津贴</t>
  </si>
  <si>
    <t>资助留学回国人员</t>
  </si>
  <si>
    <t>博士后日常经费</t>
  </si>
  <si>
    <t>引进人才费用</t>
  </si>
  <si>
    <t>其他人力资源和社会保障管理事务支出</t>
  </si>
  <si>
    <t>民政管理事务</t>
  </si>
  <si>
    <t>社会组织管理</t>
  </si>
  <si>
    <t>行政区划和地名管理</t>
  </si>
  <si>
    <t>基层政权建设和社区治理</t>
  </si>
  <si>
    <t>其他民政管理事务支出</t>
  </si>
  <si>
    <t>补充全国社会保障基金</t>
  </si>
  <si>
    <t>用一般公共预算补充基金</t>
  </si>
  <si>
    <t>行政事业单位养老支出</t>
  </si>
  <si>
    <t>行政单位离退休</t>
  </si>
  <si>
    <t>事业单位离退休</t>
  </si>
  <si>
    <t>离退休人员管理机构</t>
  </si>
  <si>
    <t>机关事业单位基本养老保险缴费支出</t>
  </si>
  <si>
    <t>机关事业单位职业年金缴费支出</t>
  </si>
  <si>
    <t>对机关事业单位基本养老保险基金的补助</t>
  </si>
  <si>
    <t>对机关事业单位职业年金的补助</t>
  </si>
  <si>
    <t>其他行政事业单位养老支出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</si>
  <si>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</si>
  <si>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</si>
  <si>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</si>
  <si>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</si>
  <si>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</si>
  <si>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</si>
  <si>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</si>
  <si>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</si>
  <si>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</si>
  <si>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</si>
  <si>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</si>
  <si>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</si>
  <si>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促进创业补贴</t>
  </si>
  <si>
    <t>其他就业补助支出</t>
  </si>
  <si>
    <t>抚恤</t>
  </si>
  <si>
    <t>死亡抚恤</t>
  </si>
  <si>
    <t>伤残抚恤</t>
  </si>
  <si>
    <t>在乡复员、退伍军人生活补助★</t>
  </si>
  <si>
    <t>优抚事业单位支出◆</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</si>
  <si>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</si>
  <si>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</si>
  <si>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</si>
  <si>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</si>
  <si>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</si>
  <si>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</si>
  <si>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</si>
  <si>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</si>
  <si>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</si>
  <si>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</si>
  <si>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</si>
  <si>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</si>
  <si>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</si>
  <si>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</si>
  <si>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</si>
  <si>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康复辅具</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</si>
  <si>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</si>
  <si>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</si>
  <si>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</si>
  <si>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</si>
  <si>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</si>
  <si>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</si>
  <si>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</si>
  <si>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</si>
  <si>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</si>
  <si>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</si>
  <si>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红十字事业</t>
  </si>
  <si>
    <t>事业运行▼</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</si>
  <si>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</si>
  <si>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</si>
  <si>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</si>
  <si>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</si>
  <si>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</si>
  <si>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</si>
  <si>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</si>
  <si>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</si>
  <si>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</si>
  <si>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</si>
  <si>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</si>
  <si>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</si>
  <si>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</si>
  <si>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</si>
  <si>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</si>
  <si>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</si>
  <si>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</si>
  <si>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</si>
  <si>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</si>
  <si>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</si>
  <si>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</si>
  <si>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</si>
  <si>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</si>
  <si>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其他财政对社会保险基金的补助</t>
  </si>
  <si>
    <t>退役军人管理事务</t>
  </si>
  <si>
    <t>拥军优属</t>
  </si>
  <si>
    <t>军供保障</t>
  </si>
  <si>
    <t>其他退役军人事务管理支出</t>
  </si>
  <si>
    <t>财政代缴社会保险费支出</t>
  </si>
  <si>
    <t>财政代缴城乡居民基本养老保险费支出</t>
  </si>
  <si>
    <t>财政代缴其他社会保险费支出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</si>
  <si>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</si>
  <si>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</si>
  <si>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</si>
  <si>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</si>
  <si>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</si>
  <si>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</si>
  <si>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</si>
  <si>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</si>
  <si>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</si>
  <si>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妇幼保健医院</t>
  </si>
  <si>
    <t>儿童医院</t>
  </si>
  <si>
    <t>其他专科医院</t>
  </si>
  <si>
    <t>福利医院</t>
  </si>
  <si>
    <t>行业医院</t>
  </si>
  <si>
    <t>处理医疗欠费</t>
  </si>
  <si>
    <t>康复医院</t>
  </si>
  <si>
    <t>优抚医院●</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</si>
  <si>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</si>
  <si>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</si>
  <si>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</si>
  <si>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</si>
  <si>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</si>
  <si>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</si>
  <si>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</si>
  <si>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</si>
  <si>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</si>
  <si>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</si>
  <si>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</si>
  <si>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</si>
  <si>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</si>
  <si>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</si>
  <si>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重大公共卫生服务</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</si>
  <si>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</si>
  <si>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</si>
  <si>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</si>
  <si>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</si>
  <si>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</si>
  <si>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</si>
  <si>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</si>
  <si>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</si>
  <si>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</si>
  <si>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</si>
  <si>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</si>
  <si>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</si>
  <si>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</si>
  <si>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</si>
  <si>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</si>
  <si>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</si>
  <si>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</si>
  <si>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</si>
  <si>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</si>
  <si>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</si>
  <si>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</si>
  <si>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</si>
  <si>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</si>
  <si>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</si>
  <si>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</si>
  <si>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</si>
  <si>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</si>
  <si>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</si>
  <si>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</si>
  <si>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</si>
  <si>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</si>
  <si>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环境保护管理事务</t>
  </si>
  <si>
    <t>生态环境保护宣传</t>
  </si>
  <si>
    <t>环境保护法规、规划及标准</t>
  </si>
  <si>
    <t>生态环境国际合作及履约</t>
  </si>
  <si>
    <t>生态环境保护行政许可</t>
  </si>
  <si>
    <t>应对气候变化管理事务</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</si>
  <si>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</si>
  <si>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</si>
  <si>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</si>
  <si>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</si>
  <si>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</si>
  <si>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</si>
  <si>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</si>
  <si>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</si>
  <si>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</si>
  <si>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</si>
  <si>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</si>
  <si>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</si>
  <si>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土壤</t>
  </si>
  <si>
    <t>其他污染防治支出</t>
  </si>
  <si>
    <t>自然生态保护</t>
  </si>
  <si>
    <t>生态保护</t>
  </si>
  <si>
    <t>农村环境保护</t>
  </si>
  <si>
    <t>生物及物种资源保护</t>
  </si>
  <si>
    <t>草原生态修复治理●</t>
  </si>
  <si>
    <t>自然保护地●</t>
  </si>
  <si>
    <t>其他自然生态保护支出</t>
  </si>
  <si>
    <t>天然林保护</t>
  </si>
  <si>
    <t>森林管护</t>
  </si>
  <si>
    <t>社会保险补助</t>
  </si>
  <si>
    <t>政策性社会性支出补助</t>
  </si>
  <si>
    <t>天然林保护工程建设</t>
  </si>
  <si>
    <t>停伐补助</t>
  </si>
  <si>
    <t>其他天然林保护支出</t>
  </si>
  <si>
    <t>退耕还林还草</t>
  </si>
  <si>
    <t>退耕现金</t>
  </si>
  <si>
    <t>退耕还林粮食折现补贴</t>
  </si>
  <si>
    <t>退耕还林粮食费用补贴</t>
  </si>
  <si>
    <t>退耕还林工程建设</t>
  </si>
  <si>
    <t>其他退耕还林还草支出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</si>
  <si>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</si>
  <si>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</si>
  <si>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</si>
  <si>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</si>
  <si>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</si>
  <si>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</si>
  <si>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</si>
  <si>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</si>
  <si>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</si>
  <si>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</si>
  <si>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</si>
  <si>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</si>
  <si>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</si>
  <si>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</si>
  <si>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</si>
  <si>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</si>
  <si>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</si>
  <si>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</si>
  <si>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</si>
  <si>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</si>
  <si>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</si>
  <si>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</si>
  <si>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</si>
  <si>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</si>
  <si>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</si>
  <si>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</si>
  <si>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</si>
  <si>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</si>
  <si>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</si>
  <si>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</si>
  <si>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</si>
  <si>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</si>
  <si>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</si>
  <si>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</si>
  <si>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</si>
  <si>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</si>
  <si>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</si>
  <si>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</si>
  <si>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</si>
  <si>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</si>
  <si>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</si>
  <si>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其他城乡社区支出</t>
  </si>
  <si>
    <t>农业农村</t>
  </si>
  <si>
    <t>农垦运行</t>
  </si>
  <si>
    <t>科技转化与推广服务★</t>
  </si>
  <si>
    <t>病虫害控制</t>
  </si>
  <si>
    <t>农产品质量安全</t>
  </si>
  <si>
    <t>执法监管</t>
  </si>
  <si>
    <t>统计监测与信息服务</t>
  </si>
  <si>
    <t>行业业务管理</t>
  </si>
  <si>
    <t>对外交流与合作</t>
  </si>
  <si>
    <t>防灾救灾</t>
  </si>
  <si>
    <t>稳定农民收入补贴</t>
  </si>
  <si>
    <t>农业结构调整补贴</t>
  </si>
  <si>
    <t>农业生产发展★</t>
  </si>
  <si>
    <t>农村合作经济</t>
  </si>
  <si>
    <t>农产品加工与促销</t>
  </si>
  <si>
    <t>农村社会事业</t>
  </si>
  <si>
    <t>农业资源保护修复与利用</t>
  </si>
  <si>
    <t>农村道路建设</t>
  </si>
  <si>
    <t>渔业发展</t>
  </si>
  <si>
    <t>对高校毕业生到基层任职补助</t>
  </si>
  <si>
    <t>农田建设</t>
  </si>
  <si>
    <t>其他农业农村支出</t>
  </si>
  <si>
    <t>林业和草原</t>
  </si>
  <si>
    <t>事业机构</t>
  </si>
  <si>
    <t>森林资源培育</t>
  </si>
  <si>
    <t>技术推广与转化</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</si>
  <si>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</si>
  <si>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</si>
  <si>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</si>
  <si>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</si>
  <si>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</si>
  <si>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</si>
  <si>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</si>
  <si>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</si>
  <si>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</si>
  <si>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</si>
  <si>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</si>
  <si>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</si>
  <si>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林业草原防灾减灾</t>
  </si>
  <si>
    <t>国家公园◆</t>
  </si>
  <si>
    <t>草原管理</t>
  </si>
  <si>
    <t>其他林业和草原支出</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</si>
  <si>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</si>
  <si>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</si>
  <si>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</si>
  <si>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</si>
  <si>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</si>
  <si>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</si>
  <si>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</si>
  <si>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</si>
  <si>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</si>
  <si>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</si>
  <si>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</si>
  <si>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</si>
  <si>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农村水利</t>
  </si>
  <si>
    <t>水利技术推广</t>
  </si>
  <si>
    <t>国际河流治理与管理</t>
  </si>
  <si>
    <t>江河湖库水系综合整治</t>
  </si>
  <si>
    <t>大中型水库移民后期扶持专项支出</t>
  </si>
  <si>
    <t>水利安全监督</t>
  </si>
  <si>
    <t>水利建设征地及移民支出</t>
  </si>
  <si>
    <t>农村供水★</t>
  </si>
  <si>
    <t>南水北调工程建设</t>
  </si>
  <si>
    <t>南水北调工程管理</t>
  </si>
  <si>
    <t>其他水利支出</t>
  </si>
  <si>
    <t>巩固脱贫攻坚成果衔接乡村振兴★</t>
  </si>
  <si>
    <t>农村基础设施建设</t>
  </si>
  <si>
    <t>生产发展</t>
  </si>
  <si>
    <t>社会发展</t>
  </si>
  <si>
    <t>贷款奖补和贴息</t>
  </si>
  <si>
    <t>“三西”农业建设专项补助</t>
  </si>
  <si>
    <t>其他巩固脱贫攻坚成果衔接乡村振兴支出★</t>
  </si>
  <si>
    <t>农村综合改革</t>
  </si>
  <si>
    <t>对村级公益事业建设的补助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</si>
  <si>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</si>
  <si>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</si>
  <si>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</si>
  <si>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</si>
  <si>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</si>
  <si>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</si>
  <si>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</si>
  <si>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涉农贷款增量奖励◆</t>
  </si>
  <si>
    <t>农业保险保费补贴</t>
  </si>
  <si>
    <t>创业担保贷款贴息及奖补</t>
  </si>
  <si>
    <t>补充创业担保贷款基金</t>
  </si>
  <si>
    <t>其他普惠金融发展支出</t>
  </si>
  <si>
    <t>目标价格补贴</t>
  </si>
  <si>
    <t>棉花目标价格补贴</t>
  </si>
  <si>
    <t>其他目标价格补贴</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</si>
  <si>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</si>
  <si>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</si>
  <si>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</si>
  <si>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</si>
  <si>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</si>
  <si>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</si>
  <si>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</si>
  <si>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</si>
  <si>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</si>
  <si>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</si>
  <si>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</si>
  <si>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</si>
  <si>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</si>
  <si>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</si>
  <si>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</si>
  <si>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</si>
  <si>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</si>
  <si>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</si>
  <si>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</si>
  <si>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</si>
  <si>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</si>
  <si>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</si>
  <si>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</si>
  <si>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</si>
  <si>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</si>
  <si>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</si>
  <si>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</si>
  <si>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</si>
  <si>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</si>
  <si>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</si>
  <si>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</si>
  <si>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</si>
  <si>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</si>
  <si>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</si>
  <si>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</si>
  <si>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</si>
  <si>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成品油价格改革对交通运输的补贴◆</t>
  </si>
  <si>
    <t>对城市公交的补贴◆</t>
  </si>
  <si>
    <t>对农村道路客运的补贴◆</t>
  </si>
  <si>
    <t>对出租车的补贴◆</t>
  </si>
  <si>
    <t>成品油价格改革补贴其他支出◆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</si>
  <si>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</si>
  <si>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</si>
  <si>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</si>
  <si>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</si>
  <si>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</si>
  <si>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</si>
  <si>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</si>
  <si>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</si>
  <si>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</si>
  <si>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</si>
  <si>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</si>
  <si>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</si>
  <si>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</si>
  <si>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</si>
  <si>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</si>
  <si>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</si>
  <si>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</si>
  <si>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</si>
  <si>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</si>
  <si>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</si>
  <si>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</si>
  <si>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</si>
  <si>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</si>
  <si>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</si>
  <si>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</si>
  <si>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</si>
  <si>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</si>
  <si>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</si>
  <si>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</si>
  <si>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</si>
  <si>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</si>
  <si>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</si>
  <si>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</si>
  <si>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</si>
  <si>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专用通信</t>
  </si>
  <si>
    <t>无线电及信息通信监管</t>
  </si>
  <si>
    <t>工程建设及运行维护</t>
  </si>
  <si>
    <t>产业发展</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</si>
  <si>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</si>
  <si>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</si>
  <si>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</si>
  <si>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</si>
  <si>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</si>
  <si>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</si>
  <si>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</si>
  <si>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</si>
  <si>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减免房租补贴</t>
  </si>
  <si>
    <t>其他支持中小企业发展和管理支出</t>
  </si>
  <si>
    <t>其他资源勘探工业信息等支出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</si>
  <si>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</si>
  <si>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</si>
  <si>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</si>
  <si>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</si>
  <si>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</si>
  <si>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</si>
  <si>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</si>
  <si>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</si>
  <si>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</si>
  <si>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</si>
  <si>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</si>
  <si>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</si>
  <si>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</si>
  <si>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</si>
  <si>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</si>
  <si>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</si>
  <si>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</si>
  <si>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</si>
  <si>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</si>
  <si>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</si>
  <si>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</si>
  <si>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</si>
  <si>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</si>
  <si>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</si>
  <si>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</si>
  <si>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</si>
  <si>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</si>
  <si>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</si>
  <si>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</si>
  <si>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</si>
  <si>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</si>
  <si>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</si>
  <si>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</si>
  <si>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</si>
  <si>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其他金融支出</t>
  </si>
  <si>
    <t>重点企业贷款贴息</t>
  </si>
  <si>
    <t>一般公共服务</t>
  </si>
  <si>
    <t>教育</t>
  </si>
  <si>
    <t>文化旅游体育与传媒</t>
  </si>
  <si>
    <t>卫生健康</t>
  </si>
  <si>
    <t>节能环保</t>
  </si>
  <si>
    <t>交通运输</t>
  </si>
  <si>
    <t>住房保障</t>
  </si>
  <si>
    <t>其他支出</t>
  </si>
  <si>
    <t>自然资源事务</t>
  </si>
  <si>
    <t>自然资源规划及管理</t>
  </si>
  <si>
    <t>自然资源利用与保护</t>
  </si>
  <si>
    <t>自然资源社会公益服务</t>
  </si>
  <si>
    <t>自然资源行业业务管理</t>
  </si>
  <si>
    <t>自然资源调查与确权登记</t>
  </si>
  <si>
    <t>土地资源储备支出</t>
  </si>
  <si>
    <t>地质矿产资源与环境调查</t>
  </si>
  <si>
    <t>地质勘查与矿产资源管理</t>
  </si>
  <si>
    <t>地质转产项目财政贴息</t>
  </si>
  <si>
    <t>国外风险勘查</t>
  </si>
  <si>
    <t>地质勘查基金（周转金）支出</t>
  </si>
  <si>
    <t>海域与海岛管理</t>
  </si>
  <si>
    <t>自然资源国际合作与海洋权益维护</t>
  </si>
  <si>
    <t>自然资源卫星</t>
  </si>
  <si>
    <t>极地考察</t>
  </si>
  <si>
    <t>深海调查与资源开发</t>
  </si>
  <si>
    <t>海港航标维护</t>
  </si>
  <si>
    <t>海水淡化</t>
  </si>
  <si>
    <t>无居民海岛使用金支出</t>
  </si>
  <si>
    <t>海洋战略规划与预警监测</t>
  </si>
  <si>
    <t>基础测绘与地理信息监管</t>
  </si>
  <si>
    <t>其他自然资源事务支出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</si>
  <si>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</si>
  <si>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</si>
  <si>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</si>
  <si>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</si>
  <si>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</si>
  <si>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</si>
  <si>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</si>
  <si>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</si>
  <si>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</si>
  <si>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</si>
  <si>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</si>
  <si>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</si>
  <si>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</si>
  <si>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</si>
  <si>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</si>
  <si>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</si>
  <si>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少数民族地区游牧民定居工程</t>
  </si>
  <si>
    <t>农村危房改造</t>
  </si>
  <si>
    <t>公共租赁住房</t>
  </si>
  <si>
    <t>保障性住房租金补贴</t>
  </si>
  <si>
    <t>老旧小区改造</t>
  </si>
  <si>
    <t>住房租赁市场发展</t>
  </si>
  <si>
    <t>保障性租赁住房▼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</si>
  <si>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</si>
  <si>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</si>
  <si>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</si>
  <si>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</si>
  <si>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</si>
  <si>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</si>
  <si>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</si>
  <si>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</si>
  <si>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</si>
  <si>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</si>
  <si>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财务与审计支出</t>
  </si>
  <si>
    <t>信息统计</t>
  </si>
  <si>
    <t>专项业务活动</t>
  </si>
  <si>
    <t>国家粮油差价补贴</t>
  </si>
  <si>
    <t>粮食财务挂账利息补贴</t>
  </si>
  <si>
    <t>粮食财务挂账消化款</t>
  </si>
  <si>
    <t>处理陈化粮补贴</t>
  </si>
  <si>
    <t>粮食风险基金</t>
  </si>
  <si>
    <t>粮油市场调控专项资金</t>
  </si>
  <si>
    <t>设施建设</t>
  </si>
  <si>
    <t>设施安全</t>
  </si>
  <si>
    <t>物资保管体系</t>
  </si>
  <si>
    <t>其他粮油事务支出</t>
  </si>
  <si>
    <t>能源储备</t>
  </si>
  <si>
    <t>石油储备</t>
  </si>
  <si>
    <t>天然铀储备★</t>
  </si>
  <si>
    <t>煤炭储备★</t>
  </si>
  <si>
    <t>成品油储备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</si>
  <si>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</si>
  <si>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</si>
  <si>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</si>
  <si>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</si>
  <si>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</si>
  <si>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</si>
  <si>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</si>
  <si>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</si>
  <si>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</si>
  <si>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</si>
  <si>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</si>
  <si>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</si>
  <si>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</si>
  <si>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</si>
  <si>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</si>
  <si>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</si>
  <si>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</si>
  <si>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</si>
  <si>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应急物资储备</t>
  </si>
  <si>
    <t>其他重要商品储备支出</t>
  </si>
  <si>
    <t>应急管理事务</t>
  </si>
  <si>
    <t>灾害风险防治</t>
  </si>
  <si>
    <t>国务院安委会专项</t>
  </si>
  <si>
    <t>安全监管</t>
  </si>
  <si>
    <t>安全生产基础◆</t>
  </si>
  <si>
    <t>应急救援</t>
  </si>
  <si>
    <t>应急管理</t>
  </si>
  <si>
    <t>其他应急管理支出</t>
  </si>
  <si>
    <t>消防救援事务</t>
  </si>
  <si>
    <t>消防应急救援★</t>
  </si>
  <si>
    <t>其他消防救援事务支出</t>
  </si>
  <si>
    <t>森林消防事务◆</t>
  </si>
  <si>
    <t>行政运行◆</t>
  </si>
  <si>
    <t>一般行政管理事务◆</t>
  </si>
  <si>
    <t>机关服务◆</t>
  </si>
  <si>
    <t>森林消防应急救援◆</t>
  </si>
  <si>
    <t>其他森林消防事务支出◆</t>
  </si>
  <si>
    <t>煤矿安全</t>
  </si>
  <si>
    <t>矿山安全监察事务</t>
  </si>
  <si>
    <t>矿山应急救援事务</t>
  </si>
  <si>
    <t>其他矿山安全支出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</si>
  <si>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</si>
  <si>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</si>
  <si>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</si>
  <si>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</si>
  <si>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</si>
  <si>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</si>
  <si>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</si>
  <si>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</si>
  <si>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</si>
  <si>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</si>
  <si>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</si>
  <si>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</si>
  <si>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</si>
  <si>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</si>
  <si>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</si>
  <si>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自然灾害救灾补助</t>
  </si>
  <si>
    <t>自然灾害灾后重建补助</t>
  </si>
  <si>
    <t>其他自然灾害救灾及恢复重建支出</t>
  </si>
  <si>
    <t>其他灾害防治及应急管理支出</t>
  </si>
  <si>
    <t>地方政府一般债务付息支出</t>
  </si>
  <si>
    <t>地方政府一般债券付息支出</t>
  </si>
  <si>
    <t>地方政府向外国政府借款付息支出</t>
  </si>
  <si>
    <t>地方政府向国际组织借款付息支出</t>
  </si>
  <si>
    <t>地方政府其他一般债务付息支出</t>
  </si>
  <si>
    <t>地方政府一般债务发行费用支出</t>
  </si>
  <si>
    <t>年初预留</t>
  </si>
  <si>
    <t>一般公共预算支出</t>
  </si>
  <si>
    <t>附件七</t>
  </si>
  <si>
    <t>沧源自治县2023年政府性基金预算收入变动表</t>
  </si>
  <si>
    <t>一、农网还贷资金收入</t>
  </si>
  <si>
    <t>二、国家电影事业发展专项资金收入</t>
  </si>
  <si>
    <t>三、国有土地收益基金收入</t>
  </si>
  <si>
    <t>四、农业土地开发资金收入</t>
  </si>
  <si>
    <t>五、国有土地使用权出让收入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</si>
  <si>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</si>
  <si>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</si>
  <si>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</si>
  <si>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</si>
  <si>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</si>
  <si>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六、大中型水库库区基金收入</t>
  </si>
  <si>
    <t>七、彩票公益金收入</t>
  </si>
  <si>
    <t xml:space="preserve">   福利彩票公益金收入</t>
  </si>
  <si>
    <t xml:space="preserve">   体育彩票公益金收入</t>
  </si>
  <si>
    <t>八、城市基础设施配套费收入</t>
  </si>
  <si>
    <t>九、小型水库移民扶助基金收入</t>
  </si>
  <si>
    <t>十、国家重大水利工程建设基金收入</t>
  </si>
  <si>
    <t>十一、车辆通行费</t>
  </si>
  <si>
    <t>十二、污水处理费收入</t>
  </si>
  <si>
    <t>十三、彩票发行机构和彩票销售机构的业务费用</t>
  </si>
  <si>
    <t>十四、其他政府性基金收入</t>
  </si>
  <si>
    <t>十五、专项债券对应项目专项收入</t>
  </si>
  <si>
    <t>全县政府性基金预算收入</t>
  </si>
  <si>
    <t>地方政府专项债务收入</t>
  </si>
  <si>
    <t xml:space="preserve">   政府性基金转移支付收入</t>
  </si>
  <si>
    <t xml:space="preserve">     政府性基金补助收入</t>
  </si>
  <si>
    <t xml:space="preserve">     抗疫特别国债转移支付收入▲</t>
  </si>
  <si>
    <t xml:space="preserve">   上年结余收入</t>
  </si>
  <si>
    <t xml:space="preserve">   调入资金</t>
  </si>
  <si>
    <t>沧源自治县2023年政府性基金预算支出变动表</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</si>
  <si>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</si>
  <si>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</si>
  <si>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</si>
  <si>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</si>
  <si>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</si>
  <si>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</si>
  <si>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</si>
  <si>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</si>
  <si>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</si>
  <si>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</si>
  <si>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</si>
  <si>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 </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</si>
  <si>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</si>
  <si>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</si>
  <si>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</si>
  <si>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</si>
  <si>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</si>
  <si>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</si>
  <si>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</si>
  <si>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</si>
  <si>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</si>
  <si>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</si>
  <si>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</si>
  <si>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</si>
  <si>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</si>
  <si>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</si>
  <si>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</si>
  <si>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</si>
  <si>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</si>
  <si>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</si>
  <si>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</si>
  <si>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</si>
  <si>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</si>
  <si>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</si>
  <si>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</si>
  <si>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</si>
  <si>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</si>
  <si>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</si>
  <si>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</si>
  <si>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</si>
  <si>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</si>
  <si>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</si>
  <si>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</si>
  <si>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</si>
  <si>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</si>
  <si>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</si>
  <si>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</si>
  <si>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</si>
  <si>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</si>
  <si>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</si>
  <si>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</si>
  <si>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</si>
  <si>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</si>
  <si>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</si>
  <si>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</si>
  <si>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</si>
  <si>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</si>
  <si>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</si>
  <si>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</si>
  <si>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</si>
  <si>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</si>
  <si>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</si>
  <si>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</si>
  <si>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</si>
  <si>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</si>
  <si>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</si>
  <si>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</si>
  <si>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</si>
  <si>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</si>
  <si>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</si>
  <si>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</si>
  <si>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</si>
  <si>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</si>
  <si>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</si>
  <si>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</si>
  <si>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</si>
  <si>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</si>
  <si>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</si>
  <si>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</si>
  <si>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</si>
  <si>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</si>
  <si>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</si>
  <si>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</si>
  <si>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</si>
  <si>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</si>
  <si>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</si>
  <si>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</si>
  <si>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</si>
  <si>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</si>
  <si>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</si>
  <si>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</si>
  <si>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</si>
  <si>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</si>
  <si>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</si>
  <si>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</si>
  <si>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</si>
  <si>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</si>
  <si>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</si>
  <si>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</si>
  <si>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</si>
  <si>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</si>
  <si>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</si>
  <si>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</si>
  <si>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</si>
  <si>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</si>
  <si>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</si>
  <si>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</si>
  <si>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</si>
  <si>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</si>
  <si>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</si>
  <si>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</si>
  <si>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</si>
  <si>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</si>
  <si>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</si>
  <si>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</si>
  <si>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</si>
  <si>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</si>
  <si>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</si>
  <si>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</si>
  <si>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</si>
  <si>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</si>
  <si>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</si>
  <si>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</si>
  <si>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</si>
  <si>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</si>
  <si>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</si>
  <si>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</si>
  <si>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</si>
  <si>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</si>
  <si>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</si>
  <si>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</si>
  <si>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</si>
  <si>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</si>
  <si>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</si>
  <si>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</si>
  <si>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</si>
  <si>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</si>
  <si>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</si>
  <si>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</si>
  <si>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</si>
  <si>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</si>
  <si>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</si>
  <si>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</si>
  <si>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</si>
  <si>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</si>
  <si>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</si>
  <si>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</si>
  <si>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</si>
  <si>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</si>
  <si>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</si>
  <si>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</si>
  <si>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</si>
  <si>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</si>
  <si>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</si>
  <si>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</si>
  <si>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</si>
  <si>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</si>
  <si>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</si>
  <si>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</si>
  <si>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</si>
  <si>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</si>
  <si>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</si>
  <si>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</si>
  <si>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</si>
  <si>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</si>
  <si>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</si>
  <si>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</si>
  <si>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</si>
  <si>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九、债务付息支出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</si>
  <si>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</si>
  <si>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</si>
  <si>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</si>
  <si>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</si>
  <si>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</si>
  <si>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</si>
  <si>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</si>
  <si>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</si>
  <si>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</si>
  <si>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</si>
  <si>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</si>
  <si>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</si>
  <si>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</si>
  <si>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</si>
  <si>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</si>
  <si>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</si>
  <si>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</si>
  <si>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</si>
  <si>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</si>
  <si>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</si>
  <si>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</si>
  <si>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</si>
  <si>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</si>
  <si>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</si>
  <si>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</si>
  <si>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</si>
  <si>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</si>
  <si>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</si>
  <si>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</si>
  <si>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</si>
  <si>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</si>
  <si>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</si>
  <si>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</si>
  <si>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</si>
  <si>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</si>
  <si>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</si>
  <si>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</si>
  <si>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</si>
  <si>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</si>
  <si>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</si>
  <si>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</si>
  <si>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</si>
  <si>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</si>
  <si>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</si>
  <si>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</si>
  <si>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</si>
  <si>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</si>
  <si>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</si>
  <si>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</si>
  <si>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</si>
  <si>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</si>
  <si>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</si>
  <si>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</si>
  <si>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</si>
  <si>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</si>
  <si>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</si>
  <si>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全县政府性基金支出</t>
  </si>
  <si>
    <t xml:space="preserve">   年终结余</t>
  </si>
  <si>
    <t>地方政府专项债务还本支出</t>
  </si>
  <si>
    <t xml:space="preserve">沧源自治县2023年专项债券项目情况表 </t>
  </si>
  <si>
    <t>地区</t>
  </si>
  <si>
    <t>专项债券项目名称</t>
  </si>
  <si>
    <t>项目单位</t>
  </si>
  <si>
    <t>债券利率%</t>
  </si>
  <si>
    <t>债券期限</t>
  </si>
  <si>
    <t>总投资</t>
  </si>
  <si>
    <t>债券项目已实现投资</t>
  </si>
  <si>
    <t>项目实施情况</t>
  </si>
  <si>
    <t>其中：2023年专债资金安排</t>
  </si>
  <si>
    <t>沧源自治县</t>
  </si>
  <si>
    <t>30年</t>
  </si>
  <si>
    <t xml:space="preserve">双江至沧源高速公路建设项目于2022年9月23日取得工可批复，于2023年5月17日取得初步设计批复，现前期报件已获批6项，包括用地预审与选址意见、工程场地地震安全性评价、环境影响评价、地质灾害危险性评价、社会稳定性评估、文物考察调查报件，还剩余土地报件、林地报件、水土保持、洪水影响评价、压覆矿产资源调查等报件，均已报至相关部门审查，在积极推进中。
其他工作推进情况：现已完成设计优化工作，召开两阶段施工图设计预审会；已完成项目标段划分工作上报至集团公司等待批复；积极推进电力专线的设计、施工等工作；积极与市交通局对接完成《进场道路建设协议》的签订。
</t>
  </si>
  <si>
    <t>7年</t>
  </si>
  <si>
    <t>完成场地混凝土破除工程，边坡挡墙完成96%，开挖回填土石方完成；预留标准厂房和定制厂房区完成破除工程场地平整；企业办公区完成外墙墙面、雨棚剔除100%，外墙抹灰90％，内墙墙体剔除100%、内墙磁砖剔除100%、地板剔除80％，内墙新砌墙体100%、内墙抹灰80%。观景平台100%。挡墙3K0+030~098墙身已完成，3K0+000~118台背回填完成100％；综合楼拆除，新建，全部完成。综合楼室内隔墙完成，外墙抹灰剩余窗小口。大理石厂房A~B轴/9~13轴、B~C轴/11~13轴地坪砼已完成浇筑。</t>
  </si>
  <si>
    <t>附件八</t>
  </si>
  <si>
    <t>沧源自治县2022年末债券资金期限情况表</t>
  </si>
  <si>
    <t>单位名称</t>
  </si>
  <si>
    <t>债券名称</t>
  </si>
  <si>
    <t>期限（年）</t>
  </si>
  <si>
    <t>债权类型</t>
  </si>
  <si>
    <t>期末余额</t>
  </si>
  <si>
    <t>合      计</t>
  </si>
  <si>
    <t>沧源佤族自治县勐角傣族彝族拉祜族乡人民政府</t>
  </si>
  <si>
    <t/>
  </si>
  <si>
    <t>2022年云南省地方政府再融资一般债券（九期）</t>
  </si>
  <si>
    <t>再融资债券</t>
  </si>
  <si>
    <t>沧源佤族自治县单甲乡人民政府</t>
  </si>
  <si>
    <t>党员活动室</t>
  </si>
  <si>
    <t>村级组织活动场所</t>
  </si>
  <si>
    <t>勐角乡政府道路及场地附属工程</t>
  </si>
  <si>
    <t>沧源佤族自治县糯良乡人民政府</t>
  </si>
  <si>
    <t>糯良乡政府大门、门卫室、公厕工程</t>
  </si>
  <si>
    <t>怕迫村委会维修</t>
  </si>
  <si>
    <t>沧源佤族自治县芒卡镇人民政府</t>
  </si>
  <si>
    <t>莱片村村委会建房</t>
  </si>
  <si>
    <t>沧源佤族自治县勐来乡人民政府</t>
  </si>
  <si>
    <t>勐来村厨房</t>
  </si>
  <si>
    <t>沧源佤族自治县班老乡人民政府</t>
  </si>
  <si>
    <t>怕浪大沟三面光基础设施工程</t>
  </si>
  <si>
    <t>白岩村村委会建设</t>
  </si>
  <si>
    <t>班老乡人民政府办公楼及附属工程</t>
  </si>
  <si>
    <t>翁丁村村级活动场所建设工程</t>
  </si>
  <si>
    <t>政府职工住宿及办公楼</t>
  </si>
  <si>
    <t>芒卡街道建设</t>
  </si>
  <si>
    <t>政府球场及舞台工程</t>
  </si>
  <si>
    <t>装修政府职工住房工程</t>
  </si>
  <si>
    <t>乡村道路建设</t>
  </si>
  <si>
    <t>糯良村大寨民房建设项目</t>
  </si>
  <si>
    <t>沧源佤族自治县勐省镇人民政府</t>
  </si>
  <si>
    <t>活动中心会议室篮球场工程</t>
  </si>
  <si>
    <t>沧源佤族自治县水务局</t>
  </si>
  <si>
    <t>勐卡小水沟水利工程项目</t>
  </si>
  <si>
    <t>永康坝水利工程</t>
  </si>
  <si>
    <t>岔箐水库干支渠防渗工程</t>
  </si>
  <si>
    <t>老厂大沟三面光 基础设施工程</t>
  </si>
  <si>
    <t>丁来、英格、班列村茶地道路工程</t>
  </si>
  <si>
    <t>嘎多大寨至安也村十三组公路</t>
  </si>
  <si>
    <t>糯掌村村级活动场所建设</t>
  </si>
  <si>
    <t>芒卡镇岩门寨人畜饮水工程</t>
  </si>
  <si>
    <t>团结工委人饮工程</t>
  </si>
  <si>
    <t>单甲乡人民政府职工宿舍维修工程</t>
  </si>
  <si>
    <t>民良上民良烤烟房架设电路</t>
  </si>
  <si>
    <t>沧源佤族自治县文化和旅游局</t>
  </si>
  <si>
    <t>岩帅文化站办公楼工程</t>
  </si>
  <si>
    <t>芒卡三面光工程</t>
  </si>
  <si>
    <t>沧源佤族自治县岩帅镇人民政府</t>
  </si>
  <si>
    <t>烤烟产业建设项目</t>
  </si>
  <si>
    <t>宋来大沟三面光工程第二阶段</t>
  </si>
  <si>
    <t>单甲乡政府职工宿舍楼</t>
  </si>
  <si>
    <t>芒卡镇政府职工宿舍楼及接待室</t>
  </si>
  <si>
    <t>2012年度安全人饮59件</t>
  </si>
  <si>
    <t>农贸市场项目工程</t>
  </si>
  <si>
    <t>修建政府职工住房二层楼工程</t>
  </si>
  <si>
    <t>勐董水库勘测定界费用</t>
  </si>
  <si>
    <t>政府办公楼工程</t>
  </si>
  <si>
    <t>湖广村村委会建设</t>
  </si>
  <si>
    <t>单甲乡政府办公楼</t>
  </si>
  <si>
    <t>沧源佤族自治县农业农村局</t>
  </si>
  <si>
    <t>三村建设</t>
  </si>
  <si>
    <t>公撒村上班佑搬迁点架设电路</t>
  </si>
  <si>
    <t>糯良乡怕秋改河工程</t>
  </si>
  <si>
    <t>班奈大沟工程</t>
  </si>
  <si>
    <t>沧源佤族自治县班洪乡人民政府</t>
  </si>
  <si>
    <t>新建农贸市场工程</t>
  </si>
  <si>
    <t>单甲乡计划生育服务站房屋建设</t>
  </si>
  <si>
    <t>曼来村竹子产业路</t>
  </si>
  <si>
    <t>宿舍楼及附属工程</t>
  </si>
  <si>
    <t>10条水库干支渠</t>
  </si>
  <si>
    <t>沧源佤族自治县教育体育局</t>
  </si>
  <si>
    <t>云南省临沧市沧源佤族自治县职业技术学校改扩建项目</t>
  </si>
  <si>
    <t>2021年云南省社会事业建设专项债券（四期）  ——2021年云南省政府专项债券（二十期）</t>
  </si>
  <si>
    <t>新增债券</t>
  </si>
  <si>
    <t>沧源佤族自治县人民医院</t>
  </si>
  <si>
    <t>沧源县国门医院建设项目</t>
  </si>
  <si>
    <t>沧源佤族自治县住房和城乡建设局</t>
  </si>
  <si>
    <t>沧源县棚户区改造项目</t>
  </si>
  <si>
    <t>2017年云南省政府一般债券（四期）</t>
  </si>
  <si>
    <t>置换债券</t>
  </si>
  <si>
    <t>沧源县英永水库建设工程</t>
  </si>
  <si>
    <t>云南省临沧市沧源佤族自治县东丁水库建设项目</t>
  </si>
  <si>
    <t>2020年云南省水利水务建设专项债券（二期）——2020年云南省政府专项债券（二十一期）</t>
  </si>
  <si>
    <t>2020年云南省地方政府再融资一般债券（五期）</t>
  </si>
  <si>
    <t>班洪中学附属工程</t>
  </si>
  <si>
    <t>沧源佤族自治县国门小学</t>
  </si>
  <si>
    <t>校园绿化工程</t>
  </si>
  <si>
    <t>团结小学食堂、厕所，中学厕所</t>
  </si>
  <si>
    <t>班洪乡南板村芒老上、中、下寨人畜饮水工程</t>
  </si>
  <si>
    <t>班洪乡政府办公楼翻修</t>
  </si>
  <si>
    <t>班老中心校教师周转房</t>
  </si>
  <si>
    <t>英格小学场地平整</t>
  </si>
  <si>
    <t>沧源县岩帅镇团结中学</t>
  </si>
  <si>
    <t>中小学学生宿舍楼附属工程</t>
  </si>
  <si>
    <t>班洪乡政府职工宿舍主体工程及附属工程</t>
  </si>
  <si>
    <t>维修综合楼前地板、篮球场及舞台搭建工程</t>
  </si>
  <si>
    <t>勐来幼儿园、教师周转房</t>
  </si>
  <si>
    <t>班莫村嘎洪大沟</t>
  </si>
  <si>
    <t>沧源佤族自治县职业技术学校</t>
  </si>
  <si>
    <t>教学综合楼、学生宿舍楼</t>
  </si>
  <si>
    <t>单甲小学食堂及厕所</t>
  </si>
  <si>
    <t>糯良班考小学食堂</t>
  </si>
  <si>
    <t>勐角中学教师周转房</t>
  </si>
  <si>
    <t>团结安海小学食堂</t>
  </si>
  <si>
    <t>芒卡中学教师周转房</t>
  </si>
  <si>
    <t>芒卡完小学生宿舍</t>
  </si>
  <si>
    <t>勐来英格小学教学楼、宿舍、食堂</t>
  </si>
  <si>
    <t>班洪乡公坎村公弄组人饮工程</t>
  </si>
  <si>
    <t>勐省中学教师周转房、厕所，农场小学食堂</t>
  </si>
  <si>
    <t>勐董完小综合楼、报告厅、厕所</t>
  </si>
  <si>
    <t>沧源佤族自治县勐省镇中心完小</t>
  </si>
  <si>
    <t>中心完小校舍维修</t>
  </si>
  <si>
    <t>班洪乡机关人饮及班洪村大寨人饮</t>
  </si>
  <si>
    <t>糯良中学教师周转房</t>
  </si>
  <si>
    <t>勐来中学宿舍、食堂</t>
  </si>
  <si>
    <t>班洪乡农村集贸市场回填工程</t>
  </si>
  <si>
    <t>班洪乡公抗村芒莱一、二组人畜饮水工程</t>
  </si>
  <si>
    <t>班洪村班洪大寨人畜饮水工程</t>
  </si>
  <si>
    <t>芒卡中心幼儿园</t>
  </si>
  <si>
    <t>糯良中学食堂</t>
  </si>
  <si>
    <t>芒卡中学教学楼、食堂</t>
  </si>
  <si>
    <t>南班二级公路借款</t>
  </si>
  <si>
    <t>2022年云南省地方政府再融资一般债券（八期）</t>
  </si>
  <si>
    <t>2021年云南省地方政府再融资一般债券（三期）</t>
  </si>
  <si>
    <t>单甲中学食堂</t>
  </si>
  <si>
    <t>校园零星工程</t>
  </si>
  <si>
    <t>糯良翁不老、帕秋小学食堂</t>
  </si>
  <si>
    <t>沧源佤族自治县班洪乡中心完小</t>
  </si>
  <si>
    <t>法宝完小教学楼修缮和围墙</t>
  </si>
  <si>
    <t>沧源佤族自治县勐董镇中心完小</t>
  </si>
  <si>
    <t>白塔小学院内地坪及外墙翻新</t>
  </si>
  <si>
    <t>勐董水库供水工程</t>
  </si>
  <si>
    <t>班老球场建设项目</t>
  </si>
  <si>
    <t>沧源县达董水库建设工程</t>
  </si>
  <si>
    <t>沧源佤族自治县班老乡九年一贯制中心校</t>
  </si>
  <si>
    <t>校内附属工程</t>
  </si>
  <si>
    <t>白塔小学学生食堂翻修</t>
  </si>
  <si>
    <t>班莫完小围墙</t>
  </si>
  <si>
    <t>民良、公撒架设电路</t>
  </si>
  <si>
    <t>沧源佤族自治县人民检察院</t>
  </si>
  <si>
    <t>检察院办案和技术用房、边境协站工程</t>
  </si>
  <si>
    <t>沧源佤族自治县人民法院</t>
  </si>
  <si>
    <t>沧源县法院审判综合楼建设项目</t>
  </si>
  <si>
    <t>修建校内保管室和校园排水沟</t>
  </si>
  <si>
    <t>沧源县刀耕水库扩建工程</t>
  </si>
  <si>
    <t>实训基地场地平整工程</t>
  </si>
  <si>
    <t>沧源佤族自治县民族小学</t>
  </si>
  <si>
    <t>学生浴室工程</t>
  </si>
  <si>
    <t>沧源佤族自治县班洪中学</t>
  </si>
  <si>
    <t>修建厕所、厨房等工程</t>
  </si>
  <si>
    <t>沧源佤族自治县勐省中学</t>
  </si>
  <si>
    <t>围墙及附属工程</t>
  </si>
  <si>
    <t>教师宿舍工会之家铺地板砖工程</t>
  </si>
  <si>
    <t>沧源佤族自治县民族中学</t>
  </si>
  <si>
    <t>10KV线路改造工程</t>
  </si>
  <si>
    <t>勐甘村委会建设</t>
  </si>
  <si>
    <t>班老乡金河大沟</t>
  </si>
  <si>
    <t>沧源佤族自治县司法局</t>
  </si>
  <si>
    <t>勐省司法所建设工程</t>
  </si>
  <si>
    <t>班驮安拐大寨沟工程</t>
  </si>
  <si>
    <t>团结贺科、班奈、小麻勐小学食堂</t>
  </si>
  <si>
    <t>学校综合楼设计费</t>
  </si>
  <si>
    <t>学生宿舍改造为教室等维修工程</t>
  </si>
  <si>
    <t>中心完小挡墙工程</t>
  </si>
  <si>
    <t>项目设计费</t>
  </si>
  <si>
    <t>勐角莲花塘小学食堂</t>
  </si>
  <si>
    <t>校舍、厕所、电路等工程</t>
  </si>
  <si>
    <t>沧源佤族自治县糯良乡中心完小</t>
  </si>
  <si>
    <t>学生活动场地硬化美化工程</t>
  </si>
  <si>
    <t>沧源佤族自治县糯良中学</t>
  </si>
  <si>
    <t>修建堡坎</t>
  </si>
  <si>
    <t>南撒小学水池、围墙等附属工程</t>
  </si>
  <si>
    <t>地坪、花台、防盗窗等附属工程</t>
  </si>
  <si>
    <t>猪圈、大棚等勤工俭学建筑工程</t>
  </si>
  <si>
    <t>耿沧二级公路征地拆迁项目</t>
  </si>
  <si>
    <t>班老中心校宿舍、食堂</t>
  </si>
  <si>
    <t>欠安全性评估费</t>
  </si>
  <si>
    <t>岩帅东勐、中贺勐、贺南、联合小学食堂</t>
  </si>
  <si>
    <t>芒卡司法所办公楼及附属工程</t>
  </si>
  <si>
    <t>采购班洪中心完小教学楼活动板房材料</t>
  </si>
  <si>
    <t>沧源佤族自治县芒卡镇初级中学</t>
  </si>
  <si>
    <t>修建大门右侧堡坎</t>
  </si>
  <si>
    <t>班洪中心完小大门、花台、围栏等工程</t>
  </si>
  <si>
    <t>购买电脑</t>
  </si>
  <si>
    <t>2022年云南省地方政府再融资一般债券（六期）</t>
  </si>
  <si>
    <t>沧源佤族自治县财政局</t>
  </si>
  <si>
    <t>第四期扶贫项目</t>
  </si>
  <si>
    <t>2021年云南省地方政府再融资一般债券（七期）</t>
  </si>
  <si>
    <t>2015年云南省政府一般债券（十二期）</t>
  </si>
  <si>
    <t>芒公村级活动场所建设工程</t>
  </si>
  <si>
    <t>幼儿园工程项目</t>
  </si>
  <si>
    <t>扣勐村村委会建设</t>
  </si>
  <si>
    <t>政府办公楼及附属工程</t>
  </si>
  <si>
    <t>勐卡村村级活动场所建设工程</t>
  </si>
  <si>
    <t>糯良乡政府职工住宅修缮及零星工程</t>
  </si>
  <si>
    <t>沧源佤族自治县城市建设投资有限公司</t>
  </si>
  <si>
    <t>2011年县城南北河保障性住房项目</t>
  </si>
  <si>
    <t>2021年云南省地方政府再融资专项债券（五期）</t>
  </si>
  <si>
    <t>2015年云南省政府一般债券（四期）</t>
  </si>
  <si>
    <t>马落工程（教学楼、文化室等）</t>
  </si>
  <si>
    <t>设计规划费</t>
  </si>
  <si>
    <t>糯良村特色民房改造项目</t>
  </si>
  <si>
    <t>央瓦遂道项目工程</t>
  </si>
  <si>
    <t>勐来村硬板路</t>
  </si>
  <si>
    <t>糯良乡计育办建房工程款</t>
  </si>
  <si>
    <t>沧源佤族自治县消防救援大队</t>
  </si>
  <si>
    <t>沧源县综合应急救援指挥中心</t>
  </si>
  <si>
    <t>2016年云南省政府一般债券（二期）</t>
  </si>
  <si>
    <t>脱贫攻坚(农村危旧房改造)</t>
  </si>
  <si>
    <t>2021年云南省地方政府再融资一般债券（四期）</t>
  </si>
  <si>
    <t>沧源县永懂水库除险加固工程项目</t>
  </si>
  <si>
    <t>2022年云南省地方政府再融资一般债券（三期）</t>
  </si>
  <si>
    <t>沧源县宋来水库除险加固工程项目</t>
  </si>
  <si>
    <t>上班老水库除险加固工程</t>
  </si>
  <si>
    <t>2010年农村饮水安全工程（49件）</t>
  </si>
  <si>
    <t>勐董水库坝基防渗帷幕荣灌浆工程</t>
  </si>
  <si>
    <t>耿沧二级路搬迁点工程</t>
  </si>
  <si>
    <t>南撒至班考二级公路</t>
  </si>
  <si>
    <t>2022年云南省地方政府再融资一般债券（五期）</t>
  </si>
  <si>
    <t>易地扶贫搬迁</t>
  </si>
  <si>
    <t>易地扶贫搬迁项目贷款还本付息</t>
  </si>
  <si>
    <t>2016年云南省政府一般债券（九期）</t>
  </si>
  <si>
    <t>临沧边境经济合作区永和园区产业园基础设施建设项目</t>
  </si>
  <si>
    <t>2022年云南省产业园区基础设施专项债券（一期）——2022年云南省政府专项债券（七期）</t>
  </si>
  <si>
    <t>2011年农村饮水安全工程（48件）</t>
  </si>
  <si>
    <t>2020年云南省地方政府再融资一般债券（四期）</t>
  </si>
  <si>
    <t>小黑江至澜沧二级路（沧源段）征地拆迁项目</t>
  </si>
  <si>
    <t>2016年云南省政府一般债券（一期）</t>
  </si>
  <si>
    <t>脱贫攻坚－建档立卡贫困户危旧房改造</t>
  </si>
  <si>
    <t>2022年云南省地方政府再融资一般债券（四期）</t>
  </si>
  <si>
    <t>市政建设</t>
  </si>
  <si>
    <t>沧源佤族自治县林业和草原局</t>
  </si>
  <si>
    <t>沧源佤族自治县“森林沧源”建设绿化工程</t>
  </si>
  <si>
    <t>省统借转贷市统还城镇污水及生活垃圾处理设施项目贷款</t>
  </si>
  <si>
    <t>2017年云南省政府一般债券（十一期）</t>
  </si>
  <si>
    <t>2022年云南省地方政府再融资一般债券（二期）</t>
  </si>
  <si>
    <t>沧源佤族自治县自然资源局</t>
  </si>
  <si>
    <t>沧源佤族自治县档案馆</t>
  </si>
  <si>
    <t>沧源县档案局综合档案馆</t>
  </si>
  <si>
    <t>东勐水塘工程项目</t>
  </si>
  <si>
    <t>村级活动场所建设项目</t>
  </si>
  <si>
    <t>岩帅班色水塘及饮水工程</t>
  </si>
  <si>
    <t>团结机关公厕工程</t>
  </si>
  <si>
    <t>勐省油路工程</t>
  </si>
  <si>
    <t>沧源佤族自治县公安局</t>
  </si>
  <si>
    <t>沧源县看守所、拘留所建设项目</t>
  </si>
  <si>
    <t>基层政权建设项目</t>
  </si>
  <si>
    <t>村委会办公楼建设</t>
  </si>
  <si>
    <t>沧源县强制戒毒所主体工程及附属工程</t>
  </si>
  <si>
    <t>2018年云南省政府一般债券（四期）</t>
  </si>
  <si>
    <t>班考村十七组特色民房改造项目</t>
  </si>
  <si>
    <t>运动场、门球场工程</t>
  </si>
  <si>
    <t>团结乡东米水塘除险工程</t>
  </si>
  <si>
    <t>沧源佤族自治县乡村振兴局</t>
  </si>
  <si>
    <t>移民安居工程</t>
  </si>
  <si>
    <t>临沧市沧源佤族自治县崖画谷景区项目</t>
  </si>
  <si>
    <t>2021年云南省社会事业建设专项债券（三期）--2021年云南省政府专项债券（十六期)</t>
  </si>
  <si>
    <t>2018年云南省政府一般债券（八期）</t>
  </si>
  <si>
    <t>2018年云南省政府一般债券（三期）</t>
  </si>
  <si>
    <t>2018年云南省政府一般债券（六期）</t>
  </si>
  <si>
    <t>2019年云南省政府一般债券（二期）</t>
  </si>
  <si>
    <t>2018年云南省政府一般债券（七期）</t>
  </si>
  <si>
    <t>2019年云南省政府一般债券（三期）</t>
  </si>
  <si>
    <t>2016年云南省政府一般债券（六期）</t>
  </si>
  <si>
    <t>南立线二级路</t>
  </si>
  <si>
    <t>沧源县东丁水库建设工程</t>
  </si>
  <si>
    <t>2018年云南省政府一般债券（二期）</t>
  </si>
  <si>
    <t>被征地农民养老保障金－沧源民用机场</t>
  </si>
  <si>
    <t>2020年云南省地方政府再融资一般债券（三期）</t>
  </si>
  <si>
    <t>被征地农民养老保障金－2012年城市建设用地</t>
  </si>
  <si>
    <t>廉租住房建设（2011）</t>
  </si>
  <si>
    <t>2017年云南省政府一般债券（十期）</t>
  </si>
  <si>
    <t>沧源佤族自治县2019年棚户区改造项目</t>
  </si>
  <si>
    <t>2019年云南省棚户区改造专项债券（三期）-2019年云南省政府专项债券（九期）</t>
  </si>
  <si>
    <t>2017年云南省政府一般债券（二期）</t>
  </si>
  <si>
    <t>2016年云南省政府一般债券（四期）-置换</t>
  </si>
  <si>
    <t>沧源县芒回水库</t>
  </si>
  <si>
    <t>2020年云南省水利水务建设专项债券（一期）-2020年云南省政府专项债券（十五期）</t>
  </si>
  <si>
    <t>拉勐河治理</t>
  </si>
  <si>
    <t>2022年云南省地方政府再融资一般债券（十期）</t>
  </si>
  <si>
    <t>芒卡南腊民小学生宿舍</t>
  </si>
  <si>
    <t>2020年云南省政府再融资一般债券（二期）</t>
  </si>
  <si>
    <t>糯良小学综合楼、宿舍</t>
  </si>
  <si>
    <t>沧源县翁丁水库除险加固工程项目</t>
  </si>
  <si>
    <t>沧源县南撒水库除险加固工程项目</t>
  </si>
  <si>
    <t>勐来河道治理工程</t>
  </si>
  <si>
    <t>勐董水库建设材料工程项目</t>
  </si>
  <si>
    <t>综合大楼主体工程增加部分</t>
  </si>
  <si>
    <t>厕所、运动场及附属工程</t>
  </si>
  <si>
    <t>民族中学学生宿舍、厕所</t>
  </si>
  <si>
    <t>沧源佤族自治县岩帅中学</t>
  </si>
  <si>
    <t>篮球场及防水、粉刷等附属工程</t>
  </si>
  <si>
    <t>新老校区校舍大型维修工程</t>
  </si>
  <si>
    <t>勐冷水库除险加固工程</t>
  </si>
  <si>
    <t>2020年云南省政府再融资一般债券（一期）</t>
  </si>
  <si>
    <t>糯赛水糖灌浆、土建工程</t>
  </si>
  <si>
    <t>永改村生产照明用电工程</t>
  </si>
  <si>
    <t>2021年云南省地方政府再融资一般债券（二期）</t>
  </si>
  <si>
    <t>政府债券（2011年保障性住房建设）</t>
  </si>
  <si>
    <t>民房地基开挖工程</t>
  </si>
  <si>
    <t>永新公路工程</t>
  </si>
  <si>
    <t>2017年云南省政府一般债券（六期）</t>
  </si>
  <si>
    <t>立孟二级路征地搬迁补偿</t>
  </si>
  <si>
    <t>学校建房附属工程</t>
  </si>
  <si>
    <t>班考十七组水泥款</t>
  </si>
  <si>
    <t>公抗村苗圃地人畜饮水工程</t>
  </si>
  <si>
    <t>洁净班洪垃圾池建设项目</t>
  </si>
  <si>
    <t>翁不老小学大门、围墙、水池工程</t>
  </si>
  <si>
    <t>竹区道路建设</t>
  </si>
  <si>
    <t>南板村芒单组人饮工程</t>
  </si>
  <si>
    <t>糯良乡南撒小学教学楼工程</t>
  </si>
  <si>
    <t>道路建设</t>
  </si>
  <si>
    <t>糯良糯良村民房、村委会办公楼工程</t>
  </si>
  <si>
    <t>糯良乡完小综合楼</t>
  </si>
  <si>
    <t>芒卡镇道路建设(水泥路)</t>
  </si>
  <si>
    <t>芒阳大沟工程</t>
  </si>
  <si>
    <t>贺勐水库工程项目</t>
  </si>
  <si>
    <t>路基工程</t>
  </si>
  <si>
    <t>2015年云南省政府一般债券(八期)</t>
  </si>
  <si>
    <t>阿佤山歌舞团排练厅建设工程</t>
  </si>
  <si>
    <t>猪圈工程</t>
  </si>
  <si>
    <t>糯良乡中心完小职工伙房工程</t>
  </si>
  <si>
    <t>沧源县文体局宣传文化中心工程</t>
  </si>
  <si>
    <t>公坎村法宝一、二社人畜饮水工程</t>
  </si>
  <si>
    <t>政府附属工程项目</t>
  </si>
  <si>
    <t>糯良乡南撒西沟防渗处理工程</t>
  </si>
  <si>
    <t>南板村委会伙房及附属工程</t>
  </si>
  <si>
    <t>沧源县永懂水库扩建工程</t>
  </si>
  <si>
    <t>2021年云南省农林水利专项债券（一期）--2021年云南省政府专项债券（十三期）</t>
  </si>
  <si>
    <t>沧源佤族自治县世界佤乡乡村振兴示范项目</t>
  </si>
  <si>
    <t>2021年云南省农林水利专项债券（二期） ——2021年云南省政府专项债券（十九期）</t>
  </si>
  <si>
    <t>2021年云南省地方政府再融资专项债券（二期）</t>
  </si>
  <si>
    <t>2011年县城司岗里新城保障性住房建设项目</t>
  </si>
  <si>
    <t>糯良乡人民政府</t>
  </si>
  <si>
    <t>2015年云南省政府一般债券（十一期）</t>
  </si>
  <si>
    <t>沧源县交通局</t>
  </si>
  <si>
    <t>5年</t>
  </si>
  <si>
    <t>沧源县班洪完小</t>
  </si>
  <si>
    <t>班老乡人民政府</t>
  </si>
  <si>
    <t>沧源县勐省中学</t>
  </si>
  <si>
    <t>沧源县教育局义教</t>
  </si>
  <si>
    <t>沧源县财政局</t>
  </si>
  <si>
    <t>2017年云南省政府一般债券（三期）</t>
  </si>
  <si>
    <t>勐来乡人民政府</t>
  </si>
  <si>
    <t>单甲乡人民政府</t>
  </si>
  <si>
    <t>岩帅镇人民政府</t>
  </si>
  <si>
    <t>10年</t>
  </si>
  <si>
    <t>勐角乡人民政府</t>
  </si>
  <si>
    <t>烤房地基开挖</t>
  </si>
  <si>
    <t>沧源县城市建设投资有限公司</t>
  </si>
  <si>
    <t>2019年云南省政府专项债券（十八期）</t>
  </si>
  <si>
    <t>3年</t>
  </si>
  <si>
    <t>附件九</t>
  </si>
  <si>
    <t>沧源自治县2023年地方政府债务余额预计表</t>
  </si>
  <si>
    <t>2022年末债务余额</t>
  </si>
  <si>
    <t>本年新增</t>
  </si>
  <si>
    <t>本年减少</t>
  </si>
  <si>
    <t>2023年预计余额</t>
  </si>
  <si>
    <t>累计</t>
  </si>
  <si>
    <t>政府债务（纳入限额管理）</t>
  </si>
  <si>
    <t>或有债务</t>
  </si>
  <si>
    <t>政府负偿还担保责任的债务</t>
  </si>
  <si>
    <t>政府可能承担一定责任的债务</t>
  </si>
</sst>
</file>

<file path=xl/styles.xml><?xml version="1.0" encoding="utf-8"?>
<styleSheet xmlns="http://schemas.openxmlformats.org/spreadsheetml/2006/main" xmlns:xr9="http://schemas.microsoft.com/office/spreadsheetml/2016/revision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00_ "/>
    <numFmt numFmtId="178" formatCode="0.00_ "/>
    <numFmt numFmtId="179" formatCode="0.00_);[Red]\(0.00\)"/>
    <numFmt numFmtId="180" formatCode="#,##0_ "/>
    <numFmt numFmtId="181" formatCode="0_ "/>
    <numFmt numFmtId="182" formatCode="_ * #,##0_ ;_ * \-#,##0_ ;_ * &quot;-&quot;??_ ;_ @_ "/>
  </numFmts>
  <fonts count="81">
    <font>
      <sz val="11"/>
      <color theme="1"/>
      <name val="宋体"/>
      <charset val="134"/>
      <scheme val="minor"/>
    </font>
    <font>
      <sz val="11"/>
      <color theme="1"/>
      <name val="Times New Roman"/>
      <charset val="134"/>
    </font>
    <font>
      <b/>
      <sz val="20"/>
      <color theme="1"/>
      <name val="宋体"/>
      <charset val="134"/>
      <scheme val="minor"/>
    </font>
    <font>
      <b/>
      <sz val="11"/>
      <color theme="1"/>
      <name val="宋体"/>
      <charset val="134"/>
      <scheme val="minor"/>
    </font>
    <font>
      <sz val="10"/>
      <color theme="1"/>
      <name val="Times New Roman"/>
      <charset val="134"/>
    </font>
    <font>
      <sz val="10"/>
      <name val="Arial"/>
      <charset val="134"/>
    </font>
    <font>
      <sz val="10"/>
      <name val="宋体"/>
      <charset val="134"/>
    </font>
    <font>
      <b/>
      <sz val="18"/>
      <name val="宋体"/>
      <charset val="134"/>
    </font>
    <font>
      <sz val="11"/>
      <name val="宋体"/>
      <charset val="134"/>
    </font>
    <font>
      <b/>
      <sz val="28"/>
      <color theme="1"/>
      <name val="宋体"/>
      <charset val="134"/>
      <scheme val="minor"/>
    </font>
    <font>
      <sz val="11"/>
      <name val="方正书宋_GBK"/>
      <charset val="134"/>
    </font>
    <font>
      <sz val="11"/>
      <color theme="1"/>
      <name val="宋体"/>
      <charset val="134"/>
      <scheme val="major"/>
    </font>
    <font>
      <sz val="11"/>
      <name val="宋体"/>
      <charset val="134"/>
      <scheme val="major"/>
    </font>
    <font>
      <sz val="11"/>
      <color indexed="8"/>
      <name val="宋体"/>
      <charset val="134"/>
    </font>
    <font>
      <sz val="16"/>
      <name val="方正小标宋简体"/>
      <charset val="134"/>
    </font>
    <font>
      <b/>
      <sz val="12"/>
      <color indexed="8"/>
      <name val="宋体"/>
      <charset val="134"/>
    </font>
    <font>
      <sz val="12"/>
      <color indexed="8"/>
      <name val="宋体"/>
      <charset val="134"/>
    </font>
    <font>
      <b/>
      <sz val="10"/>
      <color indexed="8"/>
      <name val="宋体"/>
      <charset val="134"/>
    </font>
    <font>
      <sz val="10"/>
      <color indexed="8"/>
      <name val="宋体"/>
      <charset val="134"/>
    </font>
    <font>
      <b/>
      <sz val="14"/>
      <color indexed="8"/>
      <name val="宋体"/>
      <charset val="134"/>
    </font>
    <font>
      <b/>
      <sz val="10"/>
      <name val="宋体"/>
      <charset val="134"/>
    </font>
    <font>
      <b/>
      <sz val="14"/>
      <name val="宋体"/>
      <charset val="134"/>
    </font>
    <font>
      <b/>
      <sz val="14"/>
      <color theme="1"/>
      <name val="宋体"/>
      <charset val="134"/>
      <scheme val="minor"/>
    </font>
    <font>
      <sz val="10"/>
      <name val="方正小标宋简体"/>
      <charset val="134"/>
    </font>
    <font>
      <b/>
      <sz val="10"/>
      <color rgb="FF000000"/>
      <name val="Times New Roman"/>
      <charset val="134"/>
    </font>
    <font>
      <b/>
      <sz val="10"/>
      <color indexed="8"/>
      <name val="Times New Roman"/>
      <charset val="134"/>
    </font>
    <font>
      <sz val="14"/>
      <color indexed="8"/>
      <name val="宋体"/>
      <charset val="134"/>
    </font>
    <font>
      <b/>
      <sz val="10"/>
      <color rgb="FF000000"/>
      <name val="宋体"/>
      <charset val="134"/>
    </font>
    <font>
      <sz val="10"/>
      <color rgb="FF000000"/>
      <name val="Times New Roman"/>
      <charset val="134"/>
    </font>
    <font>
      <sz val="10"/>
      <color indexed="8"/>
      <name val="Times New Roman"/>
      <charset val="134"/>
    </font>
    <font>
      <sz val="14"/>
      <name val="宋体"/>
      <charset val="134"/>
    </font>
    <font>
      <sz val="10"/>
      <color rgb="FFFF0000"/>
      <name val="宋体"/>
      <charset val="134"/>
    </font>
    <font>
      <sz val="10"/>
      <name val="Times New Roman"/>
      <charset val="134"/>
    </font>
    <font>
      <sz val="10"/>
      <color rgb="FFFF0000"/>
      <name val="Times New Roman"/>
      <charset val="134"/>
    </font>
    <font>
      <b/>
      <sz val="11"/>
      <name val="宋体"/>
      <charset val="134"/>
    </font>
    <font>
      <b/>
      <sz val="10"/>
      <name val="Times New Roman"/>
      <charset val="134"/>
    </font>
    <font>
      <b/>
      <sz val="10"/>
      <color rgb="FFFF0000"/>
      <name val="Times New Roman"/>
      <charset val="134"/>
    </font>
    <font>
      <sz val="11"/>
      <color theme="1"/>
      <name val="宋体"/>
      <charset val="134"/>
    </font>
    <font>
      <b/>
      <sz val="11"/>
      <color theme="1"/>
      <name val="宋体"/>
      <charset val="134"/>
    </font>
    <font>
      <b/>
      <sz val="11"/>
      <color theme="1"/>
      <name val="Times New Roman"/>
      <charset val="134"/>
    </font>
    <font>
      <b/>
      <sz val="20"/>
      <color theme="1"/>
      <name val="方正小标宋_GBK"/>
      <charset val="134"/>
    </font>
    <font>
      <sz val="10"/>
      <color theme="1"/>
      <name val="宋体"/>
      <charset val="134"/>
    </font>
    <font>
      <b/>
      <sz val="10"/>
      <color theme="1"/>
      <name val="宋体"/>
      <charset val="134"/>
      <scheme val="minor"/>
    </font>
    <font>
      <sz val="10"/>
      <color theme="1"/>
      <name val="宋体"/>
      <charset val="134"/>
      <scheme val="minor"/>
    </font>
    <font>
      <sz val="9"/>
      <name val="宋体"/>
      <charset val="134"/>
    </font>
    <font>
      <sz val="9"/>
      <name val="宋体"/>
      <charset val="134"/>
      <scheme val="minor"/>
    </font>
    <font>
      <sz val="11"/>
      <name val="黑体"/>
      <charset val="134"/>
    </font>
    <font>
      <b/>
      <sz val="20"/>
      <name val="方正小标宋简体"/>
      <charset val="134"/>
    </font>
    <font>
      <b/>
      <sz val="12"/>
      <color indexed="8"/>
      <name val="Times New Roman"/>
      <charset val="134"/>
    </font>
    <font>
      <sz val="12"/>
      <color indexed="8"/>
      <name val="宋体"/>
      <charset val="134"/>
      <scheme val="minor"/>
    </font>
    <font>
      <b/>
      <sz val="12"/>
      <name val="Times New Roman"/>
      <charset val="134"/>
    </font>
    <font>
      <sz val="9"/>
      <color indexed="8"/>
      <name val="宋体"/>
      <charset val="134"/>
    </font>
    <font>
      <b/>
      <sz val="12"/>
      <color rgb="FF000000"/>
      <name val="Times New Roman"/>
      <charset val="134"/>
    </font>
    <font>
      <sz val="12"/>
      <color theme="1"/>
      <name val="宋体"/>
      <charset val="134"/>
      <scheme val="minor"/>
    </font>
    <font>
      <b/>
      <sz val="10"/>
      <color indexed="8"/>
      <name val="宋体"/>
      <charset val="134"/>
      <scheme val="minor"/>
    </font>
    <font>
      <sz val="10"/>
      <color indexed="8"/>
      <name val="宋体"/>
      <charset val="134"/>
      <scheme val="minor"/>
    </font>
    <font>
      <sz val="10"/>
      <color rgb="FFFF0000"/>
      <name val="宋体"/>
      <charset val="134"/>
      <scheme val="minor"/>
    </font>
    <font>
      <sz val="9"/>
      <color rgb="FFFF0000"/>
      <name val="宋体"/>
      <charset val="134"/>
    </font>
    <font>
      <sz val="12"/>
      <name val="宋体"/>
      <charset val="134"/>
    </font>
    <font>
      <b/>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宋体"/>
      <charset val="134"/>
    </font>
    <font>
      <b/>
      <sz val="12"/>
      <color rgb="FF000000"/>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0" fillId="5" borderId="19" applyNumberFormat="0" applyFon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20" applyNumberFormat="0" applyFill="0" applyAlignment="0" applyProtection="0">
      <alignment vertical="center"/>
    </xf>
    <xf numFmtId="0" fontId="66" fillId="0" borderId="20" applyNumberFormat="0" applyFill="0" applyAlignment="0" applyProtection="0">
      <alignment vertical="center"/>
    </xf>
    <xf numFmtId="0" fontId="67" fillId="0" borderId="21" applyNumberFormat="0" applyFill="0" applyAlignment="0" applyProtection="0">
      <alignment vertical="center"/>
    </xf>
    <xf numFmtId="0" fontId="67" fillId="0" borderId="0" applyNumberFormat="0" applyFill="0" applyBorder="0" applyAlignment="0" applyProtection="0">
      <alignment vertical="center"/>
    </xf>
    <xf numFmtId="0" fontId="68" fillId="6" borderId="22" applyNumberFormat="0" applyAlignment="0" applyProtection="0">
      <alignment vertical="center"/>
    </xf>
    <xf numFmtId="0" fontId="69" fillId="7" borderId="23" applyNumberFormat="0" applyAlignment="0" applyProtection="0">
      <alignment vertical="center"/>
    </xf>
    <xf numFmtId="0" fontId="70" fillId="7" borderId="22" applyNumberFormat="0" applyAlignment="0" applyProtection="0">
      <alignment vertical="center"/>
    </xf>
    <xf numFmtId="0" fontId="71" fillId="8" borderId="24" applyNumberFormat="0" applyAlignment="0" applyProtection="0">
      <alignment vertical="center"/>
    </xf>
    <xf numFmtId="0" fontId="72" fillId="0" borderId="25" applyNumberFormat="0" applyFill="0" applyAlignment="0" applyProtection="0">
      <alignment vertical="center"/>
    </xf>
    <xf numFmtId="0" fontId="73" fillId="0" borderId="26" applyNumberFormat="0" applyFill="0" applyAlignment="0" applyProtection="0">
      <alignment vertical="center"/>
    </xf>
    <xf numFmtId="0" fontId="74" fillId="9" borderId="0" applyNumberFormat="0" applyBorder="0" applyAlignment="0" applyProtection="0">
      <alignment vertical="center"/>
    </xf>
    <xf numFmtId="0" fontId="75" fillId="10" borderId="0" applyNumberFormat="0" applyBorder="0" applyAlignment="0" applyProtection="0">
      <alignment vertical="center"/>
    </xf>
    <xf numFmtId="0" fontId="76" fillId="11" borderId="0" applyNumberFormat="0" applyBorder="0" applyAlignment="0" applyProtection="0">
      <alignment vertical="center"/>
    </xf>
    <xf numFmtId="0" fontId="77" fillId="12" borderId="0" applyNumberFormat="0" applyBorder="0" applyAlignment="0" applyProtection="0">
      <alignment vertical="center"/>
    </xf>
    <xf numFmtId="0" fontId="78" fillId="13" borderId="0" applyNumberFormat="0" applyBorder="0" applyAlignment="0" applyProtection="0">
      <alignment vertical="center"/>
    </xf>
    <xf numFmtId="0" fontId="78" fillId="14" borderId="0" applyNumberFormat="0" applyBorder="0" applyAlignment="0" applyProtection="0">
      <alignment vertical="center"/>
    </xf>
    <xf numFmtId="0" fontId="77" fillId="15" borderId="0" applyNumberFormat="0" applyBorder="0" applyAlignment="0" applyProtection="0">
      <alignment vertical="center"/>
    </xf>
    <xf numFmtId="0" fontId="77" fillId="16" borderId="0" applyNumberFormat="0" applyBorder="0" applyAlignment="0" applyProtection="0">
      <alignment vertical="center"/>
    </xf>
    <xf numFmtId="0" fontId="78" fillId="17" borderId="0" applyNumberFormat="0" applyBorder="0" applyAlignment="0" applyProtection="0">
      <alignment vertical="center"/>
    </xf>
    <xf numFmtId="0" fontId="78" fillId="18" borderId="0" applyNumberFormat="0" applyBorder="0" applyAlignment="0" applyProtection="0">
      <alignment vertical="center"/>
    </xf>
    <xf numFmtId="0" fontId="77" fillId="19" borderId="0" applyNumberFormat="0" applyBorder="0" applyAlignment="0" applyProtection="0">
      <alignment vertical="center"/>
    </xf>
    <xf numFmtId="0" fontId="77" fillId="20" borderId="0" applyNumberFormat="0" applyBorder="0" applyAlignment="0" applyProtection="0">
      <alignment vertical="center"/>
    </xf>
    <xf numFmtId="0" fontId="78" fillId="21" borderId="0" applyNumberFormat="0" applyBorder="0" applyAlignment="0" applyProtection="0">
      <alignment vertical="center"/>
    </xf>
    <xf numFmtId="0" fontId="78" fillId="22" borderId="0" applyNumberFormat="0" applyBorder="0" applyAlignment="0" applyProtection="0">
      <alignment vertical="center"/>
    </xf>
    <xf numFmtId="0" fontId="77" fillId="23" borderId="0" applyNumberFormat="0" applyBorder="0" applyAlignment="0" applyProtection="0">
      <alignment vertical="center"/>
    </xf>
    <xf numFmtId="0" fontId="77" fillId="24" borderId="0" applyNumberFormat="0" applyBorder="0" applyAlignment="0" applyProtection="0">
      <alignment vertical="center"/>
    </xf>
    <xf numFmtId="0" fontId="78" fillId="25" borderId="0" applyNumberFormat="0" applyBorder="0" applyAlignment="0" applyProtection="0">
      <alignment vertical="center"/>
    </xf>
    <xf numFmtId="0" fontId="78" fillId="26" borderId="0" applyNumberFormat="0" applyBorder="0" applyAlignment="0" applyProtection="0">
      <alignment vertical="center"/>
    </xf>
    <xf numFmtId="0" fontId="77" fillId="27" borderId="0" applyNumberFormat="0" applyBorder="0" applyAlignment="0" applyProtection="0">
      <alignment vertical="center"/>
    </xf>
    <xf numFmtId="0" fontId="77" fillId="28" borderId="0" applyNumberFormat="0" applyBorder="0" applyAlignment="0" applyProtection="0">
      <alignment vertical="center"/>
    </xf>
    <xf numFmtId="0" fontId="78" fillId="29" borderId="0" applyNumberFormat="0" applyBorder="0" applyAlignment="0" applyProtection="0">
      <alignment vertical="center"/>
    </xf>
    <xf numFmtId="0" fontId="78" fillId="30" borderId="0" applyNumberFormat="0" applyBorder="0" applyAlignment="0" applyProtection="0">
      <alignment vertical="center"/>
    </xf>
    <xf numFmtId="0" fontId="77" fillId="31" borderId="0" applyNumberFormat="0" applyBorder="0" applyAlignment="0" applyProtection="0">
      <alignment vertical="center"/>
    </xf>
    <xf numFmtId="0" fontId="77" fillId="32" borderId="0" applyNumberFormat="0" applyBorder="0" applyAlignment="0" applyProtection="0">
      <alignment vertical="center"/>
    </xf>
    <xf numFmtId="0" fontId="78" fillId="33" borderId="0" applyNumberFormat="0" applyBorder="0" applyAlignment="0" applyProtection="0">
      <alignment vertical="center"/>
    </xf>
    <xf numFmtId="0" fontId="78" fillId="34" borderId="0" applyNumberFormat="0" applyBorder="0" applyAlignment="0" applyProtection="0">
      <alignment vertical="center"/>
    </xf>
    <xf numFmtId="0" fontId="77" fillId="35" borderId="0" applyNumberFormat="0" applyBorder="0" applyAlignment="0" applyProtection="0">
      <alignment vertical="center"/>
    </xf>
    <xf numFmtId="9" fontId="58" fillId="0" borderId="0" applyFont="0" applyFill="0" applyBorder="0" applyAlignment="0" applyProtection="0">
      <alignment vertical="center"/>
    </xf>
    <xf numFmtId="0" fontId="58" fillId="0" borderId="0">
      <alignment vertical="center"/>
    </xf>
    <xf numFmtId="0" fontId="13" fillId="0" borderId="0">
      <alignment vertical="center"/>
    </xf>
    <xf numFmtId="0" fontId="58" fillId="0" borderId="0">
      <alignment vertical="center"/>
    </xf>
    <xf numFmtId="0" fontId="0" fillId="0" borderId="0">
      <alignment vertical="center"/>
    </xf>
    <xf numFmtId="0" fontId="6" fillId="0" borderId="0">
      <alignment vertical="center"/>
    </xf>
    <xf numFmtId="0" fontId="0" fillId="0" borderId="0"/>
    <xf numFmtId="0" fontId="58" fillId="0" borderId="0">
      <alignment vertical="center"/>
    </xf>
    <xf numFmtId="43" fontId="0" fillId="0" borderId="0" applyFont="0" applyFill="0" applyBorder="0" applyAlignment="0" applyProtection="0">
      <alignment vertical="center"/>
    </xf>
    <xf numFmtId="0" fontId="58" fillId="0" borderId="0">
      <alignment vertical="center"/>
    </xf>
  </cellStyleXfs>
  <cellXfs count="227">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right" vertical="center"/>
    </xf>
    <xf numFmtId="0" fontId="4" fillId="0" borderId="1" xfId="0" applyFont="1" applyFill="1" applyBorder="1" applyAlignment="1">
      <alignment horizontal="right" vertical="center"/>
    </xf>
    <xf numFmtId="0" fontId="5" fillId="0" borderId="0" xfId="0" applyFont="1" applyFill="1" applyBorder="1" applyAlignment="1"/>
    <xf numFmtId="0" fontId="5" fillId="0" borderId="0" xfId="0" applyFont="1" applyFill="1" applyBorder="1" applyAlignment="1">
      <alignment wrapText="1"/>
    </xf>
    <xf numFmtId="0" fontId="5" fillId="0" borderId="0" xfId="0" applyFont="1" applyFill="1" applyBorder="1" applyAlignment="1">
      <alignment horizontal="center" wrapText="1"/>
    </xf>
    <xf numFmtId="0" fontId="6" fillId="0" borderId="0" xfId="0" applyFont="1" applyFill="1" applyBorder="1" applyAlignment="1">
      <alignment wrapText="1"/>
    </xf>
    <xf numFmtId="0" fontId="7" fillId="0" borderId="0" xfId="0" applyFont="1" applyFill="1" applyBorder="1" applyAlignment="1">
      <alignment horizontal="center" wrapText="1"/>
    </xf>
    <xf numFmtId="0" fontId="6" fillId="0" borderId="0" xfId="0" applyFont="1" applyFill="1" applyBorder="1" applyAlignment="1">
      <alignment horizontal="right" wrapText="1"/>
    </xf>
    <xf numFmtId="0" fontId="8"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176" fontId="5" fillId="0" borderId="2" xfId="0" applyNumberFormat="1" applyFont="1" applyFill="1" applyBorder="1" applyAlignment="1">
      <alignment horizontal="righ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0"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77" fontId="0" fillId="0" borderId="6" xfId="0" applyNumberFormat="1" applyBorder="1" applyAlignment="1">
      <alignment horizontal="right" vertical="center"/>
    </xf>
    <xf numFmtId="0" fontId="0" fillId="0" borderId="1" xfId="0" applyFont="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177" fontId="11" fillId="0" borderId="9" xfId="0" applyNumberFormat="1" applyFont="1" applyBorder="1" applyAlignment="1">
      <alignment horizontal="right" vertical="center"/>
    </xf>
    <xf numFmtId="177" fontId="11" fillId="0" borderId="9" xfId="0" applyNumberFormat="1" applyFont="1" applyBorder="1" applyAlignment="1">
      <alignment vertical="center"/>
    </xf>
    <xf numFmtId="177" fontId="11" fillId="0" borderId="1" xfId="0" applyNumberFormat="1" applyFont="1" applyBorder="1" applyAlignment="1">
      <alignment horizontal="right" vertical="center"/>
    </xf>
    <xf numFmtId="178" fontId="0" fillId="0" borderId="6" xfId="0" applyNumberFormat="1" applyBorder="1" applyAlignment="1">
      <alignment horizontal="center" vertical="center" wrapText="1"/>
    </xf>
    <xf numFmtId="177" fontId="12" fillId="2" borderId="9" xfId="0" applyNumberFormat="1" applyFont="1" applyFill="1" applyBorder="1" applyAlignment="1">
      <alignment horizontal="right" vertical="center"/>
    </xf>
    <xf numFmtId="0" fontId="0" fillId="0" borderId="9" xfId="0" applyFont="1" applyBorder="1" applyAlignment="1">
      <alignment vertical="center" wrapText="1"/>
    </xf>
    <xf numFmtId="177" fontId="12" fillId="2" borderId="1" xfId="0" applyNumberFormat="1" applyFont="1" applyFill="1" applyBorder="1" applyAlignment="1">
      <alignment horizontal="right" vertical="center"/>
    </xf>
    <xf numFmtId="0" fontId="0" fillId="0" borderId="1" xfId="0" applyFont="1" applyBorder="1" applyAlignment="1">
      <alignment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0" fillId="0" borderId="0" xfId="0" applyAlignment="1">
      <alignment vertical="center" wrapText="1"/>
    </xf>
    <xf numFmtId="0" fontId="13"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6" fillId="0" borderId="0" xfId="0" applyFont="1" applyFill="1" applyBorder="1" applyAlignment="1">
      <alignment vertical="center"/>
    </xf>
    <xf numFmtId="0" fontId="13" fillId="0" borderId="0" xfId="0" applyFont="1" applyFill="1" applyBorder="1" applyAlignment="1">
      <alignment horizontal="right" vertical="center"/>
    </xf>
    <xf numFmtId="0" fontId="15" fillId="0" borderId="1" xfId="0" applyFont="1" applyFill="1" applyBorder="1" applyAlignment="1">
      <alignment horizontal="center" vertical="center" wrapText="1"/>
    </xf>
    <xf numFmtId="49" fontId="15" fillId="3" borderId="1" xfId="51" applyNumberFormat="1" applyFont="1" applyFill="1" applyBorder="1" applyAlignment="1" applyProtection="1">
      <alignment vertical="center" wrapText="1"/>
    </xf>
    <xf numFmtId="0" fontId="0" fillId="0" borderId="1" xfId="0" applyBorder="1">
      <alignment vertical="center"/>
    </xf>
    <xf numFmtId="49" fontId="17" fillId="3" borderId="1" xfId="51" applyNumberFormat="1" applyFont="1" applyFill="1" applyBorder="1" applyAlignment="1" applyProtection="1">
      <alignment vertical="center" wrapText="1"/>
    </xf>
    <xf numFmtId="49" fontId="18" fillId="0" borderId="1" xfId="51" applyNumberFormat="1" applyFont="1" applyBorder="1" applyAlignment="1" applyProtection="1">
      <alignment vertical="center" wrapText="1"/>
    </xf>
    <xf numFmtId="49" fontId="18" fillId="3" borderId="1" xfId="51" applyNumberFormat="1" applyFont="1" applyFill="1" applyBorder="1" applyAlignment="1" applyProtection="1">
      <alignment vertical="center" wrapText="1"/>
    </xf>
    <xf numFmtId="49" fontId="19" fillId="3" borderId="1" xfId="51" applyNumberFormat="1" applyFont="1" applyFill="1" applyBorder="1" applyAlignment="1" applyProtection="1">
      <alignment vertical="center" wrapText="1"/>
    </xf>
    <xf numFmtId="0" fontId="20" fillId="3" borderId="1" xfId="50" applyFont="1" applyFill="1" applyBorder="1" applyAlignment="1" applyProtection="1">
      <alignment vertical="center" wrapText="1"/>
    </xf>
    <xf numFmtId="0" fontId="20" fillId="0" borderId="1" xfId="50" applyFont="1" applyBorder="1" applyAlignment="1" applyProtection="1">
      <alignment vertical="center" wrapText="1"/>
    </xf>
    <xf numFmtId="0" fontId="6" fillId="3" borderId="1" xfId="50" applyFont="1" applyFill="1" applyBorder="1" applyAlignment="1" applyProtection="1">
      <alignment horizontal="left" vertical="center" wrapText="1"/>
    </xf>
    <xf numFmtId="0" fontId="20" fillId="3" borderId="1" xfId="50" applyFont="1" applyFill="1" applyBorder="1" applyAlignment="1" applyProtection="1">
      <alignment horizontal="left" vertical="center" wrapText="1"/>
    </xf>
    <xf numFmtId="0" fontId="20" fillId="3" borderId="1" xfId="58" applyFont="1" applyFill="1" applyBorder="1" applyAlignment="1" applyProtection="1">
      <alignment horizontal="left" vertical="center" wrapText="1"/>
    </xf>
    <xf numFmtId="0" fontId="6" fillId="0" borderId="1" xfId="50" applyFont="1" applyFill="1" applyBorder="1" applyAlignment="1" applyProtection="1">
      <alignment horizontal="left" vertical="center" wrapText="1"/>
    </xf>
    <xf numFmtId="0" fontId="21" fillId="0" borderId="1" xfId="50" applyFont="1" applyFill="1" applyBorder="1" applyAlignment="1" applyProtection="1">
      <alignment horizontal="left" vertical="center" wrapText="1"/>
    </xf>
    <xf numFmtId="0" fontId="0" fillId="0" borderId="1" xfId="0" applyBorder="1" applyAlignment="1">
      <alignment vertical="center" wrapText="1"/>
    </xf>
    <xf numFmtId="0" fontId="22" fillId="0" borderId="1" xfId="0" applyFont="1" applyBorder="1" applyAlignment="1">
      <alignment vertical="center" wrapText="1"/>
    </xf>
    <xf numFmtId="0" fontId="6" fillId="3" borderId="1" xfId="50" applyFont="1" applyFill="1" applyBorder="1" applyAlignment="1" applyProtection="1">
      <alignment horizontal="left" vertical="center"/>
    </xf>
    <xf numFmtId="0" fontId="20" fillId="3" borderId="1" xfId="50" applyFont="1" applyFill="1" applyBorder="1" applyAlignment="1" applyProtection="1">
      <alignment horizontal="left" vertical="center" indent="1"/>
    </xf>
    <xf numFmtId="0" fontId="20" fillId="3" borderId="1" xfId="58" applyFont="1" applyFill="1" applyBorder="1" applyAlignment="1" applyProtection="1">
      <alignment horizontal="left" vertical="center"/>
    </xf>
    <xf numFmtId="0" fontId="6" fillId="0" borderId="1" xfId="50" applyFont="1" applyFill="1" applyBorder="1" applyAlignment="1" applyProtection="1">
      <alignment horizontal="left" vertical="center"/>
    </xf>
    <xf numFmtId="0" fontId="20" fillId="3" borderId="1" xfId="50" applyFont="1" applyFill="1" applyBorder="1" applyAlignment="1" applyProtection="1">
      <alignment horizontal="left" vertical="center"/>
    </xf>
    <xf numFmtId="0" fontId="18" fillId="0" borderId="0" xfId="0" applyFont="1" applyFill="1" applyBorder="1" applyAlignment="1">
      <alignment vertical="center"/>
    </xf>
    <xf numFmtId="179" fontId="13" fillId="0" borderId="0" xfId="0" applyNumberFormat="1" applyFont="1" applyFill="1" applyBorder="1" applyAlignment="1">
      <alignment vertical="center"/>
    </xf>
    <xf numFmtId="0" fontId="23" fillId="0" borderId="0" xfId="0" applyFont="1" applyFill="1" applyBorder="1" applyAlignment="1">
      <alignment horizontal="center" vertical="center"/>
    </xf>
    <xf numFmtId="179" fontId="14" fillId="0" borderId="0" xfId="0" applyNumberFormat="1" applyFont="1" applyFill="1" applyBorder="1" applyAlignment="1">
      <alignment horizontal="center" vertical="center"/>
    </xf>
    <xf numFmtId="179" fontId="13" fillId="0" borderId="0" xfId="0" applyNumberFormat="1" applyFont="1" applyFill="1" applyBorder="1" applyAlignment="1">
      <alignment horizontal="right" vertical="center"/>
    </xf>
    <xf numFmtId="179" fontId="15" fillId="0" borderId="1" xfId="0" applyNumberFormat="1" applyFont="1" applyFill="1" applyBorder="1" applyAlignment="1">
      <alignment horizontal="center" vertical="center" wrapText="1"/>
    </xf>
    <xf numFmtId="49" fontId="19" fillId="0" borderId="1" xfId="0" applyNumberFormat="1" applyFont="1" applyFill="1" applyBorder="1" applyAlignment="1" applyProtection="1">
      <alignment horizontal="left" vertical="center" wrapText="1"/>
    </xf>
    <xf numFmtId="180" fontId="24" fillId="0" borderId="1" xfId="0" applyNumberFormat="1" applyFont="1" applyFill="1" applyBorder="1" applyAlignment="1">
      <alignment vertical="center" wrapText="1"/>
    </xf>
    <xf numFmtId="181" fontId="25" fillId="0" borderId="1" xfId="0" applyNumberFormat="1" applyFont="1" applyFill="1" applyBorder="1" applyAlignment="1">
      <alignment horizontal="right" vertical="center"/>
    </xf>
    <xf numFmtId="49" fontId="26" fillId="0" borderId="1" xfId="0" applyNumberFormat="1" applyFont="1" applyFill="1" applyBorder="1" applyAlignment="1" applyProtection="1">
      <alignment horizontal="left" vertical="center" wrapText="1" indent="2"/>
    </xf>
    <xf numFmtId="180" fontId="27" fillId="0" borderId="1" xfId="0" applyNumberFormat="1" applyFont="1" applyFill="1" applyBorder="1" applyAlignment="1">
      <alignment horizontal="right" vertical="center" wrapText="1"/>
    </xf>
    <xf numFmtId="49" fontId="26" fillId="0" borderId="1" xfId="0" applyNumberFormat="1" applyFont="1" applyFill="1" applyBorder="1" applyAlignment="1" applyProtection="1">
      <alignment horizontal="left" vertical="center" wrapText="1" indent="3"/>
    </xf>
    <xf numFmtId="180" fontId="28" fillId="0" borderId="1" xfId="0" applyNumberFormat="1" applyFont="1" applyFill="1" applyBorder="1" applyAlignment="1" applyProtection="1">
      <alignment horizontal="right" vertical="center" wrapText="1"/>
      <protection locked="0"/>
    </xf>
    <xf numFmtId="181" fontId="29" fillId="0" borderId="1" xfId="0" applyNumberFormat="1" applyFont="1" applyFill="1" applyBorder="1" applyAlignment="1">
      <alignment horizontal="right" vertical="center"/>
    </xf>
    <xf numFmtId="3" fontId="6" fillId="3" borderId="1" xfId="0" applyNumberFormat="1" applyFont="1" applyFill="1" applyBorder="1" applyAlignment="1" applyProtection="1">
      <alignment horizontal="right" vertical="center"/>
    </xf>
    <xf numFmtId="3" fontId="17" fillId="2" borderId="1" xfId="0" applyNumberFormat="1" applyFont="1" applyFill="1" applyBorder="1" applyAlignment="1" applyProtection="1">
      <alignment horizontal="right" vertical="center"/>
      <protection locked="0"/>
    </xf>
    <xf numFmtId="3" fontId="20" fillId="3" borderId="1" xfId="0" applyNumberFormat="1" applyFont="1" applyFill="1" applyBorder="1" applyAlignment="1" applyProtection="1">
      <alignment horizontal="right" vertical="center"/>
    </xf>
    <xf numFmtId="180" fontId="28" fillId="0" borderId="1" xfId="0" applyNumberFormat="1" applyFont="1" applyFill="1" applyBorder="1" applyAlignment="1">
      <alignment vertical="center" wrapText="1"/>
    </xf>
    <xf numFmtId="0" fontId="18" fillId="0" borderId="1" xfId="0" applyFont="1" applyFill="1" applyBorder="1" applyAlignment="1">
      <alignment vertical="center"/>
    </xf>
    <xf numFmtId="49" fontId="30" fillId="0" borderId="1" xfId="0" applyNumberFormat="1" applyFont="1" applyFill="1" applyBorder="1" applyAlignment="1" applyProtection="1">
      <alignment horizontal="left" vertical="center" wrapText="1" indent="2"/>
    </xf>
    <xf numFmtId="49" fontId="30" fillId="0" borderId="1" xfId="0" applyNumberFormat="1" applyFont="1" applyFill="1" applyBorder="1" applyAlignment="1" applyProtection="1">
      <alignment horizontal="left" vertical="center" wrapText="1" indent="3"/>
    </xf>
    <xf numFmtId="180" fontId="28" fillId="0" borderId="1" xfId="0" applyNumberFormat="1" applyFont="1" applyFill="1" applyBorder="1" applyAlignment="1">
      <alignment horizontal="right" vertical="center" wrapText="1"/>
    </xf>
    <xf numFmtId="49" fontId="26" fillId="0" borderId="1" xfId="0" applyNumberFormat="1" applyFont="1" applyFill="1" applyBorder="1" applyAlignment="1" applyProtection="1">
      <alignment horizontal="left" vertical="center" indent="3"/>
    </xf>
    <xf numFmtId="49" fontId="26" fillId="4" borderId="1" xfId="0" applyNumberFormat="1" applyFont="1" applyFill="1" applyBorder="1" applyAlignment="1" applyProtection="1">
      <alignment horizontal="left" vertical="center" wrapText="1" indent="3"/>
    </xf>
    <xf numFmtId="49" fontId="26" fillId="4" borderId="1" xfId="0" applyNumberFormat="1" applyFont="1" applyFill="1" applyBorder="1" applyAlignment="1" applyProtection="1">
      <alignment horizontal="left" vertical="center" wrapText="1" indent="2"/>
    </xf>
    <xf numFmtId="49" fontId="26" fillId="4" borderId="1" xfId="0" applyNumberFormat="1" applyFont="1" applyFill="1" applyBorder="1" applyAlignment="1" applyProtection="1">
      <alignment horizontal="left" vertical="center" indent="3"/>
    </xf>
    <xf numFmtId="49" fontId="26" fillId="0" borderId="1" xfId="0" applyNumberFormat="1" applyFont="1" applyFill="1" applyBorder="1" applyAlignment="1" applyProtection="1">
      <alignment horizontal="left" vertical="center" indent="3"/>
      <protection locked="0"/>
    </xf>
    <xf numFmtId="49" fontId="26" fillId="0" borderId="1" xfId="0" applyNumberFormat="1" applyFont="1" applyFill="1" applyBorder="1" applyAlignment="1" applyProtection="1">
      <alignment horizontal="left" vertical="center" wrapText="1" indent="3"/>
      <protection locked="0"/>
    </xf>
    <xf numFmtId="0" fontId="31" fillId="0" borderId="1" xfId="0" applyFont="1" applyFill="1" applyBorder="1" applyAlignment="1">
      <alignment vertical="center"/>
    </xf>
    <xf numFmtId="0" fontId="21" fillId="3" borderId="1" xfId="50" applyFont="1" applyFill="1" applyBorder="1" applyAlignment="1">
      <alignment horizontal="center" vertical="center" wrapText="1"/>
    </xf>
    <xf numFmtId="3" fontId="17" fillId="2" borderId="1" xfId="0" applyNumberFormat="1" applyFont="1" applyFill="1" applyBorder="1" applyAlignment="1" applyProtection="1">
      <alignment horizontal="right" vertical="center"/>
    </xf>
    <xf numFmtId="180" fontId="30" fillId="0" borderId="1" xfId="54" applyNumberFormat="1" applyFont="1" applyFill="1" applyBorder="1" applyAlignment="1" applyProtection="1">
      <alignment vertical="center" wrapText="1"/>
    </xf>
    <xf numFmtId="180" fontId="32" fillId="0" borderId="1" xfId="1" applyNumberFormat="1" applyFont="1" applyFill="1" applyBorder="1" applyAlignment="1" applyProtection="1">
      <alignment horizontal="right" vertical="center" wrapText="1"/>
      <protection locked="0"/>
    </xf>
    <xf numFmtId="49" fontId="30" fillId="0" borderId="1" xfId="54" applyNumberFormat="1" applyFont="1" applyFill="1" applyBorder="1" applyAlignment="1" applyProtection="1">
      <alignment horizontal="left" vertical="center" wrapText="1"/>
    </xf>
    <xf numFmtId="181" fontId="33" fillId="0" borderId="1" xfId="0" applyNumberFormat="1" applyFont="1" applyFill="1" applyBorder="1" applyAlignment="1">
      <alignment horizontal="right" vertical="center"/>
    </xf>
    <xf numFmtId="49" fontId="21" fillId="0" borderId="1" xfId="0" applyNumberFormat="1" applyFont="1" applyFill="1" applyBorder="1" applyAlignment="1" applyProtection="1">
      <alignment horizontal="left" vertical="center" wrapText="1"/>
    </xf>
    <xf numFmtId="0" fontId="21" fillId="0" borderId="1" xfId="50" applyNumberFormat="1" applyFont="1" applyFill="1" applyBorder="1" applyAlignment="1">
      <alignment horizontal="left" vertical="center"/>
    </xf>
    <xf numFmtId="0" fontId="30" fillId="0" borderId="1" xfId="50" applyFont="1" applyFill="1" applyBorder="1" applyAlignment="1">
      <alignment vertical="center" wrapText="1"/>
    </xf>
    <xf numFmtId="0" fontId="30" fillId="0" borderId="1" xfId="50" applyNumberFormat="1" applyFont="1" applyFill="1" applyBorder="1" applyAlignment="1">
      <alignment horizontal="left" vertical="center" wrapText="1"/>
    </xf>
    <xf numFmtId="0" fontId="30" fillId="3" borderId="1" xfId="50" applyNumberFormat="1" applyFont="1" applyFill="1" applyBorder="1" applyAlignment="1">
      <alignment horizontal="left" vertical="center" wrapText="1"/>
    </xf>
    <xf numFmtId="0" fontId="30" fillId="0" borderId="1" xfId="50" applyNumberFormat="1" applyFont="1" applyFill="1" applyBorder="1" applyAlignment="1">
      <alignment horizontal="left" vertical="center"/>
    </xf>
    <xf numFmtId="0" fontId="30" fillId="3" borderId="1" xfId="50" applyNumberFormat="1" applyFont="1" applyFill="1" applyBorder="1" applyAlignment="1">
      <alignment vertical="center" wrapText="1"/>
    </xf>
    <xf numFmtId="0" fontId="21" fillId="0" borderId="1" xfId="50" applyFont="1" applyFill="1" applyBorder="1" applyAlignment="1">
      <alignment horizontal="left" vertical="center" wrapText="1"/>
    </xf>
    <xf numFmtId="0" fontId="21" fillId="3" borderId="1" xfId="50" applyNumberFormat="1" applyFont="1" applyFill="1" applyBorder="1" applyAlignment="1">
      <alignment horizontal="left" vertical="center" wrapText="1"/>
    </xf>
    <xf numFmtId="0" fontId="21" fillId="0" borderId="1" xfId="50" applyFont="1" applyFill="1" applyBorder="1" applyAlignment="1">
      <alignment horizontal="distributed" vertical="center" wrapText="1" indent="2"/>
    </xf>
    <xf numFmtId="0" fontId="34" fillId="0" borderId="1" xfId="50" applyNumberFormat="1" applyFont="1" applyFill="1" applyBorder="1" applyAlignment="1">
      <alignment vertical="center" wrapText="1"/>
    </xf>
    <xf numFmtId="180" fontId="35" fillId="0" borderId="1" xfId="1" applyNumberFormat="1" applyFont="1" applyFill="1" applyBorder="1" applyAlignment="1" applyProtection="1">
      <alignment horizontal="right" vertical="center" wrapText="1"/>
      <protection locked="0"/>
    </xf>
    <xf numFmtId="180" fontId="25" fillId="0" borderId="1" xfId="0" applyNumberFormat="1" applyFont="1" applyFill="1" applyBorder="1" applyAlignment="1">
      <alignment vertical="center"/>
    </xf>
    <xf numFmtId="0" fontId="8" fillId="0" borderId="1" xfId="50" applyFont="1" applyFill="1" applyBorder="1" applyAlignment="1">
      <alignment horizontal="left" vertical="center" wrapText="1"/>
    </xf>
    <xf numFmtId="180" fontId="29" fillId="0" borderId="1" xfId="0" applyNumberFormat="1" applyFont="1" applyFill="1" applyBorder="1" applyAlignment="1">
      <alignment vertical="center"/>
    </xf>
    <xf numFmtId="180" fontId="32" fillId="3" borderId="10" xfId="1" applyNumberFormat="1" applyFont="1" applyFill="1" applyBorder="1" applyAlignment="1" applyProtection="1">
      <alignment horizontal="right" vertical="center" wrapText="1"/>
      <protection locked="0"/>
    </xf>
    <xf numFmtId="180" fontId="32" fillId="3" borderId="1" xfId="1" applyNumberFormat="1" applyFont="1" applyFill="1" applyBorder="1" applyAlignment="1" applyProtection="1">
      <alignment horizontal="right" vertical="center" wrapText="1"/>
      <protection locked="0"/>
    </xf>
    <xf numFmtId="180" fontId="35" fillId="0" borderId="1" xfId="1" applyNumberFormat="1" applyFont="1" applyFill="1" applyBorder="1" applyAlignment="1">
      <alignment horizontal="right" vertical="center" wrapText="1"/>
    </xf>
    <xf numFmtId="180" fontId="32" fillId="0" borderId="1" xfId="0" applyNumberFormat="1" applyFont="1" applyFill="1" applyBorder="1" applyAlignment="1" applyProtection="1">
      <alignment horizontal="right" vertical="center"/>
      <protection locked="0"/>
    </xf>
    <xf numFmtId="0" fontId="8" fillId="0" borderId="1" xfId="50" applyNumberFormat="1" applyFont="1" applyFill="1" applyBorder="1" applyAlignment="1">
      <alignment vertical="center" wrapText="1"/>
    </xf>
    <xf numFmtId="49" fontId="34" fillId="0" borderId="1" xfId="0" applyNumberFormat="1" applyFont="1" applyFill="1" applyBorder="1" applyAlignment="1" applyProtection="1">
      <alignment horizontal="left" vertical="center" wrapText="1"/>
    </xf>
    <xf numFmtId="0" fontId="34" fillId="0" borderId="1" xfId="50" applyFont="1" applyFill="1" applyBorder="1" applyAlignment="1">
      <alignment horizontal="left" vertical="center" wrapText="1"/>
    </xf>
    <xf numFmtId="0" fontId="34" fillId="0" borderId="1" xfId="50" applyNumberFormat="1" applyFont="1" applyFill="1" applyBorder="1" applyAlignment="1" applyProtection="1">
      <alignment vertical="center" wrapText="1"/>
    </xf>
    <xf numFmtId="0" fontId="8" fillId="0" borderId="1" xfId="50" applyFont="1" applyFill="1" applyBorder="1" applyAlignment="1" applyProtection="1">
      <alignment horizontal="left" vertical="center" wrapText="1"/>
    </xf>
    <xf numFmtId="0" fontId="34" fillId="0" borderId="1" xfId="50" applyFont="1" applyFill="1" applyBorder="1" applyAlignment="1" applyProtection="1">
      <alignment vertical="center" wrapText="1"/>
    </xf>
    <xf numFmtId="180" fontId="35" fillId="0" borderId="1" xfId="0" applyNumberFormat="1" applyFont="1" applyFill="1" applyBorder="1" applyAlignment="1" applyProtection="1">
      <alignment horizontal="right" vertical="center"/>
      <protection locked="0"/>
    </xf>
    <xf numFmtId="0" fontId="34" fillId="0" borderId="1" xfId="58" applyFont="1" applyFill="1" applyBorder="1" applyAlignment="1" applyProtection="1">
      <alignment vertical="center" wrapText="1"/>
    </xf>
    <xf numFmtId="180" fontId="35" fillId="3" borderId="1" xfId="1" applyNumberFormat="1" applyFont="1" applyFill="1" applyBorder="1" applyAlignment="1" applyProtection="1">
      <alignment horizontal="right" vertical="center" wrapText="1"/>
      <protection locked="0"/>
    </xf>
    <xf numFmtId="180" fontId="36" fillId="0" borderId="1" xfId="0" applyNumberFormat="1" applyFont="1" applyFill="1" applyBorder="1" applyAlignment="1">
      <alignment vertical="center"/>
    </xf>
    <xf numFmtId="0" fontId="34" fillId="0" borderId="1" xfId="50" applyFont="1" applyFill="1" applyBorder="1" applyAlignment="1">
      <alignment horizontal="left" vertical="center" wrapText="1" indent="2"/>
    </xf>
    <xf numFmtId="0" fontId="0" fillId="0" borderId="0" xfId="53">
      <alignment vertical="center"/>
    </xf>
    <xf numFmtId="0" fontId="0" fillId="0" borderId="0" xfId="53" applyFont="1">
      <alignment vertical="center"/>
    </xf>
    <xf numFmtId="0" fontId="37" fillId="0" borderId="0" xfId="53" applyFont="1" applyAlignment="1">
      <alignment vertical="center" wrapText="1"/>
    </xf>
    <xf numFmtId="0" fontId="0" fillId="0" borderId="0" xfId="53" applyAlignment="1">
      <alignment vertical="center" wrapText="1"/>
    </xf>
    <xf numFmtId="0" fontId="38" fillId="0" borderId="0" xfId="53" applyFont="1" applyAlignment="1">
      <alignment horizontal="left" vertical="center"/>
    </xf>
    <xf numFmtId="0" fontId="39" fillId="0" borderId="0" xfId="53" applyFont="1" applyAlignment="1">
      <alignment horizontal="left" vertical="center"/>
    </xf>
    <xf numFmtId="0" fontId="40" fillId="0" borderId="0" xfId="53" applyFont="1" applyAlignment="1">
      <alignment horizontal="center" vertical="center"/>
    </xf>
    <xf numFmtId="0" fontId="3" fillId="0" borderId="1" xfId="53" applyFont="1" applyBorder="1" applyAlignment="1">
      <alignment horizontal="center" vertical="center"/>
    </xf>
    <xf numFmtId="0" fontId="3" fillId="0" borderId="1" xfId="53" applyFont="1" applyBorder="1" applyAlignment="1">
      <alignment horizontal="center" vertical="center" wrapText="1"/>
    </xf>
    <xf numFmtId="0" fontId="0" fillId="0" borderId="1" xfId="53" applyFont="1" applyBorder="1" applyAlignment="1">
      <alignment horizontal="center" vertical="center"/>
    </xf>
    <xf numFmtId="0" fontId="0" fillId="0" borderId="1" xfId="53" applyFont="1" applyBorder="1" applyAlignment="1">
      <alignment horizontal="center" vertical="center" wrapText="1"/>
    </xf>
    <xf numFmtId="180" fontId="0" fillId="0" borderId="1" xfId="53" applyNumberFormat="1" applyFont="1" applyBorder="1" applyAlignment="1">
      <alignment vertical="center"/>
    </xf>
    <xf numFmtId="0" fontId="37" fillId="0" borderId="1" xfId="53" applyFont="1" applyBorder="1" applyAlignment="1">
      <alignment horizontal="center" vertical="center" wrapText="1"/>
    </xf>
    <xf numFmtId="0" fontId="37" fillId="0" borderId="1" xfId="53" applyFont="1" applyBorder="1" applyAlignment="1">
      <alignment horizontal="left" vertical="center" wrapText="1"/>
    </xf>
    <xf numFmtId="177" fontId="41" fillId="0" borderId="1" xfId="53" applyNumberFormat="1" applyFont="1" applyBorder="1" applyAlignment="1">
      <alignment vertical="center" wrapText="1"/>
    </xf>
    <xf numFmtId="177" fontId="0" fillId="0" borderId="0" xfId="53" applyNumberFormat="1">
      <alignment vertical="center"/>
    </xf>
    <xf numFmtId="0" fontId="0" fillId="0" borderId="0" xfId="53" applyFont="1" applyAlignment="1">
      <alignment horizontal="right" vertical="center" wrapText="1"/>
    </xf>
    <xf numFmtId="177" fontId="3" fillId="0" borderId="1" xfId="53" applyNumberFormat="1" applyFont="1" applyBorder="1" applyAlignment="1">
      <alignment horizontal="center" vertical="center" wrapText="1"/>
    </xf>
    <xf numFmtId="49" fontId="0" fillId="0" borderId="1" xfId="53" applyNumberFormat="1" applyFont="1" applyBorder="1" applyAlignment="1">
      <alignment horizontal="center" vertical="center" wrapText="1"/>
    </xf>
    <xf numFmtId="49" fontId="0" fillId="0" borderId="1" xfId="53" applyNumberFormat="1" applyFont="1" applyBorder="1" applyAlignment="1">
      <alignment horizontal="center" vertical="center"/>
    </xf>
    <xf numFmtId="177" fontId="37" fillId="0" borderId="1" xfId="53" applyNumberFormat="1" applyFont="1" applyBorder="1" applyAlignment="1">
      <alignment horizontal="center" vertical="center" wrapText="1"/>
    </xf>
    <xf numFmtId="0" fontId="0" fillId="0" borderId="0" xfId="53" applyFont="1" applyAlignment="1">
      <alignment vertical="center" wrapText="1"/>
    </xf>
    <xf numFmtId="0" fontId="3" fillId="0" borderId="6" xfId="53" applyFont="1" applyBorder="1" applyAlignment="1">
      <alignment horizontal="center" vertical="center"/>
    </xf>
    <xf numFmtId="0" fontId="3" fillId="0" borderId="7" xfId="53" applyFont="1" applyBorder="1" applyAlignment="1">
      <alignment horizontal="center" vertical="center"/>
    </xf>
    <xf numFmtId="0" fontId="3" fillId="0" borderId="8" xfId="53" applyFont="1" applyBorder="1" applyAlignment="1">
      <alignment horizontal="center" vertical="center"/>
    </xf>
    <xf numFmtId="0" fontId="3" fillId="0" borderId="11" xfId="53" applyFont="1" applyBorder="1" applyAlignment="1">
      <alignment horizontal="center" vertical="center"/>
    </xf>
    <xf numFmtId="0" fontId="3" fillId="0" borderId="10" xfId="53" applyFont="1" applyBorder="1" applyAlignment="1">
      <alignment horizontal="center" vertical="center"/>
    </xf>
    <xf numFmtId="177" fontId="42" fillId="0" borderId="1" xfId="53" applyNumberFormat="1" applyFont="1" applyBorder="1" applyAlignment="1">
      <alignment vertical="center" wrapText="1"/>
    </xf>
    <xf numFmtId="0" fontId="0" fillId="0" borderId="1" xfId="53" applyFont="1" applyBorder="1" applyAlignment="1">
      <alignment vertical="center" wrapText="1"/>
    </xf>
    <xf numFmtId="177" fontId="43" fillId="0" borderId="1" xfId="53" applyNumberFormat="1" applyFont="1" applyBorder="1" applyAlignment="1">
      <alignment horizontal="right" vertical="center" wrapText="1"/>
    </xf>
    <xf numFmtId="177" fontId="0" fillId="0" borderId="1" xfId="53" applyNumberFormat="1" applyFont="1" applyBorder="1" applyAlignment="1">
      <alignment horizontal="center" vertical="center" wrapText="1"/>
    </xf>
    <xf numFmtId="0" fontId="44" fillId="0" borderId="0" xfId="53" applyFont="1" applyFill="1" applyAlignment="1"/>
    <xf numFmtId="0" fontId="45" fillId="0" borderId="0" xfId="53" applyFont="1" applyFill="1" applyAlignment="1"/>
    <xf numFmtId="0" fontId="44" fillId="2" borderId="0" xfId="53" applyFont="1" applyFill="1" applyAlignment="1"/>
    <xf numFmtId="0" fontId="46" fillId="0" borderId="0" xfId="53" applyNumberFormat="1" applyFont="1" applyFill="1" applyAlignment="1">
      <alignment horizontal="left" vertical="center"/>
    </xf>
    <xf numFmtId="0" fontId="47" fillId="0" borderId="0" xfId="53" applyFont="1" applyFill="1" applyAlignment="1">
      <alignment horizontal="center"/>
    </xf>
    <xf numFmtId="0" fontId="21" fillId="0" borderId="0" xfId="53" applyFont="1" applyFill="1" applyAlignment="1">
      <alignment horizontal="center"/>
    </xf>
    <xf numFmtId="0" fontId="15" fillId="0" borderId="6" xfId="53" applyNumberFormat="1" applyFont="1" applyFill="1" applyBorder="1" applyAlignment="1" applyProtection="1">
      <alignment horizontal="center" vertical="center"/>
    </xf>
    <xf numFmtId="0" fontId="48" fillId="0" borderId="1" xfId="53" applyNumberFormat="1" applyFont="1" applyFill="1" applyBorder="1" applyAlignment="1" applyProtection="1">
      <alignment horizontal="center" vertical="center"/>
    </xf>
    <xf numFmtId="0" fontId="15" fillId="0" borderId="1" xfId="53" applyNumberFormat="1" applyFont="1" applyFill="1" applyBorder="1" applyAlignment="1" applyProtection="1">
      <alignment horizontal="center" vertical="center" wrapText="1"/>
    </xf>
    <xf numFmtId="0" fontId="48" fillId="0" borderId="1" xfId="53" applyNumberFormat="1" applyFont="1" applyFill="1" applyBorder="1" applyAlignment="1" applyProtection="1">
      <alignment horizontal="center" vertical="center" wrapText="1"/>
    </xf>
    <xf numFmtId="0" fontId="15" fillId="0" borderId="12" xfId="53" applyNumberFormat="1" applyFont="1" applyFill="1" applyBorder="1" applyAlignment="1" applyProtection="1">
      <alignment horizontal="center" vertical="center"/>
    </xf>
    <xf numFmtId="0" fontId="15" fillId="0" borderId="10" xfId="53" applyNumberFormat="1" applyFont="1" applyFill="1" applyBorder="1" applyAlignment="1" applyProtection="1">
      <alignment horizontal="center" vertical="center"/>
    </xf>
    <xf numFmtId="0" fontId="49" fillId="3" borderId="1" xfId="53" applyNumberFormat="1" applyFont="1" applyFill="1" applyBorder="1" applyAlignment="1" applyProtection="1">
      <alignment horizontal="center" vertical="center"/>
    </xf>
    <xf numFmtId="182" fontId="49" fillId="3" borderId="1" xfId="57" applyNumberFormat="1" applyFont="1" applyFill="1" applyBorder="1" applyAlignment="1" applyProtection="1">
      <alignment horizontal="center" vertical="center" wrapText="1"/>
    </xf>
    <xf numFmtId="182" fontId="49" fillId="0" borderId="1" xfId="57" applyNumberFormat="1" applyFont="1" applyFill="1" applyBorder="1" applyAlignment="1" applyProtection="1">
      <alignment horizontal="center" vertical="center" wrapText="1"/>
    </xf>
    <xf numFmtId="0" fontId="50" fillId="0" borderId="1" xfId="53" applyFont="1" applyFill="1" applyBorder="1" applyAlignment="1">
      <alignment horizontal="center" vertical="center"/>
    </xf>
    <xf numFmtId="0" fontId="51" fillId="0" borderId="0" xfId="53" applyNumberFormat="1" applyFont="1" applyFill="1" applyBorder="1" applyAlignment="1" applyProtection="1">
      <alignment horizontal="right" vertical="center"/>
    </xf>
    <xf numFmtId="0" fontId="48" fillId="2" borderId="13" xfId="53" applyNumberFormat="1" applyFont="1" applyFill="1" applyBorder="1" applyAlignment="1" applyProtection="1">
      <alignment horizontal="center" vertical="center" wrapText="1"/>
    </xf>
    <xf numFmtId="0" fontId="48" fillId="2" borderId="14" xfId="53" applyNumberFormat="1" applyFont="1" applyFill="1" applyBorder="1" applyAlignment="1" applyProtection="1">
      <alignment horizontal="center" vertical="center" wrapText="1"/>
    </xf>
    <xf numFmtId="0" fontId="48" fillId="2" borderId="15" xfId="53" applyNumberFormat="1" applyFont="1" applyFill="1" applyBorder="1" applyAlignment="1" applyProtection="1">
      <alignment horizontal="center" vertical="center" wrapText="1"/>
    </xf>
    <xf numFmtId="0" fontId="52" fillId="0" borderId="13" xfId="53" applyNumberFormat="1" applyFont="1" applyFill="1" applyBorder="1" applyAlignment="1" applyProtection="1">
      <alignment horizontal="center" vertical="center" wrapText="1"/>
    </xf>
    <xf numFmtId="0" fontId="48" fillId="2" borderId="16" xfId="53" applyNumberFormat="1" applyFont="1" applyFill="1" applyBorder="1" applyAlignment="1" applyProtection="1">
      <alignment horizontal="center" vertical="center" wrapText="1"/>
    </xf>
    <xf numFmtId="0" fontId="48" fillId="2" borderId="17" xfId="53" applyNumberFormat="1" applyFont="1" applyFill="1" applyBorder="1" applyAlignment="1" applyProtection="1">
      <alignment horizontal="center" vertical="center" wrapText="1"/>
    </xf>
    <xf numFmtId="0" fontId="48" fillId="2" borderId="18" xfId="53" applyNumberFormat="1" applyFont="1" applyFill="1" applyBorder="1" applyAlignment="1" applyProtection="1">
      <alignment horizontal="center" vertical="center" wrapText="1"/>
    </xf>
    <xf numFmtId="0" fontId="48" fillId="0" borderId="16" xfId="53" applyNumberFormat="1" applyFont="1" applyFill="1" applyBorder="1" applyAlignment="1" applyProtection="1">
      <alignment horizontal="center" vertical="center" wrapText="1"/>
    </xf>
    <xf numFmtId="0" fontId="15" fillId="2" borderId="1" xfId="53" applyNumberFormat="1" applyFont="1" applyFill="1" applyBorder="1" applyAlignment="1" applyProtection="1">
      <alignment horizontal="center" vertical="center" wrapText="1"/>
    </xf>
    <xf numFmtId="182" fontId="49" fillId="2" borderId="1" xfId="57" applyNumberFormat="1" applyFont="1" applyFill="1" applyBorder="1" applyAlignment="1" applyProtection="1">
      <alignment horizontal="center" vertical="center" wrapText="1"/>
    </xf>
    <xf numFmtId="0" fontId="13" fillId="0" borderId="0" xfId="53" applyNumberFormat="1" applyFont="1" applyFill="1" applyBorder="1" applyAlignment="1" applyProtection="1">
      <alignment horizontal="right" vertical="center"/>
    </xf>
    <xf numFmtId="0" fontId="52" fillId="0" borderId="7" xfId="53" applyNumberFormat="1" applyFont="1" applyFill="1" applyBorder="1" applyAlignment="1" applyProtection="1">
      <alignment horizontal="center" vertical="center" wrapText="1"/>
    </xf>
    <xf numFmtId="0" fontId="48" fillId="0" borderId="8" xfId="53" applyNumberFormat="1" applyFont="1" applyFill="1" applyBorder="1" applyAlignment="1" applyProtection="1">
      <alignment horizontal="center" vertical="center" wrapText="1"/>
    </xf>
    <xf numFmtId="0" fontId="48" fillId="0" borderId="11" xfId="53" applyNumberFormat="1" applyFont="1" applyFill="1" applyBorder="1" applyAlignment="1" applyProtection="1">
      <alignment horizontal="center" vertical="center" wrapText="1"/>
    </xf>
    <xf numFmtId="0" fontId="52" fillId="2" borderId="1" xfId="53" applyNumberFormat="1" applyFont="1" applyFill="1" applyBorder="1" applyAlignment="1" applyProtection="1">
      <alignment horizontal="center" vertical="center" wrapText="1"/>
    </xf>
    <xf numFmtId="0" fontId="15" fillId="0" borderId="6" xfId="53" applyNumberFormat="1" applyFont="1" applyFill="1" applyBorder="1" applyAlignment="1" applyProtection="1">
      <alignment horizontal="center" vertical="center" wrapText="1"/>
    </xf>
    <xf numFmtId="0" fontId="15" fillId="2" borderId="6" xfId="53" applyNumberFormat="1" applyFont="1" applyFill="1" applyBorder="1" applyAlignment="1" applyProtection="1">
      <alignment horizontal="center" vertical="center" wrapText="1"/>
    </xf>
    <xf numFmtId="0" fontId="48" fillId="0" borderId="10" xfId="53" applyNumberFormat="1" applyFont="1" applyFill="1" applyBorder="1" applyAlignment="1" applyProtection="1">
      <alignment horizontal="center" vertical="center" wrapText="1"/>
    </xf>
    <xf numFmtId="0" fontId="15" fillId="2" borderId="12" xfId="53" applyNumberFormat="1" applyFont="1" applyFill="1" applyBorder="1" applyAlignment="1" applyProtection="1">
      <alignment horizontal="center" vertical="center" wrapText="1"/>
    </xf>
    <xf numFmtId="0" fontId="15" fillId="0" borderId="12" xfId="53" applyNumberFormat="1" applyFont="1" applyFill="1" applyBorder="1" applyAlignment="1" applyProtection="1">
      <alignment horizontal="center" vertical="center" wrapText="1"/>
    </xf>
    <xf numFmtId="0" fontId="15" fillId="2" borderId="10" xfId="53" applyNumberFormat="1" applyFont="1" applyFill="1" applyBorder="1" applyAlignment="1" applyProtection="1">
      <alignment horizontal="center" vertical="center" wrapText="1"/>
    </xf>
    <xf numFmtId="0" fontId="15" fillId="0" borderId="10" xfId="53" applyNumberFormat="1" applyFont="1" applyFill="1" applyBorder="1" applyAlignment="1" applyProtection="1">
      <alignment horizontal="center" vertical="center" wrapText="1"/>
    </xf>
    <xf numFmtId="182" fontId="53" fillId="0" borderId="1" xfId="57" applyNumberFormat="1" applyFont="1" applyFill="1" applyBorder="1" applyAlignment="1" applyProtection="1">
      <alignment horizontal="center" vertical="center" wrapText="1"/>
    </xf>
    <xf numFmtId="182" fontId="54" fillId="2" borderId="1" xfId="57" applyNumberFormat="1" applyFont="1" applyFill="1" applyBorder="1" applyAlignment="1" applyProtection="1">
      <alignment horizontal="center" vertical="center" wrapText="1"/>
    </xf>
    <xf numFmtId="182" fontId="55" fillId="3" borderId="1" xfId="57" applyNumberFormat="1" applyFont="1" applyFill="1" applyBorder="1" applyAlignment="1" applyProtection="1">
      <alignment horizontal="center" vertical="center" wrapText="1"/>
    </xf>
    <xf numFmtId="182" fontId="56" fillId="3" borderId="1" xfId="57" applyNumberFormat="1" applyFont="1" applyFill="1" applyBorder="1" applyAlignment="1" applyProtection="1">
      <alignment horizontal="center" vertical="center" wrapText="1"/>
    </xf>
    <xf numFmtId="0" fontId="52" fillId="0" borderId="8" xfId="53" applyNumberFormat="1" applyFont="1" applyFill="1" applyBorder="1" applyAlignment="1" applyProtection="1">
      <alignment horizontal="center" vertical="center" wrapText="1"/>
    </xf>
    <xf numFmtId="0" fontId="15" fillId="0" borderId="7" xfId="53" applyNumberFormat="1" applyFont="1" applyFill="1" applyBorder="1" applyAlignment="1" applyProtection="1">
      <alignment horizontal="center" vertical="center" wrapText="1"/>
    </xf>
    <xf numFmtId="0" fontId="15" fillId="0" borderId="8" xfId="53" applyNumberFormat="1" applyFont="1" applyFill="1" applyBorder="1" applyAlignment="1" applyProtection="1">
      <alignment horizontal="center" vertical="center" wrapText="1"/>
    </xf>
    <xf numFmtId="0" fontId="15" fillId="0" borderId="11" xfId="53" applyNumberFormat="1" applyFont="1" applyFill="1" applyBorder="1" applyAlignment="1" applyProtection="1">
      <alignment horizontal="center" vertical="center" wrapText="1"/>
    </xf>
    <xf numFmtId="182" fontId="54" fillId="0" borderId="1" xfId="57" applyNumberFormat="1" applyFont="1" applyFill="1" applyBorder="1" applyAlignment="1" applyProtection="1">
      <alignment horizontal="center" vertical="center" wrapText="1"/>
    </xf>
    <xf numFmtId="182" fontId="43" fillId="0" borderId="1" xfId="57" applyNumberFormat="1" applyFont="1" applyFill="1" applyBorder="1" applyAlignment="1" applyProtection="1">
      <alignment horizontal="center" vertical="center" wrapText="1"/>
    </xf>
    <xf numFmtId="182" fontId="55" fillId="0" borderId="1" xfId="57" applyNumberFormat="1" applyFont="1" applyFill="1" applyBorder="1" applyAlignment="1" applyProtection="1">
      <alignment horizontal="center" vertical="center" wrapText="1"/>
    </xf>
    <xf numFmtId="0" fontId="57" fillId="0" borderId="0" xfId="53" applyFont="1" applyFill="1" applyAlignment="1"/>
    <xf numFmtId="0" fontId="58" fillId="0" borderId="0" xfId="53" applyFont="1" applyFill="1" applyAlignment="1"/>
    <xf numFmtId="182" fontId="59" fillId="2" borderId="1" xfId="57" applyNumberFormat="1" applyFont="1" applyFill="1" applyBorder="1" applyAlignment="1" applyProtection="1">
      <alignment horizontal="center" vertical="center" wrapText="1"/>
    </xf>
    <xf numFmtId="182" fontId="56" fillId="0" borderId="1" xfId="57" applyNumberFormat="1" applyFont="1" applyFill="1" applyBorder="1" applyAlignment="1" applyProtection="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_2007年云南省向人大报送政府收支预算表格式编制过程表 2" xfId="50"/>
    <cellStyle name="常规 8" xfId="51"/>
    <cellStyle name="常规 10" xfId="52"/>
    <cellStyle name="常规 2" xfId="53"/>
    <cellStyle name="常规_exceltmp1" xfId="54"/>
    <cellStyle name="常规 3" xfId="55"/>
    <cellStyle name="常规 4" xfId="56"/>
    <cellStyle name="千位分隔 2" xfId="57"/>
    <cellStyle name="常规_2007年云南省向人大报送政府收支预算表格式编制过程表" xfId="58"/>
  </cellStyles>
  <dxfs count="2">
    <dxf>
      <font>
        <b val="1"/>
        <i val="0"/>
      </font>
    </dxf>
    <dxf>
      <font>
        <color theme="0"/>
      </font>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XEW32"/>
  <sheetViews>
    <sheetView workbookViewId="0">
      <pane xSplit="1" topLeftCell="B1" activePane="topRight" state="frozen"/>
      <selection/>
      <selection pane="topRight" activeCell="AR9" sqref="AR9"/>
    </sheetView>
  </sheetViews>
  <sheetFormatPr defaultColWidth="6.75" defaultRowHeight="11.25"/>
  <cols>
    <col min="1" max="1" width="14" style="173" customWidth="1"/>
    <col min="2" max="3" width="11.125" style="173" hidden="1" customWidth="1"/>
    <col min="4" max="4" width="8.375" style="173" hidden="1" customWidth="1"/>
    <col min="5" max="5" width="9.25" style="173" hidden="1" customWidth="1"/>
    <col min="6" max="7" width="9.375" style="173" hidden="1" customWidth="1"/>
    <col min="8" max="8" width="8.375" style="173" hidden="1" customWidth="1"/>
    <col min="9" max="10" width="11.125" style="173" hidden="1" customWidth="1"/>
    <col min="11" max="13" width="8.375" style="173" hidden="1" customWidth="1"/>
    <col min="14" max="14" width="7.625" style="173" hidden="1" customWidth="1"/>
    <col min="15" max="16" width="11.125" style="173" hidden="1" customWidth="1"/>
    <col min="17" max="17" width="8.375" style="173" hidden="1" customWidth="1"/>
    <col min="18" max="19" width="9.25" style="173" hidden="1" customWidth="1"/>
    <col min="20" max="29" width="11.5" style="173" hidden="1" customWidth="1"/>
    <col min="30" max="30" width="11.5" style="175" customWidth="1"/>
    <col min="31" max="31" width="12.5" style="173" customWidth="1"/>
    <col min="32" max="32" width="12.375" style="173" customWidth="1"/>
    <col min="33" max="33" width="11.5" style="173" customWidth="1"/>
    <col min="34" max="34" width="8.875" style="173" customWidth="1"/>
    <col min="35" max="35" width="7.25" style="173" customWidth="1"/>
    <col min="36" max="36" width="6.625" style="173" customWidth="1"/>
    <col min="37" max="37" width="9.5" style="173" customWidth="1"/>
    <col min="38" max="38" width="11.5" style="173" customWidth="1"/>
    <col min="39" max="39" width="7.125" style="173" customWidth="1"/>
    <col min="40" max="40" width="9.125" style="173" customWidth="1"/>
    <col min="41" max="41" width="10.125" style="173" customWidth="1"/>
    <col min="42" max="44" width="11.5" style="173" customWidth="1"/>
    <col min="45" max="16384" width="6.75" style="173"/>
  </cols>
  <sheetData>
    <row r="1" s="142" customFormat="1" ht="13.5" spans="1:16377">
      <c r="A1" s="176" t="s">
        <v>0</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5"/>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3"/>
      <c r="BL1" s="173"/>
      <c r="BM1" s="173"/>
      <c r="BN1" s="173"/>
      <c r="BO1" s="173"/>
      <c r="BP1" s="173"/>
      <c r="BQ1" s="173"/>
      <c r="BR1" s="173"/>
      <c r="BS1" s="173"/>
      <c r="BT1" s="173"/>
      <c r="BU1" s="173"/>
      <c r="BV1" s="173"/>
      <c r="BW1" s="173"/>
      <c r="BX1" s="173"/>
      <c r="BY1" s="173"/>
      <c r="BZ1" s="173"/>
      <c r="CA1" s="173"/>
      <c r="CB1" s="173"/>
      <c r="CC1" s="173"/>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173"/>
      <c r="DI1" s="173"/>
      <c r="DJ1" s="173"/>
      <c r="DK1" s="173"/>
      <c r="DL1" s="173"/>
      <c r="DM1" s="173"/>
      <c r="DN1" s="173"/>
      <c r="DO1" s="173"/>
      <c r="DP1" s="173"/>
      <c r="DQ1" s="173"/>
      <c r="DR1" s="173"/>
      <c r="DS1" s="173"/>
      <c r="DT1" s="173"/>
      <c r="DU1" s="173"/>
      <c r="DV1" s="173"/>
      <c r="DW1" s="173"/>
      <c r="DX1" s="173"/>
      <c r="DY1" s="173"/>
      <c r="DZ1" s="173"/>
      <c r="EA1" s="173"/>
      <c r="EB1" s="173"/>
      <c r="EC1" s="173"/>
      <c r="ED1" s="173"/>
      <c r="EE1" s="173"/>
      <c r="EF1" s="173"/>
      <c r="EG1" s="173"/>
      <c r="EH1" s="173"/>
      <c r="EI1" s="173"/>
      <c r="EJ1" s="173"/>
      <c r="EK1" s="173"/>
      <c r="EL1" s="173"/>
      <c r="EM1" s="173"/>
      <c r="EN1" s="173"/>
      <c r="EO1" s="173"/>
      <c r="EP1" s="173"/>
      <c r="EQ1" s="173"/>
      <c r="ER1" s="173"/>
      <c r="ES1" s="173"/>
      <c r="ET1" s="173"/>
      <c r="EU1" s="173"/>
      <c r="EV1" s="173"/>
      <c r="EW1" s="173"/>
      <c r="EX1" s="173"/>
      <c r="EY1" s="173"/>
      <c r="EZ1" s="173"/>
      <c r="FA1" s="173"/>
      <c r="FB1" s="173"/>
      <c r="FC1" s="173"/>
      <c r="FD1" s="173"/>
      <c r="FE1" s="173"/>
      <c r="FF1" s="173"/>
      <c r="FG1" s="173"/>
      <c r="FH1" s="173"/>
      <c r="FI1" s="173"/>
      <c r="FJ1" s="173"/>
      <c r="FK1" s="173"/>
      <c r="FL1" s="173"/>
      <c r="FM1" s="173"/>
      <c r="FN1" s="173"/>
      <c r="FO1" s="173"/>
      <c r="FP1" s="173"/>
      <c r="FQ1" s="173"/>
      <c r="FR1" s="173"/>
      <c r="FS1" s="173"/>
      <c r="FT1" s="173"/>
      <c r="FU1" s="173"/>
      <c r="FV1" s="173"/>
      <c r="FW1" s="173"/>
      <c r="FX1" s="173"/>
      <c r="FY1" s="173"/>
      <c r="FZ1" s="173"/>
      <c r="GA1" s="173"/>
      <c r="GB1" s="173"/>
      <c r="GC1" s="173"/>
      <c r="GD1" s="173"/>
      <c r="GE1" s="173"/>
      <c r="GF1" s="173"/>
      <c r="GG1" s="173"/>
      <c r="GH1" s="173"/>
      <c r="GI1" s="173"/>
      <c r="GJ1" s="173"/>
      <c r="GK1" s="173"/>
      <c r="GL1" s="173"/>
      <c r="GM1" s="173"/>
      <c r="GN1" s="173"/>
      <c r="GO1" s="173"/>
      <c r="GP1" s="173"/>
      <c r="GQ1" s="173"/>
      <c r="GR1" s="173"/>
      <c r="GS1" s="173"/>
      <c r="GT1" s="173"/>
      <c r="GU1" s="173"/>
      <c r="GV1" s="173"/>
      <c r="GW1" s="173"/>
      <c r="GX1" s="173"/>
      <c r="GY1" s="173"/>
      <c r="GZ1" s="173"/>
      <c r="HA1" s="173"/>
      <c r="HB1" s="173"/>
      <c r="HC1" s="173"/>
      <c r="HD1" s="173"/>
      <c r="HE1" s="173"/>
      <c r="HF1" s="173"/>
      <c r="HG1" s="173"/>
      <c r="HH1" s="173"/>
      <c r="HI1" s="173"/>
      <c r="HJ1" s="173"/>
      <c r="HK1" s="173"/>
      <c r="HL1" s="173"/>
      <c r="HM1" s="173"/>
      <c r="HN1" s="173"/>
      <c r="HO1" s="173"/>
      <c r="HP1" s="173"/>
      <c r="HQ1" s="173"/>
      <c r="HR1" s="173"/>
      <c r="HS1" s="173"/>
      <c r="HT1" s="173"/>
      <c r="HU1" s="173"/>
      <c r="HV1" s="173"/>
      <c r="HW1" s="173"/>
      <c r="HX1" s="173"/>
      <c r="HY1" s="173"/>
      <c r="HZ1" s="173"/>
      <c r="IA1" s="173"/>
      <c r="IB1" s="173"/>
      <c r="IC1" s="173"/>
      <c r="ID1" s="173"/>
      <c r="IE1" s="173"/>
      <c r="IF1" s="173"/>
      <c r="IG1" s="173"/>
      <c r="IH1" s="173"/>
      <c r="II1" s="173"/>
      <c r="IJ1" s="173"/>
      <c r="IK1" s="173"/>
      <c r="IL1" s="173"/>
      <c r="IM1" s="173"/>
      <c r="IN1" s="173"/>
      <c r="IO1" s="173"/>
      <c r="IP1" s="173"/>
      <c r="IQ1" s="173"/>
      <c r="IR1" s="173"/>
      <c r="IS1" s="173"/>
      <c r="IT1" s="173"/>
      <c r="IU1" s="173"/>
      <c r="IV1" s="173"/>
      <c r="IW1" s="173"/>
      <c r="IX1" s="173"/>
      <c r="IY1" s="173"/>
      <c r="IZ1" s="173"/>
      <c r="JA1" s="173"/>
      <c r="JB1" s="173"/>
      <c r="JC1" s="173"/>
      <c r="JD1" s="173"/>
      <c r="JE1" s="173"/>
      <c r="JF1" s="173"/>
      <c r="JG1" s="173"/>
      <c r="JH1" s="173"/>
      <c r="JI1" s="173"/>
      <c r="JJ1" s="173"/>
      <c r="JK1" s="173"/>
      <c r="JL1" s="173"/>
      <c r="JM1" s="173"/>
      <c r="JN1" s="173"/>
      <c r="JO1" s="173"/>
      <c r="JP1" s="173"/>
      <c r="JQ1" s="173"/>
      <c r="JR1" s="173"/>
      <c r="JS1" s="173"/>
      <c r="JT1" s="173"/>
      <c r="JU1" s="173"/>
      <c r="JV1" s="173"/>
      <c r="JW1" s="173"/>
      <c r="JX1" s="173"/>
      <c r="JY1" s="173"/>
      <c r="JZ1" s="173"/>
      <c r="KA1" s="173"/>
      <c r="KB1" s="173"/>
      <c r="KC1" s="173"/>
      <c r="KD1" s="173"/>
      <c r="KE1" s="173"/>
      <c r="KF1" s="173"/>
      <c r="KG1" s="173"/>
      <c r="KH1" s="173"/>
      <c r="KI1" s="173"/>
      <c r="KJ1" s="173"/>
      <c r="KK1" s="173"/>
      <c r="KL1" s="173"/>
      <c r="KM1" s="173"/>
      <c r="KN1" s="173"/>
      <c r="KO1" s="173"/>
      <c r="KP1" s="173"/>
      <c r="KQ1" s="173"/>
      <c r="KR1" s="173"/>
      <c r="KS1" s="173"/>
      <c r="KT1" s="173"/>
      <c r="KU1" s="173"/>
      <c r="KV1" s="173"/>
      <c r="KW1" s="173"/>
      <c r="KX1" s="173"/>
      <c r="KY1" s="173"/>
      <c r="KZ1" s="173"/>
      <c r="LA1" s="173"/>
      <c r="LB1" s="173"/>
      <c r="LC1" s="173"/>
      <c r="LD1" s="173"/>
      <c r="LE1" s="173"/>
      <c r="LF1" s="173"/>
      <c r="LG1" s="173"/>
      <c r="LH1" s="173"/>
      <c r="LI1" s="173"/>
      <c r="LJ1" s="173"/>
      <c r="LK1" s="173"/>
      <c r="LL1" s="173"/>
      <c r="LM1" s="173"/>
      <c r="LN1" s="173"/>
      <c r="LO1" s="173"/>
      <c r="LP1" s="173"/>
      <c r="LQ1" s="173"/>
      <c r="LR1" s="173"/>
      <c r="LS1" s="173"/>
      <c r="LT1" s="173"/>
      <c r="LU1" s="173"/>
      <c r="LV1" s="173"/>
      <c r="LW1" s="173"/>
      <c r="LX1" s="173"/>
      <c r="LY1" s="173"/>
      <c r="LZ1" s="173"/>
      <c r="MA1" s="173"/>
      <c r="MB1" s="173"/>
      <c r="MC1" s="173"/>
      <c r="MD1" s="173"/>
      <c r="ME1" s="173"/>
      <c r="MF1" s="173"/>
      <c r="MG1" s="173"/>
      <c r="MH1" s="173"/>
      <c r="MI1" s="173"/>
      <c r="MJ1" s="173"/>
      <c r="MK1" s="173"/>
      <c r="ML1" s="173"/>
      <c r="MM1" s="173"/>
      <c r="MN1" s="173"/>
      <c r="MO1" s="173"/>
      <c r="MP1" s="173"/>
      <c r="MQ1" s="173"/>
      <c r="MR1" s="173"/>
      <c r="MS1" s="173"/>
      <c r="MT1" s="173"/>
      <c r="MU1" s="173"/>
      <c r="MV1" s="173"/>
      <c r="MW1" s="173"/>
      <c r="MX1" s="173"/>
      <c r="MY1" s="173"/>
      <c r="MZ1" s="173"/>
      <c r="NA1" s="173"/>
      <c r="NB1" s="173"/>
      <c r="NC1" s="173"/>
      <c r="ND1" s="173"/>
      <c r="NE1" s="173"/>
      <c r="NF1" s="173"/>
      <c r="NG1" s="173"/>
      <c r="NH1" s="173"/>
      <c r="NI1" s="173"/>
      <c r="NJ1" s="173"/>
      <c r="NK1" s="173"/>
      <c r="NL1" s="173"/>
      <c r="NM1" s="173"/>
      <c r="NN1" s="173"/>
      <c r="NO1" s="173"/>
      <c r="NP1" s="173"/>
      <c r="NQ1" s="173"/>
      <c r="NR1" s="173"/>
      <c r="NS1" s="173"/>
      <c r="NT1" s="173"/>
      <c r="NU1" s="173"/>
      <c r="NV1" s="173"/>
      <c r="NW1" s="173"/>
      <c r="NX1" s="173"/>
      <c r="NY1" s="173"/>
      <c r="NZ1" s="173"/>
      <c r="OA1" s="173"/>
      <c r="OB1" s="173"/>
      <c r="OC1" s="173"/>
      <c r="OD1" s="173"/>
      <c r="OE1" s="173"/>
      <c r="OF1" s="173"/>
      <c r="OG1" s="173"/>
      <c r="OH1" s="173"/>
      <c r="OI1" s="173"/>
      <c r="OJ1" s="173"/>
      <c r="OK1" s="173"/>
      <c r="OL1" s="173"/>
      <c r="OM1" s="173"/>
      <c r="ON1" s="173"/>
      <c r="OO1" s="173"/>
      <c r="OP1" s="173"/>
      <c r="OQ1" s="173"/>
      <c r="OR1" s="173"/>
      <c r="OS1" s="173"/>
      <c r="OT1" s="173"/>
      <c r="OU1" s="173"/>
      <c r="OV1" s="173"/>
      <c r="OW1" s="173"/>
      <c r="OX1" s="173"/>
      <c r="OY1" s="173"/>
      <c r="OZ1" s="173"/>
      <c r="PA1" s="173"/>
      <c r="PB1" s="173"/>
      <c r="PC1" s="173"/>
      <c r="PD1" s="173"/>
      <c r="PE1" s="173"/>
      <c r="PF1" s="173"/>
      <c r="PG1" s="173"/>
      <c r="PH1" s="173"/>
      <c r="PI1" s="173"/>
      <c r="PJ1" s="173"/>
      <c r="PK1" s="173"/>
      <c r="PL1" s="173"/>
      <c r="PM1" s="173"/>
      <c r="PN1" s="173"/>
      <c r="PO1" s="173"/>
      <c r="PP1" s="173"/>
      <c r="PQ1" s="173"/>
      <c r="PR1" s="173"/>
      <c r="PS1" s="173"/>
      <c r="PT1" s="173"/>
      <c r="PU1" s="173"/>
      <c r="PV1" s="173"/>
      <c r="PW1" s="173"/>
      <c r="PX1" s="173"/>
      <c r="PY1" s="173"/>
      <c r="PZ1" s="173"/>
      <c r="QA1" s="173"/>
      <c r="QB1" s="173"/>
      <c r="QC1" s="173"/>
      <c r="QD1" s="173"/>
      <c r="QE1" s="173"/>
      <c r="QF1" s="173"/>
      <c r="QG1" s="173"/>
      <c r="QH1" s="173"/>
      <c r="QI1" s="173"/>
      <c r="QJ1" s="173"/>
      <c r="QK1" s="173"/>
      <c r="QL1" s="173"/>
      <c r="QM1" s="173"/>
      <c r="QN1" s="173"/>
      <c r="QO1" s="173"/>
      <c r="QP1" s="173"/>
      <c r="QQ1" s="173"/>
      <c r="QR1" s="173"/>
      <c r="QS1" s="173"/>
      <c r="QT1" s="173"/>
      <c r="QU1" s="173"/>
      <c r="QV1" s="173"/>
      <c r="QW1" s="173"/>
      <c r="QX1" s="173"/>
      <c r="QY1" s="173"/>
      <c r="QZ1" s="173"/>
      <c r="RA1" s="173"/>
      <c r="RB1" s="173"/>
      <c r="RC1" s="173"/>
      <c r="RD1" s="173"/>
      <c r="RE1" s="173"/>
      <c r="RF1" s="173"/>
      <c r="RG1" s="173"/>
      <c r="RH1" s="173"/>
      <c r="RI1" s="173"/>
      <c r="RJ1" s="173"/>
      <c r="RK1" s="173"/>
      <c r="RL1" s="173"/>
      <c r="RM1" s="173"/>
      <c r="RN1" s="173"/>
      <c r="RO1" s="173"/>
      <c r="RP1" s="173"/>
      <c r="RQ1" s="173"/>
      <c r="RR1" s="173"/>
      <c r="RS1" s="173"/>
      <c r="RT1" s="173"/>
      <c r="RU1" s="173"/>
      <c r="RV1" s="173"/>
      <c r="RW1" s="173"/>
      <c r="RX1" s="173"/>
      <c r="RY1" s="173"/>
      <c r="RZ1" s="173"/>
      <c r="SA1" s="173"/>
      <c r="SB1" s="173"/>
      <c r="SC1" s="173"/>
      <c r="SD1" s="173"/>
      <c r="SE1" s="173"/>
      <c r="SF1" s="173"/>
      <c r="SG1" s="173"/>
      <c r="SH1" s="173"/>
      <c r="SI1" s="173"/>
      <c r="SJ1" s="173"/>
      <c r="SK1" s="173"/>
      <c r="SL1" s="173"/>
      <c r="SM1" s="173"/>
      <c r="SN1" s="173"/>
      <c r="SO1" s="173"/>
      <c r="SP1" s="173"/>
      <c r="SQ1" s="173"/>
      <c r="SR1" s="173"/>
      <c r="SS1" s="173"/>
      <c r="ST1" s="173"/>
      <c r="SU1" s="173"/>
      <c r="SV1" s="173"/>
      <c r="SW1" s="173"/>
      <c r="SX1" s="173"/>
      <c r="SY1" s="173"/>
      <c r="SZ1" s="173"/>
      <c r="TA1" s="173"/>
      <c r="TB1" s="173"/>
      <c r="TC1" s="173"/>
      <c r="TD1" s="173"/>
      <c r="TE1" s="173"/>
      <c r="TF1" s="173"/>
      <c r="TG1" s="173"/>
      <c r="TH1" s="173"/>
      <c r="TI1" s="173"/>
      <c r="TJ1" s="173"/>
      <c r="TK1" s="173"/>
      <c r="TL1" s="173"/>
      <c r="TM1" s="173"/>
      <c r="TN1" s="173"/>
      <c r="TO1" s="173"/>
      <c r="TP1" s="173"/>
      <c r="TQ1" s="173"/>
      <c r="TR1" s="173"/>
      <c r="TS1" s="173"/>
      <c r="TT1" s="173"/>
      <c r="TU1" s="173"/>
      <c r="TV1" s="173"/>
      <c r="TW1" s="173"/>
      <c r="TX1" s="173"/>
      <c r="TY1" s="173"/>
      <c r="TZ1" s="173"/>
      <c r="UA1" s="173"/>
      <c r="UB1" s="173"/>
      <c r="UC1" s="173"/>
      <c r="UD1" s="173"/>
      <c r="UE1" s="173"/>
      <c r="UF1" s="173"/>
      <c r="UG1" s="173"/>
      <c r="UH1" s="173"/>
      <c r="UI1" s="173"/>
      <c r="UJ1" s="173"/>
      <c r="UK1" s="173"/>
      <c r="UL1" s="173"/>
      <c r="UM1" s="173"/>
      <c r="UN1" s="173"/>
      <c r="UO1" s="173"/>
      <c r="UP1" s="173"/>
      <c r="UQ1" s="173"/>
      <c r="UR1" s="173"/>
      <c r="US1" s="173"/>
      <c r="UT1" s="173"/>
      <c r="UU1" s="173"/>
      <c r="UV1" s="173"/>
      <c r="UW1" s="173"/>
      <c r="UX1" s="173"/>
      <c r="UY1" s="173"/>
      <c r="UZ1" s="173"/>
      <c r="VA1" s="173"/>
      <c r="VB1" s="173"/>
      <c r="VC1" s="173"/>
      <c r="VD1" s="173"/>
      <c r="VE1" s="173"/>
      <c r="VF1" s="173"/>
      <c r="VG1" s="173"/>
      <c r="VH1" s="173"/>
      <c r="VI1" s="173"/>
      <c r="VJ1" s="173"/>
      <c r="VK1" s="173"/>
      <c r="VL1" s="173"/>
      <c r="VM1" s="173"/>
      <c r="VN1" s="173"/>
      <c r="VO1" s="173"/>
      <c r="VP1" s="173"/>
      <c r="VQ1" s="173"/>
      <c r="VR1" s="173"/>
      <c r="VS1" s="173"/>
      <c r="VT1" s="173"/>
      <c r="VU1" s="173"/>
      <c r="VV1" s="173"/>
      <c r="VW1" s="173"/>
      <c r="VX1" s="173"/>
      <c r="VY1" s="173"/>
      <c r="VZ1" s="173"/>
      <c r="WA1" s="173"/>
      <c r="WB1" s="173"/>
      <c r="WC1" s="173"/>
      <c r="WD1" s="173"/>
      <c r="WE1" s="173"/>
      <c r="WF1" s="173"/>
      <c r="WG1" s="173"/>
      <c r="WH1" s="173"/>
      <c r="WI1" s="173"/>
      <c r="WJ1" s="173"/>
      <c r="WK1" s="173"/>
      <c r="WL1" s="173"/>
      <c r="WM1" s="173"/>
      <c r="WN1" s="173"/>
      <c r="WO1" s="173"/>
      <c r="WP1" s="173"/>
      <c r="WQ1" s="173"/>
      <c r="WR1" s="173"/>
      <c r="WS1" s="173"/>
      <c r="WT1" s="173"/>
      <c r="WU1" s="173"/>
      <c r="WV1" s="173"/>
      <c r="WW1" s="173"/>
      <c r="WX1" s="173"/>
      <c r="WY1" s="173"/>
      <c r="WZ1" s="173"/>
      <c r="XA1" s="173"/>
      <c r="XB1" s="173"/>
      <c r="XC1" s="173"/>
      <c r="XD1" s="173"/>
      <c r="XE1" s="173"/>
      <c r="XF1" s="173"/>
      <c r="XG1" s="173"/>
      <c r="XH1" s="173"/>
      <c r="XI1" s="173"/>
      <c r="XJ1" s="173"/>
      <c r="XK1" s="173"/>
      <c r="XL1" s="173"/>
      <c r="XM1" s="173"/>
      <c r="XN1" s="173"/>
      <c r="XO1" s="173"/>
      <c r="XP1" s="173"/>
      <c r="XQ1" s="173"/>
      <c r="XR1" s="173"/>
      <c r="XS1" s="173"/>
      <c r="XT1" s="173"/>
      <c r="XU1" s="173"/>
      <c r="XV1" s="173"/>
      <c r="XW1" s="173"/>
      <c r="XX1" s="173"/>
      <c r="XY1" s="173"/>
      <c r="XZ1" s="173"/>
      <c r="YA1" s="173"/>
      <c r="YB1" s="173"/>
      <c r="YC1" s="173"/>
      <c r="YD1" s="173"/>
      <c r="YE1" s="173"/>
      <c r="YF1" s="173"/>
      <c r="YG1" s="173"/>
      <c r="YH1" s="173"/>
      <c r="YI1" s="173"/>
      <c r="YJ1" s="173"/>
      <c r="YK1" s="173"/>
      <c r="YL1" s="173"/>
      <c r="YM1" s="173"/>
      <c r="YN1" s="173"/>
      <c r="YO1" s="173"/>
      <c r="YP1" s="173"/>
      <c r="YQ1" s="173"/>
      <c r="YR1" s="173"/>
      <c r="YS1" s="173"/>
      <c r="YT1" s="173"/>
      <c r="YU1" s="173"/>
      <c r="YV1" s="173"/>
      <c r="YW1" s="173"/>
      <c r="YX1" s="173"/>
      <c r="YY1" s="173"/>
      <c r="YZ1" s="173"/>
      <c r="ZA1" s="173"/>
      <c r="ZB1" s="173"/>
      <c r="ZC1" s="173"/>
      <c r="ZD1" s="173"/>
      <c r="ZE1" s="173"/>
      <c r="ZF1" s="173"/>
      <c r="ZG1" s="173"/>
      <c r="ZH1" s="173"/>
      <c r="ZI1" s="173"/>
      <c r="ZJ1" s="173"/>
      <c r="ZK1" s="173"/>
      <c r="ZL1" s="173"/>
      <c r="ZM1" s="173"/>
      <c r="ZN1" s="173"/>
      <c r="ZO1" s="173"/>
      <c r="ZP1" s="173"/>
      <c r="ZQ1" s="173"/>
      <c r="ZR1" s="173"/>
      <c r="ZS1" s="173"/>
      <c r="ZT1" s="173"/>
      <c r="ZU1" s="173"/>
      <c r="ZV1" s="173"/>
      <c r="ZW1" s="173"/>
      <c r="ZX1" s="173"/>
      <c r="ZY1" s="173"/>
      <c r="ZZ1" s="173"/>
      <c r="AAA1" s="173"/>
      <c r="AAB1" s="173"/>
      <c r="AAC1" s="173"/>
      <c r="AAD1" s="173"/>
      <c r="AAE1" s="173"/>
      <c r="AAF1" s="173"/>
      <c r="AAG1" s="173"/>
      <c r="AAH1" s="173"/>
      <c r="AAI1" s="173"/>
      <c r="AAJ1" s="173"/>
      <c r="AAK1" s="173"/>
      <c r="AAL1" s="173"/>
      <c r="AAM1" s="173"/>
      <c r="AAN1" s="173"/>
      <c r="AAO1" s="173"/>
      <c r="AAP1" s="173"/>
      <c r="AAQ1" s="173"/>
      <c r="AAR1" s="173"/>
      <c r="AAS1" s="173"/>
      <c r="AAT1" s="173"/>
      <c r="AAU1" s="173"/>
      <c r="AAV1" s="173"/>
      <c r="AAW1" s="173"/>
      <c r="AAX1" s="173"/>
      <c r="AAY1" s="173"/>
      <c r="AAZ1" s="173"/>
      <c r="ABA1" s="173"/>
      <c r="ABB1" s="173"/>
      <c r="ABC1" s="173"/>
      <c r="ABD1" s="173"/>
      <c r="ABE1" s="173"/>
      <c r="ABF1" s="173"/>
      <c r="ABG1" s="173"/>
      <c r="ABH1" s="173"/>
      <c r="ABI1" s="173"/>
      <c r="ABJ1" s="173"/>
      <c r="ABK1" s="173"/>
      <c r="ABL1" s="173"/>
      <c r="ABM1" s="173"/>
      <c r="ABN1" s="173"/>
      <c r="ABO1" s="173"/>
      <c r="ABP1" s="173"/>
      <c r="ABQ1" s="173"/>
      <c r="ABR1" s="173"/>
      <c r="ABS1" s="173"/>
      <c r="ABT1" s="173"/>
      <c r="ABU1" s="173"/>
      <c r="ABV1" s="173"/>
      <c r="ABW1" s="173"/>
      <c r="ABX1" s="173"/>
      <c r="ABY1" s="173"/>
      <c r="ABZ1" s="173"/>
      <c r="ACA1" s="173"/>
      <c r="ACB1" s="173"/>
      <c r="ACC1" s="173"/>
      <c r="ACD1" s="173"/>
      <c r="ACE1" s="173"/>
      <c r="ACF1" s="173"/>
      <c r="ACG1" s="173"/>
      <c r="ACH1" s="173"/>
      <c r="ACI1" s="173"/>
      <c r="ACJ1" s="173"/>
      <c r="ACK1" s="173"/>
      <c r="ACL1" s="173"/>
      <c r="ACM1" s="173"/>
      <c r="ACN1" s="173"/>
      <c r="ACO1" s="173"/>
      <c r="ACP1" s="173"/>
      <c r="ACQ1" s="173"/>
      <c r="ACR1" s="173"/>
      <c r="ACS1" s="173"/>
      <c r="ACT1" s="173"/>
      <c r="ACU1" s="173"/>
      <c r="ACV1" s="173"/>
      <c r="ACW1" s="173"/>
      <c r="ACX1" s="173"/>
      <c r="ACY1" s="173"/>
      <c r="ACZ1" s="173"/>
      <c r="ADA1" s="173"/>
      <c r="ADB1" s="173"/>
      <c r="ADC1" s="173"/>
      <c r="ADD1" s="173"/>
      <c r="ADE1" s="173"/>
      <c r="ADF1" s="173"/>
      <c r="ADG1" s="173"/>
      <c r="ADH1" s="173"/>
      <c r="ADI1" s="173"/>
      <c r="ADJ1" s="173"/>
      <c r="ADK1" s="173"/>
      <c r="ADL1" s="173"/>
      <c r="ADM1" s="173"/>
      <c r="ADN1" s="173"/>
      <c r="ADO1" s="173"/>
      <c r="ADP1" s="173"/>
      <c r="ADQ1" s="173"/>
      <c r="ADR1" s="173"/>
      <c r="ADS1" s="173"/>
      <c r="ADT1" s="173"/>
      <c r="ADU1" s="173"/>
      <c r="ADV1" s="173"/>
      <c r="ADW1" s="173"/>
      <c r="ADX1" s="173"/>
      <c r="ADY1" s="173"/>
      <c r="ADZ1" s="173"/>
      <c r="AEA1" s="173"/>
      <c r="AEB1" s="173"/>
      <c r="AEC1" s="173"/>
      <c r="AED1" s="173"/>
      <c r="AEE1" s="173"/>
      <c r="AEF1" s="173"/>
      <c r="AEG1" s="173"/>
      <c r="AEH1" s="173"/>
      <c r="AEI1" s="173"/>
      <c r="AEJ1" s="173"/>
      <c r="AEK1" s="173"/>
      <c r="AEL1" s="173"/>
      <c r="AEM1" s="173"/>
      <c r="AEN1" s="173"/>
      <c r="AEO1" s="173"/>
      <c r="AEP1" s="173"/>
      <c r="AEQ1" s="173"/>
      <c r="AER1" s="173"/>
      <c r="AES1" s="173"/>
      <c r="AET1" s="173"/>
      <c r="AEU1" s="173"/>
      <c r="AEV1" s="173"/>
      <c r="AEW1" s="173"/>
      <c r="AEX1" s="173"/>
      <c r="AEY1" s="173"/>
      <c r="AEZ1" s="173"/>
      <c r="AFA1" s="173"/>
      <c r="AFB1" s="173"/>
      <c r="AFC1" s="173"/>
      <c r="AFD1" s="173"/>
      <c r="AFE1" s="173"/>
      <c r="AFF1" s="173"/>
      <c r="AFG1" s="173"/>
      <c r="AFH1" s="173"/>
      <c r="AFI1" s="173"/>
      <c r="AFJ1" s="173"/>
      <c r="AFK1" s="173"/>
      <c r="AFL1" s="173"/>
      <c r="AFM1" s="173"/>
      <c r="AFN1" s="173"/>
      <c r="AFO1" s="173"/>
      <c r="AFP1" s="173"/>
      <c r="AFQ1" s="173"/>
      <c r="AFR1" s="173"/>
      <c r="AFS1" s="173"/>
      <c r="AFT1" s="173"/>
      <c r="AFU1" s="173"/>
      <c r="AFV1" s="173"/>
      <c r="AFW1" s="173"/>
      <c r="AFX1" s="173"/>
      <c r="AFY1" s="173"/>
      <c r="AFZ1" s="173"/>
      <c r="AGA1" s="173"/>
      <c r="AGB1" s="173"/>
      <c r="AGC1" s="173"/>
      <c r="AGD1" s="173"/>
      <c r="AGE1" s="173"/>
      <c r="AGF1" s="173"/>
      <c r="AGG1" s="173"/>
      <c r="AGH1" s="173"/>
      <c r="AGI1" s="173"/>
      <c r="AGJ1" s="173"/>
      <c r="AGK1" s="173"/>
      <c r="AGL1" s="173"/>
      <c r="AGM1" s="173"/>
      <c r="AGN1" s="173"/>
      <c r="AGO1" s="173"/>
      <c r="AGP1" s="173"/>
      <c r="AGQ1" s="173"/>
      <c r="AGR1" s="173"/>
      <c r="AGS1" s="173"/>
      <c r="AGT1" s="173"/>
      <c r="AGU1" s="173"/>
      <c r="AGV1" s="173"/>
      <c r="AGW1" s="173"/>
      <c r="AGX1" s="173"/>
      <c r="AGY1" s="173"/>
      <c r="AGZ1" s="173"/>
      <c r="AHA1" s="173"/>
      <c r="AHB1" s="173"/>
      <c r="AHC1" s="173"/>
      <c r="AHD1" s="173"/>
      <c r="AHE1" s="173"/>
      <c r="AHF1" s="173"/>
      <c r="AHG1" s="173"/>
      <c r="AHH1" s="173"/>
      <c r="AHI1" s="173"/>
      <c r="AHJ1" s="173"/>
      <c r="AHK1" s="173"/>
      <c r="AHL1" s="173"/>
      <c r="AHM1" s="173"/>
      <c r="AHN1" s="173"/>
      <c r="AHO1" s="173"/>
      <c r="AHP1" s="173"/>
      <c r="AHQ1" s="173"/>
      <c r="AHR1" s="173"/>
      <c r="AHS1" s="173"/>
      <c r="AHT1" s="173"/>
      <c r="AHU1" s="173"/>
      <c r="AHV1" s="173"/>
      <c r="AHW1" s="173"/>
      <c r="AHX1" s="173"/>
      <c r="AHY1" s="173"/>
      <c r="AHZ1" s="173"/>
      <c r="AIA1" s="173"/>
      <c r="AIB1" s="173"/>
      <c r="AIC1" s="173"/>
      <c r="AID1" s="173"/>
      <c r="AIE1" s="173"/>
      <c r="AIF1" s="173"/>
      <c r="AIG1" s="173"/>
      <c r="AIH1" s="173"/>
      <c r="AII1" s="173"/>
      <c r="AIJ1" s="173"/>
      <c r="AIK1" s="173"/>
      <c r="AIL1" s="173"/>
      <c r="AIM1" s="173"/>
      <c r="AIN1" s="173"/>
      <c r="AIO1" s="173"/>
      <c r="AIP1" s="173"/>
      <c r="AIQ1" s="173"/>
      <c r="AIR1" s="173"/>
      <c r="AIS1" s="173"/>
      <c r="AIT1" s="173"/>
      <c r="AIU1" s="173"/>
      <c r="AIV1" s="173"/>
      <c r="AIW1" s="173"/>
      <c r="AIX1" s="173"/>
      <c r="AIY1" s="173"/>
      <c r="AIZ1" s="173"/>
      <c r="AJA1" s="173"/>
      <c r="AJB1" s="173"/>
      <c r="AJC1" s="173"/>
      <c r="AJD1" s="173"/>
      <c r="AJE1" s="173"/>
      <c r="AJF1" s="173"/>
      <c r="AJG1" s="173"/>
      <c r="AJH1" s="173"/>
      <c r="AJI1" s="173"/>
      <c r="AJJ1" s="173"/>
      <c r="AJK1" s="173"/>
      <c r="AJL1" s="173"/>
      <c r="AJM1" s="173"/>
      <c r="AJN1" s="173"/>
      <c r="AJO1" s="173"/>
      <c r="AJP1" s="173"/>
      <c r="AJQ1" s="173"/>
      <c r="AJR1" s="173"/>
      <c r="AJS1" s="173"/>
      <c r="AJT1" s="173"/>
      <c r="AJU1" s="173"/>
      <c r="AJV1" s="173"/>
      <c r="AJW1" s="173"/>
      <c r="AJX1" s="173"/>
      <c r="AJY1" s="173"/>
      <c r="AJZ1" s="173"/>
      <c r="AKA1" s="173"/>
      <c r="AKB1" s="173"/>
      <c r="AKC1" s="173"/>
      <c r="AKD1" s="173"/>
      <c r="AKE1" s="173"/>
      <c r="AKF1" s="173"/>
      <c r="AKG1" s="173"/>
      <c r="AKH1" s="173"/>
      <c r="AKI1" s="173"/>
      <c r="AKJ1" s="173"/>
      <c r="AKK1" s="173"/>
      <c r="AKL1" s="173"/>
      <c r="AKM1" s="173"/>
      <c r="AKN1" s="173"/>
      <c r="AKO1" s="173"/>
      <c r="AKP1" s="173"/>
      <c r="AKQ1" s="173"/>
      <c r="AKR1" s="173"/>
      <c r="AKS1" s="173"/>
      <c r="AKT1" s="173"/>
      <c r="AKU1" s="173"/>
      <c r="AKV1" s="173"/>
      <c r="AKW1" s="173"/>
      <c r="AKX1" s="173"/>
      <c r="AKY1" s="173"/>
      <c r="AKZ1" s="173"/>
      <c r="ALA1" s="173"/>
      <c r="ALB1" s="173"/>
      <c r="ALC1" s="173"/>
      <c r="ALD1" s="173"/>
      <c r="ALE1" s="173"/>
      <c r="ALF1" s="173"/>
      <c r="ALG1" s="173"/>
      <c r="ALH1" s="173"/>
      <c r="ALI1" s="173"/>
      <c r="ALJ1" s="173"/>
      <c r="ALK1" s="173"/>
      <c r="ALL1" s="173"/>
      <c r="ALM1" s="173"/>
      <c r="ALN1" s="173"/>
      <c r="ALO1" s="173"/>
      <c r="ALP1" s="173"/>
      <c r="ALQ1" s="173"/>
      <c r="ALR1" s="173"/>
      <c r="ALS1" s="173"/>
      <c r="ALT1" s="173"/>
      <c r="ALU1" s="173"/>
      <c r="ALV1" s="173"/>
      <c r="ALW1" s="173"/>
      <c r="ALX1" s="173"/>
      <c r="ALY1" s="173"/>
      <c r="ALZ1" s="173"/>
      <c r="AMA1" s="173"/>
      <c r="AMB1" s="173"/>
      <c r="AMC1" s="173"/>
      <c r="AMD1" s="173"/>
      <c r="AME1" s="173"/>
      <c r="AMF1" s="173"/>
      <c r="AMG1" s="173"/>
      <c r="AMH1" s="173"/>
      <c r="AMI1" s="173"/>
      <c r="AMJ1" s="173"/>
      <c r="AMK1" s="173"/>
      <c r="AML1" s="173"/>
      <c r="AMM1" s="173"/>
      <c r="AMN1" s="173"/>
      <c r="AMO1" s="173"/>
      <c r="AMP1" s="173"/>
      <c r="AMQ1" s="173"/>
      <c r="AMR1" s="173"/>
      <c r="AMS1" s="173"/>
      <c r="AMT1" s="173"/>
      <c r="AMU1" s="173"/>
      <c r="AMV1" s="173"/>
      <c r="AMW1" s="173"/>
      <c r="AMX1" s="173"/>
      <c r="AMY1" s="173"/>
      <c r="AMZ1" s="173"/>
      <c r="ANA1" s="173"/>
      <c r="ANB1" s="173"/>
      <c r="ANC1" s="173"/>
      <c r="AND1" s="173"/>
      <c r="ANE1" s="173"/>
      <c r="ANF1" s="173"/>
      <c r="ANG1" s="173"/>
      <c r="ANH1" s="173"/>
      <c r="ANI1" s="173"/>
      <c r="ANJ1" s="173"/>
      <c r="ANK1" s="173"/>
      <c r="ANL1" s="173"/>
      <c r="ANM1" s="173"/>
      <c r="ANN1" s="173"/>
      <c r="ANO1" s="173"/>
      <c r="ANP1" s="173"/>
      <c r="ANQ1" s="173"/>
      <c r="ANR1" s="173"/>
      <c r="ANS1" s="173"/>
      <c r="ANT1" s="173"/>
      <c r="ANU1" s="173"/>
      <c r="ANV1" s="173"/>
      <c r="ANW1" s="173"/>
      <c r="ANX1" s="173"/>
      <c r="ANY1" s="173"/>
      <c r="ANZ1" s="173"/>
      <c r="AOA1" s="173"/>
      <c r="AOB1" s="173"/>
      <c r="AOC1" s="173"/>
      <c r="AOD1" s="173"/>
      <c r="AOE1" s="173"/>
      <c r="AOF1" s="173"/>
      <c r="AOG1" s="173"/>
      <c r="AOH1" s="173"/>
      <c r="AOI1" s="173"/>
      <c r="AOJ1" s="173"/>
      <c r="AOK1" s="173"/>
      <c r="AOL1" s="173"/>
      <c r="AOM1" s="173"/>
      <c r="AON1" s="173"/>
      <c r="AOO1" s="173"/>
      <c r="AOP1" s="173"/>
      <c r="AOQ1" s="173"/>
      <c r="AOR1" s="173"/>
      <c r="AOS1" s="173"/>
      <c r="AOT1" s="173"/>
      <c r="AOU1" s="173"/>
      <c r="AOV1" s="173"/>
      <c r="AOW1" s="173"/>
      <c r="AOX1" s="173"/>
      <c r="AOY1" s="173"/>
      <c r="AOZ1" s="173"/>
      <c r="APA1" s="173"/>
      <c r="APB1" s="173"/>
      <c r="APC1" s="173"/>
      <c r="APD1" s="173"/>
      <c r="APE1" s="173"/>
      <c r="APF1" s="173"/>
      <c r="APG1" s="173"/>
      <c r="APH1" s="173"/>
      <c r="API1" s="173"/>
      <c r="APJ1" s="173"/>
      <c r="APK1" s="173"/>
      <c r="APL1" s="173"/>
      <c r="APM1" s="173"/>
      <c r="APN1" s="173"/>
      <c r="APO1" s="173"/>
      <c r="APP1" s="173"/>
      <c r="APQ1" s="173"/>
      <c r="APR1" s="173"/>
      <c r="APS1" s="173"/>
      <c r="APT1" s="173"/>
      <c r="APU1" s="173"/>
      <c r="APV1" s="173"/>
      <c r="APW1" s="173"/>
      <c r="APX1" s="173"/>
      <c r="APY1" s="173"/>
      <c r="APZ1" s="173"/>
      <c r="AQA1" s="173"/>
      <c r="AQB1" s="173"/>
      <c r="AQC1" s="173"/>
      <c r="AQD1" s="173"/>
      <c r="AQE1" s="173"/>
      <c r="AQF1" s="173"/>
      <c r="AQG1" s="173"/>
      <c r="AQH1" s="173"/>
      <c r="AQI1" s="173"/>
      <c r="AQJ1" s="173"/>
      <c r="AQK1" s="173"/>
      <c r="AQL1" s="173"/>
      <c r="AQM1" s="173"/>
      <c r="AQN1" s="173"/>
      <c r="AQO1" s="173"/>
      <c r="AQP1" s="173"/>
      <c r="AQQ1" s="173"/>
      <c r="AQR1" s="173"/>
      <c r="AQS1" s="173"/>
      <c r="AQT1" s="173"/>
      <c r="AQU1" s="173"/>
      <c r="AQV1" s="173"/>
      <c r="AQW1" s="173"/>
      <c r="AQX1" s="173"/>
      <c r="AQY1" s="173"/>
      <c r="AQZ1" s="173"/>
      <c r="ARA1" s="173"/>
      <c r="ARB1" s="173"/>
      <c r="ARC1" s="173"/>
      <c r="ARD1" s="173"/>
      <c r="ARE1" s="173"/>
      <c r="ARF1" s="173"/>
      <c r="ARG1" s="173"/>
      <c r="ARH1" s="173"/>
      <c r="ARI1" s="173"/>
      <c r="ARJ1" s="173"/>
      <c r="ARK1" s="173"/>
      <c r="ARL1" s="173"/>
      <c r="ARM1" s="173"/>
      <c r="ARN1" s="173"/>
      <c r="ARO1" s="173"/>
      <c r="ARP1" s="173"/>
      <c r="ARQ1" s="173"/>
      <c r="ARR1" s="173"/>
      <c r="ARS1" s="173"/>
      <c r="ART1" s="173"/>
      <c r="ARU1" s="173"/>
      <c r="ARV1" s="173"/>
      <c r="ARW1" s="173"/>
      <c r="ARX1" s="173"/>
      <c r="ARY1" s="173"/>
      <c r="ARZ1" s="173"/>
      <c r="ASA1" s="173"/>
      <c r="ASB1" s="173"/>
      <c r="ASC1" s="173"/>
      <c r="ASD1" s="173"/>
      <c r="ASE1" s="173"/>
      <c r="ASF1" s="173"/>
      <c r="ASG1" s="173"/>
      <c r="ASH1" s="173"/>
      <c r="ASI1" s="173"/>
      <c r="ASJ1" s="173"/>
      <c r="ASK1" s="173"/>
      <c r="ASL1" s="173"/>
      <c r="ASM1" s="173"/>
      <c r="ASN1" s="173"/>
      <c r="ASO1" s="173"/>
      <c r="ASP1" s="173"/>
      <c r="ASQ1" s="173"/>
      <c r="ASR1" s="173"/>
      <c r="ASS1" s="173"/>
      <c r="AST1" s="173"/>
      <c r="ASU1" s="173"/>
      <c r="ASV1" s="173"/>
      <c r="ASW1" s="173"/>
      <c r="ASX1" s="173"/>
      <c r="ASY1" s="173"/>
      <c r="ASZ1" s="173"/>
      <c r="ATA1" s="173"/>
      <c r="ATB1" s="173"/>
      <c r="ATC1" s="173"/>
      <c r="ATD1" s="173"/>
      <c r="ATE1" s="173"/>
      <c r="ATF1" s="173"/>
      <c r="ATG1" s="173"/>
      <c r="ATH1" s="173"/>
      <c r="ATI1" s="173"/>
      <c r="ATJ1" s="173"/>
      <c r="ATK1" s="173"/>
      <c r="ATL1" s="173"/>
      <c r="ATM1" s="173"/>
      <c r="ATN1" s="173"/>
      <c r="ATO1" s="173"/>
      <c r="ATP1" s="173"/>
      <c r="ATQ1" s="173"/>
      <c r="ATR1" s="173"/>
      <c r="ATS1" s="173"/>
      <c r="ATT1" s="173"/>
      <c r="ATU1" s="173"/>
      <c r="ATV1" s="173"/>
      <c r="ATW1" s="173"/>
      <c r="ATX1" s="173"/>
      <c r="ATY1" s="173"/>
      <c r="ATZ1" s="173"/>
      <c r="AUA1" s="173"/>
      <c r="AUB1" s="173"/>
      <c r="AUC1" s="173"/>
      <c r="AUD1" s="173"/>
      <c r="AUE1" s="173"/>
      <c r="AUF1" s="173"/>
      <c r="AUG1" s="173"/>
      <c r="AUH1" s="173"/>
      <c r="AUI1" s="173"/>
      <c r="AUJ1" s="173"/>
      <c r="AUK1" s="173"/>
      <c r="AUL1" s="173"/>
      <c r="AUM1" s="173"/>
      <c r="AUN1" s="173"/>
      <c r="AUO1" s="173"/>
      <c r="AUP1" s="173"/>
      <c r="AUQ1" s="173"/>
      <c r="AUR1" s="173"/>
      <c r="AUS1" s="173"/>
      <c r="AUT1" s="173"/>
      <c r="AUU1" s="173"/>
      <c r="AUV1" s="173"/>
      <c r="AUW1" s="173"/>
      <c r="AUX1" s="173"/>
      <c r="AUY1" s="173"/>
      <c r="AUZ1" s="173"/>
      <c r="AVA1" s="173"/>
      <c r="AVB1" s="173"/>
      <c r="AVC1" s="173"/>
      <c r="AVD1" s="173"/>
      <c r="AVE1" s="173"/>
      <c r="AVF1" s="173"/>
      <c r="AVG1" s="173"/>
      <c r="AVH1" s="173"/>
      <c r="AVI1" s="173"/>
      <c r="AVJ1" s="173"/>
      <c r="AVK1" s="173"/>
      <c r="AVL1" s="173"/>
      <c r="AVM1" s="173"/>
      <c r="AVN1" s="173"/>
      <c r="AVO1" s="173"/>
      <c r="AVP1" s="173"/>
      <c r="AVQ1" s="173"/>
      <c r="AVR1" s="173"/>
      <c r="AVS1" s="173"/>
      <c r="AVT1" s="173"/>
      <c r="AVU1" s="173"/>
      <c r="AVV1" s="173"/>
      <c r="AVW1" s="173"/>
      <c r="AVX1" s="173"/>
      <c r="AVY1" s="173"/>
      <c r="AVZ1" s="173"/>
      <c r="AWA1" s="173"/>
      <c r="AWB1" s="173"/>
      <c r="AWC1" s="173"/>
      <c r="AWD1" s="173"/>
      <c r="AWE1" s="173"/>
      <c r="AWF1" s="173"/>
      <c r="AWG1" s="173"/>
      <c r="AWH1" s="173"/>
      <c r="AWI1" s="173"/>
      <c r="AWJ1" s="173"/>
      <c r="AWK1" s="173"/>
      <c r="AWL1" s="173"/>
      <c r="AWM1" s="173"/>
      <c r="AWN1" s="173"/>
      <c r="AWO1" s="173"/>
      <c r="AWP1" s="173"/>
      <c r="AWQ1" s="173"/>
      <c r="AWR1" s="173"/>
      <c r="AWS1" s="173"/>
      <c r="AWT1" s="173"/>
      <c r="AWU1" s="173"/>
      <c r="AWV1" s="173"/>
      <c r="AWW1" s="173"/>
      <c r="AWX1" s="173"/>
      <c r="AWY1" s="173"/>
      <c r="AWZ1" s="173"/>
      <c r="AXA1" s="173"/>
      <c r="AXB1" s="173"/>
      <c r="AXC1" s="173"/>
      <c r="AXD1" s="173"/>
      <c r="AXE1" s="173"/>
      <c r="AXF1" s="173"/>
      <c r="AXG1" s="173"/>
      <c r="AXH1" s="173"/>
      <c r="AXI1" s="173"/>
      <c r="AXJ1" s="173"/>
      <c r="AXK1" s="173"/>
      <c r="AXL1" s="173"/>
      <c r="AXM1" s="173"/>
      <c r="AXN1" s="173"/>
      <c r="AXO1" s="173"/>
      <c r="AXP1" s="173"/>
      <c r="AXQ1" s="173"/>
      <c r="AXR1" s="173"/>
      <c r="AXS1" s="173"/>
      <c r="AXT1" s="173"/>
      <c r="AXU1" s="173"/>
      <c r="AXV1" s="173"/>
      <c r="AXW1" s="173"/>
      <c r="AXX1" s="173"/>
      <c r="AXY1" s="173"/>
      <c r="AXZ1" s="173"/>
      <c r="AYA1" s="173"/>
      <c r="AYB1" s="173"/>
      <c r="AYC1" s="173"/>
      <c r="AYD1" s="173"/>
      <c r="AYE1" s="173"/>
      <c r="AYF1" s="173"/>
      <c r="AYG1" s="173"/>
      <c r="AYH1" s="173"/>
      <c r="AYI1" s="173"/>
      <c r="AYJ1" s="173"/>
      <c r="AYK1" s="173"/>
      <c r="AYL1" s="173"/>
      <c r="AYM1" s="173"/>
      <c r="AYN1" s="173"/>
      <c r="AYO1" s="173"/>
      <c r="AYP1" s="173"/>
      <c r="AYQ1" s="173"/>
      <c r="AYR1" s="173"/>
      <c r="AYS1" s="173"/>
      <c r="AYT1" s="173"/>
      <c r="AYU1" s="173"/>
      <c r="AYV1" s="173"/>
      <c r="AYW1" s="173"/>
      <c r="AYX1" s="173"/>
      <c r="AYY1" s="173"/>
      <c r="AYZ1" s="173"/>
      <c r="AZA1" s="173"/>
      <c r="AZB1" s="173"/>
      <c r="AZC1" s="173"/>
      <c r="AZD1" s="173"/>
      <c r="AZE1" s="173"/>
      <c r="AZF1" s="173"/>
      <c r="AZG1" s="173"/>
      <c r="AZH1" s="173"/>
      <c r="AZI1" s="173"/>
      <c r="AZJ1" s="173"/>
      <c r="AZK1" s="173"/>
      <c r="AZL1" s="173"/>
      <c r="AZM1" s="173"/>
      <c r="AZN1" s="173"/>
      <c r="AZO1" s="173"/>
      <c r="AZP1" s="173"/>
      <c r="AZQ1" s="173"/>
      <c r="AZR1" s="173"/>
      <c r="AZS1" s="173"/>
      <c r="AZT1" s="173"/>
      <c r="AZU1" s="173"/>
      <c r="AZV1" s="173"/>
      <c r="AZW1" s="173"/>
      <c r="AZX1" s="173"/>
      <c r="AZY1" s="173"/>
      <c r="AZZ1" s="173"/>
      <c r="BAA1" s="173"/>
      <c r="BAB1" s="173"/>
      <c r="BAC1" s="173"/>
      <c r="BAD1" s="173"/>
      <c r="BAE1" s="173"/>
      <c r="BAF1" s="173"/>
      <c r="BAG1" s="173"/>
      <c r="BAH1" s="173"/>
      <c r="BAI1" s="173"/>
      <c r="BAJ1" s="173"/>
      <c r="BAK1" s="173"/>
      <c r="BAL1" s="173"/>
      <c r="BAM1" s="173"/>
      <c r="BAN1" s="173"/>
      <c r="BAO1" s="173"/>
      <c r="BAP1" s="173"/>
      <c r="BAQ1" s="173"/>
      <c r="BAR1" s="173"/>
      <c r="BAS1" s="173"/>
      <c r="BAT1" s="173"/>
      <c r="BAU1" s="173"/>
      <c r="BAV1" s="173"/>
      <c r="BAW1" s="173"/>
      <c r="BAX1" s="173"/>
      <c r="BAY1" s="173"/>
      <c r="BAZ1" s="173"/>
      <c r="BBA1" s="173"/>
      <c r="BBB1" s="173"/>
      <c r="BBC1" s="173"/>
      <c r="BBD1" s="173"/>
      <c r="BBE1" s="173"/>
      <c r="BBF1" s="173"/>
      <c r="BBG1" s="173"/>
      <c r="BBH1" s="173"/>
      <c r="BBI1" s="173"/>
      <c r="BBJ1" s="173"/>
      <c r="BBK1" s="173"/>
      <c r="BBL1" s="173"/>
      <c r="BBM1" s="173"/>
      <c r="BBN1" s="173"/>
      <c r="BBO1" s="173"/>
      <c r="BBP1" s="173"/>
      <c r="BBQ1" s="173"/>
      <c r="BBR1" s="173"/>
      <c r="BBS1" s="173"/>
      <c r="BBT1" s="173"/>
      <c r="BBU1" s="173"/>
      <c r="BBV1" s="173"/>
      <c r="BBW1" s="173"/>
      <c r="BBX1" s="173"/>
      <c r="BBY1" s="173"/>
      <c r="BBZ1" s="173"/>
      <c r="BCA1" s="173"/>
      <c r="BCB1" s="173"/>
      <c r="BCC1" s="173"/>
      <c r="BCD1" s="173"/>
      <c r="BCE1" s="173"/>
      <c r="BCF1" s="173"/>
      <c r="BCG1" s="173"/>
      <c r="BCH1" s="173"/>
      <c r="BCI1" s="173"/>
      <c r="BCJ1" s="173"/>
      <c r="BCK1" s="173"/>
      <c r="BCL1" s="173"/>
      <c r="BCM1" s="173"/>
      <c r="BCN1" s="173"/>
      <c r="BCO1" s="173"/>
      <c r="BCP1" s="173"/>
      <c r="BCQ1" s="173"/>
      <c r="BCR1" s="173"/>
      <c r="BCS1" s="173"/>
      <c r="BCT1" s="173"/>
      <c r="BCU1" s="173"/>
      <c r="BCV1" s="173"/>
      <c r="BCW1" s="173"/>
      <c r="BCX1" s="173"/>
      <c r="BCY1" s="173"/>
      <c r="BCZ1" s="173"/>
      <c r="BDA1" s="173"/>
      <c r="BDB1" s="173"/>
      <c r="BDC1" s="173"/>
      <c r="BDD1" s="173"/>
      <c r="BDE1" s="173"/>
      <c r="BDF1" s="173"/>
      <c r="BDG1" s="173"/>
      <c r="BDH1" s="173"/>
      <c r="BDI1" s="173"/>
      <c r="BDJ1" s="173"/>
      <c r="BDK1" s="173"/>
      <c r="BDL1" s="173"/>
      <c r="BDM1" s="173"/>
      <c r="BDN1" s="173"/>
      <c r="BDO1" s="173"/>
      <c r="BDP1" s="173"/>
      <c r="BDQ1" s="173"/>
      <c r="BDR1" s="173"/>
      <c r="BDS1" s="173"/>
      <c r="BDT1" s="173"/>
      <c r="BDU1" s="173"/>
      <c r="BDV1" s="173"/>
      <c r="BDW1" s="173"/>
      <c r="BDX1" s="173"/>
      <c r="BDY1" s="173"/>
      <c r="BDZ1" s="173"/>
      <c r="BEA1" s="173"/>
      <c r="BEB1" s="173"/>
      <c r="BEC1" s="173"/>
      <c r="BED1" s="173"/>
      <c r="BEE1" s="173"/>
      <c r="BEF1" s="173"/>
      <c r="BEG1" s="173"/>
      <c r="BEH1" s="173"/>
      <c r="BEI1" s="173"/>
      <c r="BEJ1" s="173"/>
      <c r="BEK1" s="173"/>
      <c r="BEL1" s="173"/>
      <c r="BEM1" s="173"/>
      <c r="BEN1" s="173"/>
      <c r="BEO1" s="173"/>
      <c r="BEP1" s="173"/>
      <c r="BEQ1" s="173"/>
      <c r="BER1" s="173"/>
      <c r="BES1" s="173"/>
      <c r="BET1" s="173"/>
      <c r="BEU1" s="173"/>
      <c r="BEV1" s="173"/>
      <c r="BEW1" s="173"/>
      <c r="BEX1" s="173"/>
      <c r="BEY1" s="173"/>
      <c r="BEZ1" s="173"/>
      <c r="BFA1" s="173"/>
      <c r="BFB1" s="173"/>
      <c r="BFC1" s="173"/>
      <c r="BFD1" s="173"/>
      <c r="BFE1" s="173"/>
      <c r="BFF1" s="173"/>
      <c r="BFG1" s="173"/>
      <c r="BFH1" s="173"/>
      <c r="BFI1" s="173"/>
      <c r="BFJ1" s="173"/>
      <c r="BFK1" s="173"/>
      <c r="BFL1" s="173"/>
      <c r="BFM1" s="173"/>
      <c r="BFN1" s="173"/>
      <c r="BFO1" s="173"/>
      <c r="BFP1" s="173"/>
      <c r="BFQ1" s="173"/>
      <c r="BFR1" s="173"/>
      <c r="BFS1" s="173"/>
      <c r="BFT1" s="173"/>
      <c r="BFU1" s="173"/>
      <c r="BFV1" s="173"/>
      <c r="BFW1" s="173"/>
      <c r="BFX1" s="173"/>
      <c r="BFY1" s="173"/>
      <c r="BFZ1" s="173"/>
      <c r="BGA1" s="173"/>
      <c r="BGB1" s="173"/>
      <c r="BGC1" s="173"/>
      <c r="BGD1" s="173"/>
      <c r="BGE1" s="173"/>
      <c r="BGF1" s="173"/>
      <c r="BGG1" s="173"/>
      <c r="BGH1" s="173"/>
      <c r="BGI1" s="173"/>
      <c r="BGJ1" s="173"/>
      <c r="BGK1" s="173"/>
      <c r="BGL1" s="173"/>
      <c r="BGM1" s="173"/>
      <c r="BGN1" s="173"/>
      <c r="BGO1" s="173"/>
      <c r="BGP1" s="173"/>
      <c r="BGQ1" s="173"/>
      <c r="BGR1" s="173"/>
      <c r="BGS1" s="173"/>
      <c r="BGT1" s="173"/>
      <c r="BGU1" s="173"/>
      <c r="BGV1" s="173"/>
      <c r="BGW1" s="173"/>
      <c r="BGX1" s="173"/>
      <c r="BGY1" s="173"/>
      <c r="BGZ1" s="173"/>
      <c r="BHA1" s="173"/>
      <c r="BHB1" s="173"/>
      <c r="BHC1" s="173"/>
      <c r="BHD1" s="173"/>
      <c r="BHE1" s="173"/>
      <c r="BHF1" s="173"/>
      <c r="BHG1" s="173"/>
      <c r="BHH1" s="173"/>
      <c r="BHI1" s="173"/>
      <c r="BHJ1" s="173"/>
      <c r="BHK1" s="173"/>
      <c r="BHL1" s="173"/>
      <c r="BHM1" s="173"/>
      <c r="BHN1" s="173"/>
      <c r="BHO1" s="173"/>
      <c r="BHP1" s="173"/>
      <c r="BHQ1" s="173"/>
      <c r="BHR1" s="173"/>
      <c r="BHS1" s="173"/>
      <c r="BHT1" s="173"/>
      <c r="BHU1" s="173"/>
      <c r="BHV1" s="173"/>
      <c r="BHW1" s="173"/>
      <c r="BHX1" s="173"/>
      <c r="BHY1" s="173"/>
      <c r="BHZ1" s="173"/>
      <c r="BIA1" s="173"/>
      <c r="BIB1" s="173"/>
      <c r="BIC1" s="173"/>
      <c r="BID1" s="173"/>
      <c r="BIE1" s="173"/>
      <c r="BIF1" s="173"/>
      <c r="BIG1" s="173"/>
      <c r="BIH1" s="173"/>
      <c r="BII1" s="173"/>
      <c r="BIJ1" s="173"/>
      <c r="BIK1" s="173"/>
      <c r="BIL1" s="173"/>
      <c r="BIM1" s="173"/>
      <c r="BIN1" s="173"/>
      <c r="BIO1" s="173"/>
      <c r="BIP1" s="173"/>
      <c r="BIQ1" s="173"/>
      <c r="BIR1" s="173"/>
      <c r="BIS1" s="173"/>
      <c r="BIT1" s="173"/>
      <c r="BIU1" s="173"/>
      <c r="BIV1" s="173"/>
      <c r="BIW1" s="173"/>
      <c r="BIX1" s="173"/>
      <c r="BIY1" s="173"/>
      <c r="BIZ1" s="173"/>
      <c r="BJA1" s="173"/>
      <c r="BJB1" s="173"/>
      <c r="BJC1" s="173"/>
      <c r="BJD1" s="173"/>
      <c r="BJE1" s="173"/>
      <c r="BJF1" s="173"/>
      <c r="BJG1" s="173"/>
      <c r="BJH1" s="173"/>
      <c r="BJI1" s="173"/>
      <c r="BJJ1" s="173"/>
      <c r="BJK1" s="173"/>
      <c r="BJL1" s="173"/>
      <c r="BJM1" s="173"/>
      <c r="BJN1" s="173"/>
      <c r="BJO1" s="173"/>
      <c r="BJP1" s="173"/>
      <c r="BJQ1" s="173"/>
      <c r="BJR1" s="173"/>
      <c r="BJS1" s="173"/>
      <c r="BJT1" s="173"/>
      <c r="BJU1" s="173"/>
      <c r="BJV1" s="173"/>
      <c r="BJW1" s="173"/>
      <c r="BJX1" s="173"/>
      <c r="BJY1" s="173"/>
      <c r="BJZ1" s="173"/>
      <c r="BKA1" s="173"/>
      <c r="BKB1" s="173"/>
      <c r="BKC1" s="173"/>
      <c r="BKD1" s="173"/>
      <c r="BKE1" s="173"/>
      <c r="BKF1" s="173"/>
      <c r="BKG1" s="173"/>
      <c r="BKH1" s="173"/>
      <c r="BKI1" s="173"/>
      <c r="BKJ1" s="173"/>
      <c r="BKK1" s="173"/>
      <c r="BKL1" s="173"/>
      <c r="BKM1" s="173"/>
      <c r="BKN1" s="173"/>
      <c r="BKO1" s="173"/>
      <c r="BKP1" s="173"/>
      <c r="BKQ1" s="173"/>
      <c r="BKR1" s="173"/>
      <c r="BKS1" s="173"/>
      <c r="BKT1" s="173"/>
      <c r="BKU1" s="173"/>
      <c r="BKV1" s="173"/>
      <c r="BKW1" s="173"/>
      <c r="BKX1" s="173"/>
      <c r="BKY1" s="173"/>
      <c r="BKZ1" s="173"/>
      <c r="BLA1" s="173"/>
      <c r="BLB1" s="173"/>
      <c r="BLC1" s="173"/>
      <c r="BLD1" s="173"/>
      <c r="BLE1" s="173"/>
      <c r="BLF1" s="173"/>
      <c r="BLG1" s="173"/>
      <c r="BLH1" s="173"/>
      <c r="BLI1" s="173"/>
      <c r="BLJ1" s="173"/>
      <c r="BLK1" s="173"/>
      <c r="BLL1" s="173"/>
      <c r="BLM1" s="173"/>
      <c r="BLN1" s="173"/>
      <c r="BLO1" s="173"/>
      <c r="BLP1" s="173"/>
      <c r="BLQ1" s="173"/>
      <c r="BLR1" s="173"/>
      <c r="BLS1" s="173"/>
      <c r="BLT1" s="173"/>
      <c r="BLU1" s="173"/>
      <c r="BLV1" s="173"/>
      <c r="BLW1" s="173"/>
      <c r="BLX1" s="173"/>
      <c r="BLY1" s="173"/>
      <c r="BLZ1" s="173"/>
      <c r="BMA1" s="173"/>
      <c r="BMB1" s="173"/>
      <c r="BMC1" s="173"/>
      <c r="BMD1" s="173"/>
      <c r="BME1" s="173"/>
      <c r="BMF1" s="173"/>
      <c r="BMG1" s="173"/>
      <c r="BMH1" s="173"/>
      <c r="BMI1" s="173"/>
      <c r="BMJ1" s="173"/>
      <c r="BMK1" s="173"/>
      <c r="BML1" s="173"/>
      <c r="BMM1" s="173"/>
      <c r="BMN1" s="173"/>
      <c r="BMO1" s="173"/>
      <c r="BMP1" s="173"/>
      <c r="BMQ1" s="173"/>
      <c r="BMR1" s="173"/>
      <c r="BMS1" s="173"/>
      <c r="BMT1" s="173"/>
      <c r="BMU1" s="173"/>
      <c r="BMV1" s="173"/>
      <c r="BMW1" s="173"/>
      <c r="BMX1" s="173"/>
      <c r="BMY1" s="173"/>
      <c r="BMZ1" s="173"/>
      <c r="BNA1" s="173"/>
      <c r="BNB1" s="173"/>
      <c r="BNC1" s="173"/>
      <c r="BND1" s="173"/>
      <c r="BNE1" s="173"/>
      <c r="BNF1" s="173"/>
      <c r="BNG1" s="173"/>
      <c r="BNH1" s="173"/>
      <c r="BNI1" s="173"/>
      <c r="BNJ1" s="173"/>
      <c r="BNK1" s="173"/>
      <c r="BNL1" s="173"/>
      <c r="BNM1" s="173"/>
      <c r="BNN1" s="173"/>
      <c r="BNO1" s="173"/>
      <c r="BNP1" s="173"/>
      <c r="BNQ1" s="173"/>
      <c r="BNR1" s="173"/>
      <c r="BNS1" s="173"/>
      <c r="BNT1" s="173"/>
      <c r="BNU1" s="173"/>
      <c r="BNV1" s="173"/>
      <c r="BNW1" s="173"/>
      <c r="BNX1" s="173"/>
      <c r="BNY1" s="173"/>
      <c r="BNZ1" s="173"/>
      <c r="BOA1" s="173"/>
      <c r="BOB1" s="173"/>
      <c r="BOC1" s="173"/>
      <c r="BOD1" s="173"/>
      <c r="BOE1" s="173"/>
      <c r="BOF1" s="173"/>
      <c r="BOG1" s="173"/>
      <c r="BOH1" s="173"/>
      <c r="BOI1" s="173"/>
      <c r="BOJ1" s="173"/>
      <c r="BOK1" s="173"/>
      <c r="BOL1" s="173"/>
      <c r="BOM1" s="173"/>
      <c r="BON1" s="173"/>
      <c r="BOO1" s="173"/>
      <c r="BOP1" s="173"/>
      <c r="BOQ1" s="173"/>
      <c r="BOR1" s="173"/>
      <c r="BOS1" s="173"/>
      <c r="BOT1" s="173"/>
      <c r="BOU1" s="173"/>
      <c r="BOV1" s="173"/>
      <c r="BOW1" s="173"/>
      <c r="BOX1" s="173"/>
      <c r="BOY1" s="173"/>
      <c r="BOZ1" s="173"/>
      <c r="BPA1" s="173"/>
      <c r="BPB1" s="173"/>
      <c r="BPC1" s="173"/>
      <c r="BPD1" s="173"/>
      <c r="BPE1" s="173"/>
      <c r="BPF1" s="173"/>
      <c r="BPG1" s="173"/>
      <c r="BPH1" s="173"/>
      <c r="BPI1" s="173"/>
      <c r="BPJ1" s="173"/>
      <c r="BPK1" s="173"/>
      <c r="BPL1" s="173"/>
      <c r="BPM1" s="173"/>
      <c r="BPN1" s="173"/>
      <c r="BPO1" s="173"/>
      <c r="BPP1" s="173"/>
      <c r="BPQ1" s="173"/>
      <c r="BPR1" s="173"/>
      <c r="BPS1" s="173"/>
      <c r="BPT1" s="173"/>
      <c r="BPU1" s="173"/>
      <c r="BPV1" s="173"/>
      <c r="BPW1" s="173"/>
      <c r="BPX1" s="173"/>
      <c r="BPY1" s="173"/>
      <c r="BPZ1" s="173"/>
      <c r="BQA1" s="173"/>
      <c r="BQB1" s="173"/>
      <c r="BQC1" s="173"/>
      <c r="BQD1" s="173"/>
      <c r="BQE1" s="173"/>
      <c r="BQF1" s="173"/>
      <c r="BQG1" s="173"/>
      <c r="BQH1" s="173"/>
      <c r="BQI1" s="173"/>
      <c r="BQJ1" s="173"/>
      <c r="BQK1" s="173"/>
      <c r="BQL1" s="173"/>
      <c r="BQM1" s="173"/>
      <c r="BQN1" s="173"/>
      <c r="BQO1" s="173"/>
      <c r="BQP1" s="173"/>
      <c r="BQQ1" s="173"/>
      <c r="BQR1" s="173"/>
      <c r="BQS1" s="173"/>
      <c r="BQT1" s="173"/>
      <c r="BQU1" s="173"/>
      <c r="BQV1" s="173"/>
      <c r="BQW1" s="173"/>
      <c r="BQX1" s="173"/>
      <c r="BQY1" s="173"/>
      <c r="BQZ1" s="173"/>
      <c r="BRA1" s="173"/>
      <c r="BRB1" s="173"/>
      <c r="BRC1" s="173"/>
      <c r="BRD1" s="173"/>
      <c r="BRE1" s="173"/>
      <c r="BRF1" s="173"/>
      <c r="BRG1" s="173"/>
      <c r="BRH1" s="173"/>
      <c r="BRI1" s="173"/>
      <c r="BRJ1" s="173"/>
      <c r="BRK1" s="173"/>
      <c r="BRL1" s="173"/>
      <c r="BRM1" s="173"/>
      <c r="BRN1" s="173"/>
      <c r="BRO1" s="173"/>
      <c r="BRP1" s="173"/>
      <c r="BRQ1" s="173"/>
      <c r="BRR1" s="173"/>
      <c r="BRS1" s="173"/>
      <c r="BRT1" s="173"/>
      <c r="BRU1" s="173"/>
      <c r="BRV1" s="173"/>
      <c r="BRW1" s="173"/>
      <c r="BRX1" s="173"/>
      <c r="BRY1" s="173"/>
      <c r="BRZ1" s="173"/>
      <c r="BSA1" s="173"/>
      <c r="BSB1" s="173"/>
      <c r="BSC1" s="173"/>
      <c r="BSD1" s="173"/>
      <c r="BSE1" s="173"/>
      <c r="BSF1" s="173"/>
      <c r="BSG1" s="173"/>
      <c r="BSH1" s="173"/>
      <c r="BSI1" s="173"/>
      <c r="BSJ1" s="173"/>
      <c r="BSK1" s="173"/>
      <c r="BSL1" s="173"/>
      <c r="BSM1" s="173"/>
      <c r="BSN1" s="173"/>
      <c r="BSO1" s="173"/>
      <c r="BSP1" s="173"/>
      <c r="BSQ1" s="173"/>
      <c r="BSR1" s="173"/>
      <c r="BSS1" s="173"/>
      <c r="BST1" s="173"/>
      <c r="BSU1" s="173"/>
      <c r="BSV1" s="173"/>
      <c r="BSW1" s="173"/>
      <c r="BSX1" s="173"/>
      <c r="BSY1" s="173"/>
      <c r="BSZ1" s="173"/>
      <c r="BTA1" s="173"/>
      <c r="BTB1" s="173"/>
      <c r="BTC1" s="173"/>
      <c r="BTD1" s="173"/>
      <c r="BTE1" s="173"/>
      <c r="BTF1" s="173"/>
      <c r="BTG1" s="173"/>
      <c r="BTH1" s="173"/>
      <c r="BTI1" s="173"/>
      <c r="BTJ1" s="173"/>
      <c r="BTK1" s="173"/>
      <c r="BTL1" s="173"/>
      <c r="BTM1" s="173"/>
      <c r="BTN1" s="173"/>
      <c r="BTO1" s="173"/>
      <c r="BTP1" s="173"/>
      <c r="BTQ1" s="173"/>
      <c r="BTR1" s="173"/>
      <c r="BTS1" s="173"/>
      <c r="BTT1" s="173"/>
      <c r="BTU1" s="173"/>
      <c r="BTV1" s="173"/>
      <c r="BTW1" s="173"/>
      <c r="BTX1" s="173"/>
      <c r="BTY1" s="173"/>
      <c r="BTZ1" s="173"/>
      <c r="BUA1" s="173"/>
      <c r="BUB1" s="173"/>
      <c r="BUC1" s="173"/>
      <c r="BUD1" s="173"/>
      <c r="BUE1" s="173"/>
      <c r="BUF1" s="173"/>
      <c r="BUG1" s="173"/>
      <c r="BUH1" s="173"/>
      <c r="BUI1" s="173"/>
      <c r="BUJ1" s="173"/>
      <c r="BUK1" s="173"/>
      <c r="BUL1" s="173"/>
      <c r="BUM1" s="173"/>
      <c r="BUN1" s="173"/>
      <c r="BUO1" s="173"/>
      <c r="BUP1" s="173"/>
      <c r="BUQ1" s="173"/>
      <c r="BUR1" s="173"/>
      <c r="BUS1" s="173"/>
      <c r="BUT1" s="173"/>
      <c r="BUU1" s="173"/>
      <c r="BUV1" s="173"/>
      <c r="BUW1" s="173"/>
      <c r="BUX1" s="173"/>
      <c r="BUY1" s="173"/>
      <c r="BUZ1" s="173"/>
      <c r="BVA1" s="173"/>
      <c r="BVB1" s="173"/>
      <c r="BVC1" s="173"/>
      <c r="BVD1" s="173"/>
      <c r="BVE1" s="173"/>
      <c r="BVF1" s="173"/>
      <c r="BVG1" s="173"/>
      <c r="BVH1" s="173"/>
      <c r="BVI1" s="173"/>
      <c r="BVJ1" s="173"/>
      <c r="BVK1" s="173"/>
      <c r="BVL1" s="173"/>
      <c r="BVM1" s="173"/>
      <c r="BVN1" s="173"/>
      <c r="BVO1" s="173"/>
      <c r="BVP1" s="173"/>
      <c r="BVQ1" s="173"/>
      <c r="BVR1" s="173"/>
      <c r="BVS1" s="173"/>
      <c r="BVT1" s="173"/>
      <c r="BVU1" s="173"/>
      <c r="BVV1" s="173"/>
      <c r="BVW1" s="173"/>
      <c r="BVX1" s="173"/>
      <c r="BVY1" s="173"/>
      <c r="BVZ1" s="173"/>
      <c r="BWA1" s="173"/>
      <c r="BWB1" s="173"/>
      <c r="BWC1" s="173"/>
      <c r="BWD1" s="173"/>
      <c r="BWE1" s="173"/>
      <c r="BWF1" s="173"/>
      <c r="BWG1" s="173"/>
      <c r="BWH1" s="173"/>
      <c r="BWI1" s="173"/>
      <c r="BWJ1" s="173"/>
      <c r="BWK1" s="173"/>
      <c r="BWL1" s="173"/>
      <c r="BWM1" s="173"/>
      <c r="BWN1" s="173"/>
      <c r="BWO1" s="173"/>
      <c r="BWP1" s="173"/>
      <c r="BWQ1" s="173"/>
      <c r="BWR1" s="173"/>
      <c r="BWS1" s="173"/>
      <c r="BWT1" s="173"/>
      <c r="BWU1" s="173"/>
      <c r="BWV1" s="173"/>
      <c r="BWW1" s="173"/>
      <c r="BWX1" s="173"/>
      <c r="BWY1" s="173"/>
      <c r="BWZ1" s="173"/>
      <c r="BXA1" s="173"/>
      <c r="BXB1" s="173"/>
      <c r="BXC1" s="173"/>
      <c r="BXD1" s="173"/>
      <c r="BXE1" s="173"/>
      <c r="BXF1" s="173"/>
      <c r="BXG1" s="173"/>
      <c r="BXH1" s="173"/>
      <c r="BXI1" s="173"/>
      <c r="BXJ1" s="173"/>
      <c r="BXK1" s="173"/>
      <c r="BXL1" s="173"/>
      <c r="BXM1" s="173"/>
      <c r="BXN1" s="173"/>
      <c r="BXO1" s="173"/>
      <c r="BXP1" s="173"/>
      <c r="BXQ1" s="173"/>
      <c r="BXR1" s="173"/>
      <c r="BXS1" s="173"/>
      <c r="BXT1" s="173"/>
      <c r="BXU1" s="173"/>
      <c r="BXV1" s="173"/>
      <c r="BXW1" s="173"/>
      <c r="BXX1" s="173"/>
      <c r="BXY1" s="173"/>
      <c r="BXZ1" s="173"/>
      <c r="BYA1" s="173"/>
      <c r="BYB1" s="173"/>
      <c r="BYC1" s="173"/>
      <c r="BYD1" s="173"/>
      <c r="BYE1" s="173"/>
      <c r="BYF1" s="173"/>
      <c r="BYG1" s="173"/>
      <c r="BYH1" s="173"/>
      <c r="BYI1" s="173"/>
      <c r="BYJ1" s="173"/>
      <c r="BYK1" s="173"/>
      <c r="BYL1" s="173"/>
      <c r="BYM1" s="173"/>
      <c r="BYN1" s="173"/>
      <c r="BYO1" s="173"/>
      <c r="BYP1" s="173"/>
      <c r="BYQ1" s="173"/>
      <c r="BYR1" s="173"/>
      <c r="BYS1" s="173"/>
      <c r="BYT1" s="173"/>
      <c r="BYU1" s="173"/>
      <c r="BYV1" s="173"/>
      <c r="BYW1" s="173"/>
      <c r="BYX1" s="173"/>
      <c r="BYY1" s="173"/>
      <c r="BYZ1" s="173"/>
      <c r="BZA1" s="173"/>
      <c r="BZB1" s="173"/>
      <c r="BZC1" s="173"/>
      <c r="BZD1" s="173"/>
      <c r="BZE1" s="173"/>
      <c r="BZF1" s="173"/>
      <c r="BZG1" s="173"/>
      <c r="BZH1" s="173"/>
      <c r="BZI1" s="173"/>
      <c r="BZJ1" s="173"/>
      <c r="BZK1" s="173"/>
      <c r="BZL1" s="173"/>
      <c r="BZM1" s="173"/>
      <c r="BZN1" s="173"/>
      <c r="BZO1" s="173"/>
      <c r="BZP1" s="173"/>
      <c r="BZQ1" s="173"/>
      <c r="BZR1" s="173"/>
      <c r="BZS1" s="173"/>
      <c r="BZT1" s="173"/>
      <c r="BZU1" s="173"/>
      <c r="BZV1" s="173"/>
      <c r="BZW1" s="173"/>
      <c r="BZX1" s="173"/>
      <c r="BZY1" s="173"/>
      <c r="BZZ1" s="173"/>
      <c r="CAA1" s="173"/>
      <c r="CAB1" s="173"/>
      <c r="CAC1" s="173"/>
      <c r="CAD1" s="173"/>
      <c r="CAE1" s="173"/>
      <c r="CAF1" s="173"/>
      <c r="CAG1" s="173"/>
      <c r="CAH1" s="173"/>
      <c r="CAI1" s="173"/>
      <c r="CAJ1" s="173"/>
      <c r="CAK1" s="173"/>
      <c r="CAL1" s="173"/>
      <c r="CAM1" s="173"/>
      <c r="CAN1" s="173"/>
      <c r="CAO1" s="173"/>
      <c r="CAP1" s="173"/>
      <c r="CAQ1" s="173"/>
      <c r="CAR1" s="173"/>
      <c r="CAS1" s="173"/>
      <c r="CAT1" s="173"/>
      <c r="CAU1" s="173"/>
      <c r="CAV1" s="173"/>
      <c r="CAW1" s="173"/>
      <c r="CAX1" s="173"/>
      <c r="CAY1" s="173"/>
      <c r="CAZ1" s="173"/>
      <c r="CBA1" s="173"/>
      <c r="CBB1" s="173"/>
      <c r="CBC1" s="173"/>
      <c r="CBD1" s="173"/>
      <c r="CBE1" s="173"/>
      <c r="CBF1" s="173"/>
      <c r="CBG1" s="173"/>
      <c r="CBH1" s="173"/>
      <c r="CBI1" s="173"/>
      <c r="CBJ1" s="173"/>
      <c r="CBK1" s="173"/>
      <c r="CBL1" s="173"/>
      <c r="CBM1" s="173"/>
      <c r="CBN1" s="173"/>
      <c r="CBO1" s="173"/>
      <c r="CBP1" s="173"/>
      <c r="CBQ1" s="173"/>
      <c r="CBR1" s="173"/>
      <c r="CBS1" s="173"/>
      <c r="CBT1" s="173"/>
      <c r="CBU1" s="173"/>
      <c r="CBV1" s="173"/>
      <c r="CBW1" s="173"/>
      <c r="CBX1" s="173"/>
      <c r="CBY1" s="173"/>
      <c r="CBZ1" s="173"/>
      <c r="CCA1" s="173"/>
      <c r="CCB1" s="173"/>
      <c r="CCC1" s="173"/>
      <c r="CCD1" s="173"/>
      <c r="CCE1" s="173"/>
      <c r="CCF1" s="173"/>
      <c r="CCG1" s="173"/>
      <c r="CCH1" s="173"/>
      <c r="CCI1" s="173"/>
      <c r="CCJ1" s="173"/>
      <c r="CCK1" s="173"/>
      <c r="CCL1" s="173"/>
      <c r="CCM1" s="173"/>
      <c r="CCN1" s="173"/>
      <c r="CCO1" s="173"/>
      <c r="CCP1" s="173"/>
      <c r="CCQ1" s="173"/>
      <c r="CCR1" s="173"/>
      <c r="CCS1" s="173"/>
      <c r="CCT1" s="173"/>
      <c r="CCU1" s="173"/>
      <c r="CCV1" s="173"/>
      <c r="CCW1" s="173"/>
      <c r="CCX1" s="173"/>
      <c r="CCY1" s="173"/>
      <c r="CCZ1" s="173"/>
      <c r="CDA1" s="173"/>
      <c r="CDB1" s="173"/>
      <c r="CDC1" s="173"/>
      <c r="CDD1" s="173"/>
      <c r="CDE1" s="173"/>
      <c r="CDF1" s="173"/>
      <c r="CDG1" s="173"/>
      <c r="CDH1" s="173"/>
      <c r="CDI1" s="173"/>
      <c r="CDJ1" s="173"/>
      <c r="CDK1" s="173"/>
      <c r="CDL1" s="173"/>
      <c r="CDM1" s="173"/>
      <c r="CDN1" s="173"/>
      <c r="CDO1" s="173"/>
      <c r="CDP1" s="173"/>
      <c r="CDQ1" s="173"/>
      <c r="CDR1" s="173"/>
      <c r="CDS1" s="173"/>
      <c r="CDT1" s="173"/>
      <c r="CDU1" s="173"/>
      <c r="CDV1" s="173"/>
      <c r="CDW1" s="173"/>
      <c r="CDX1" s="173"/>
      <c r="CDY1" s="173"/>
      <c r="CDZ1" s="173"/>
      <c r="CEA1" s="173"/>
      <c r="CEB1" s="173"/>
      <c r="CEC1" s="173"/>
      <c r="CED1" s="173"/>
      <c r="CEE1" s="173"/>
      <c r="CEF1" s="173"/>
      <c r="CEG1" s="173"/>
      <c r="CEH1" s="173"/>
      <c r="CEI1" s="173"/>
      <c r="CEJ1" s="173"/>
      <c r="CEK1" s="173"/>
      <c r="CEL1" s="173"/>
      <c r="CEM1" s="173"/>
      <c r="CEN1" s="173"/>
      <c r="CEO1" s="173"/>
      <c r="CEP1" s="173"/>
      <c r="CEQ1" s="173"/>
      <c r="CER1" s="173"/>
      <c r="CES1" s="173"/>
      <c r="CET1" s="173"/>
      <c r="CEU1" s="173"/>
      <c r="CEV1" s="173"/>
      <c r="CEW1" s="173"/>
      <c r="CEX1" s="173"/>
      <c r="CEY1" s="173"/>
      <c r="CEZ1" s="173"/>
      <c r="CFA1" s="173"/>
      <c r="CFB1" s="173"/>
      <c r="CFC1" s="173"/>
      <c r="CFD1" s="173"/>
      <c r="CFE1" s="173"/>
      <c r="CFF1" s="173"/>
      <c r="CFG1" s="173"/>
      <c r="CFH1" s="173"/>
      <c r="CFI1" s="173"/>
      <c r="CFJ1" s="173"/>
      <c r="CFK1" s="173"/>
      <c r="CFL1" s="173"/>
      <c r="CFM1" s="173"/>
      <c r="CFN1" s="173"/>
      <c r="CFO1" s="173"/>
      <c r="CFP1" s="173"/>
      <c r="CFQ1" s="173"/>
      <c r="CFR1" s="173"/>
      <c r="CFS1" s="173"/>
      <c r="CFT1" s="173"/>
      <c r="CFU1" s="173"/>
      <c r="CFV1" s="173"/>
      <c r="CFW1" s="173"/>
      <c r="CFX1" s="173"/>
      <c r="CFY1" s="173"/>
      <c r="CFZ1" s="173"/>
      <c r="CGA1" s="173"/>
      <c r="CGB1" s="173"/>
      <c r="CGC1" s="173"/>
      <c r="CGD1" s="173"/>
      <c r="CGE1" s="173"/>
      <c r="CGF1" s="173"/>
      <c r="CGG1" s="173"/>
      <c r="CGH1" s="173"/>
      <c r="CGI1" s="173"/>
      <c r="CGJ1" s="173"/>
      <c r="CGK1" s="173"/>
      <c r="CGL1" s="173"/>
      <c r="CGM1" s="173"/>
      <c r="CGN1" s="173"/>
      <c r="CGO1" s="173"/>
      <c r="CGP1" s="173"/>
      <c r="CGQ1" s="173"/>
      <c r="CGR1" s="173"/>
      <c r="CGS1" s="173"/>
      <c r="CGT1" s="173"/>
      <c r="CGU1" s="173"/>
      <c r="CGV1" s="173"/>
      <c r="CGW1" s="173"/>
      <c r="CGX1" s="173"/>
      <c r="CGY1" s="173"/>
      <c r="CGZ1" s="173"/>
      <c r="CHA1" s="173"/>
      <c r="CHB1" s="173"/>
      <c r="CHC1" s="173"/>
      <c r="CHD1" s="173"/>
      <c r="CHE1" s="173"/>
      <c r="CHF1" s="173"/>
      <c r="CHG1" s="173"/>
      <c r="CHH1" s="173"/>
      <c r="CHI1" s="173"/>
      <c r="CHJ1" s="173"/>
      <c r="CHK1" s="173"/>
      <c r="CHL1" s="173"/>
      <c r="CHM1" s="173"/>
      <c r="CHN1" s="173"/>
      <c r="CHO1" s="173"/>
      <c r="CHP1" s="173"/>
      <c r="CHQ1" s="173"/>
      <c r="CHR1" s="173"/>
      <c r="CHS1" s="173"/>
      <c r="CHT1" s="173"/>
      <c r="CHU1" s="173"/>
      <c r="CHV1" s="173"/>
      <c r="CHW1" s="173"/>
      <c r="CHX1" s="173"/>
      <c r="CHY1" s="173"/>
      <c r="CHZ1" s="173"/>
      <c r="CIA1" s="173"/>
      <c r="CIB1" s="173"/>
      <c r="CIC1" s="173"/>
      <c r="CID1" s="173"/>
      <c r="CIE1" s="173"/>
      <c r="CIF1" s="173"/>
      <c r="CIG1" s="173"/>
      <c r="CIH1" s="173"/>
      <c r="CII1" s="173"/>
      <c r="CIJ1" s="173"/>
      <c r="CIK1" s="173"/>
      <c r="CIL1" s="173"/>
      <c r="CIM1" s="173"/>
      <c r="CIN1" s="173"/>
      <c r="CIO1" s="173"/>
      <c r="CIP1" s="173"/>
      <c r="CIQ1" s="173"/>
      <c r="CIR1" s="173"/>
      <c r="CIS1" s="173"/>
      <c r="CIT1" s="173"/>
      <c r="CIU1" s="173"/>
      <c r="CIV1" s="173"/>
      <c r="CIW1" s="173"/>
      <c r="CIX1" s="173"/>
      <c r="CIY1" s="173"/>
      <c r="CIZ1" s="173"/>
      <c r="CJA1" s="173"/>
      <c r="CJB1" s="173"/>
      <c r="CJC1" s="173"/>
      <c r="CJD1" s="173"/>
      <c r="CJE1" s="173"/>
      <c r="CJF1" s="173"/>
      <c r="CJG1" s="173"/>
      <c r="CJH1" s="173"/>
      <c r="CJI1" s="173"/>
      <c r="CJJ1" s="173"/>
      <c r="CJK1" s="173"/>
      <c r="CJL1" s="173"/>
      <c r="CJM1" s="173"/>
      <c r="CJN1" s="173"/>
      <c r="CJO1" s="173"/>
      <c r="CJP1" s="173"/>
      <c r="CJQ1" s="173"/>
      <c r="CJR1" s="173"/>
      <c r="CJS1" s="173"/>
      <c r="CJT1" s="173"/>
      <c r="CJU1" s="173"/>
      <c r="CJV1" s="173"/>
      <c r="CJW1" s="173"/>
      <c r="CJX1" s="173"/>
      <c r="CJY1" s="173"/>
      <c r="CJZ1" s="173"/>
      <c r="CKA1" s="173"/>
      <c r="CKB1" s="173"/>
      <c r="CKC1" s="173"/>
      <c r="CKD1" s="173"/>
      <c r="CKE1" s="173"/>
      <c r="CKF1" s="173"/>
      <c r="CKG1" s="173"/>
      <c r="CKH1" s="173"/>
      <c r="CKI1" s="173"/>
      <c r="CKJ1" s="173"/>
      <c r="CKK1" s="173"/>
      <c r="CKL1" s="173"/>
      <c r="CKM1" s="173"/>
      <c r="CKN1" s="173"/>
      <c r="CKO1" s="173"/>
      <c r="CKP1" s="173"/>
      <c r="CKQ1" s="173"/>
      <c r="CKR1" s="173"/>
      <c r="CKS1" s="173"/>
      <c r="CKT1" s="173"/>
      <c r="CKU1" s="173"/>
      <c r="CKV1" s="173"/>
      <c r="CKW1" s="173"/>
      <c r="CKX1" s="173"/>
      <c r="CKY1" s="173"/>
      <c r="CKZ1" s="173"/>
      <c r="CLA1" s="173"/>
      <c r="CLB1" s="173"/>
      <c r="CLC1" s="173"/>
      <c r="CLD1" s="173"/>
      <c r="CLE1" s="173"/>
      <c r="CLF1" s="173"/>
      <c r="CLG1" s="173"/>
      <c r="CLH1" s="173"/>
      <c r="CLI1" s="173"/>
      <c r="CLJ1" s="173"/>
      <c r="CLK1" s="173"/>
      <c r="CLL1" s="173"/>
      <c r="CLM1" s="173"/>
      <c r="CLN1" s="173"/>
      <c r="CLO1" s="173"/>
      <c r="CLP1" s="173"/>
      <c r="CLQ1" s="173"/>
      <c r="CLR1" s="173"/>
      <c r="CLS1" s="173"/>
      <c r="CLT1" s="173"/>
      <c r="CLU1" s="173"/>
      <c r="CLV1" s="173"/>
      <c r="CLW1" s="173"/>
      <c r="CLX1" s="173"/>
      <c r="CLY1" s="173"/>
      <c r="CLZ1" s="173"/>
      <c r="CMA1" s="173"/>
      <c r="CMB1" s="173"/>
      <c r="CMC1" s="173"/>
      <c r="CMD1" s="173"/>
      <c r="CME1" s="173"/>
      <c r="CMF1" s="173"/>
      <c r="CMG1" s="173"/>
      <c r="CMH1" s="173"/>
      <c r="CMI1" s="173"/>
      <c r="CMJ1" s="173"/>
      <c r="CMK1" s="173"/>
      <c r="CML1" s="173"/>
      <c r="CMM1" s="173"/>
      <c r="CMN1" s="173"/>
      <c r="CMO1" s="173"/>
      <c r="CMP1" s="173"/>
      <c r="CMQ1" s="173"/>
      <c r="CMR1" s="173"/>
      <c r="CMS1" s="173"/>
      <c r="CMT1" s="173"/>
      <c r="CMU1" s="173"/>
      <c r="CMV1" s="173"/>
      <c r="CMW1" s="173"/>
      <c r="CMX1" s="173"/>
      <c r="CMY1" s="173"/>
      <c r="CMZ1" s="173"/>
      <c r="CNA1" s="173"/>
      <c r="CNB1" s="173"/>
      <c r="CNC1" s="173"/>
      <c r="CND1" s="173"/>
      <c r="CNE1" s="173"/>
      <c r="CNF1" s="173"/>
      <c r="CNG1" s="173"/>
      <c r="CNH1" s="173"/>
      <c r="CNI1" s="173"/>
      <c r="CNJ1" s="173"/>
      <c r="CNK1" s="173"/>
      <c r="CNL1" s="173"/>
      <c r="CNM1" s="173"/>
      <c r="CNN1" s="173"/>
      <c r="CNO1" s="173"/>
      <c r="CNP1" s="173"/>
      <c r="CNQ1" s="173"/>
      <c r="CNR1" s="173"/>
      <c r="CNS1" s="173"/>
      <c r="CNT1" s="173"/>
      <c r="CNU1" s="173"/>
      <c r="CNV1" s="173"/>
      <c r="CNW1" s="173"/>
      <c r="CNX1" s="173"/>
      <c r="CNY1" s="173"/>
      <c r="CNZ1" s="173"/>
      <c r="COA1" s="173"/>
      <c r="COB1" s="173"/>
      <c r="COC1" s="173"/>
      <c r="COD1" s="173"/>
      <c r="COE1" s="173"/>
      <c r="COF1" s="173"/>
      <c r="COG1" s="173"/>
      <c r="COH1" s="173"/>
      <c r="COI1" s="173"/>
      <c r="COJ1" s="173"/>
      <c r="COK1" s="173"/>
      <c r="COL1" s="173"/>
      <c r="COM1" s="173"/>
      <c r="CON1" s="173"/>
      <c r="COO1" s="173"/>
      <c r="COP1" s="173"/>
      <c r="COQ1" s="173"/>
      <c r="COR1" s="173"/>
      <c r="COS1" s="173"/>
      <c r="COT1" s="173"/>
      <c r="COU1" s="173"/>
      <c r="COV1" s="173"/>
      <c r="COW1" s="173"/>
      <c r="COX1" s="173"/>
      <c r="COY1" s="173"/>
      <c r="COZ1" s="173"/>
      <c r="CPA1" s="173"/>
      <c r="CPB1" s="173"/>
      <c r="CPC1" s="173"/>
      <c r="CPD1" s="173"/>
      <c r="CPE1" s="173"/>
      <c r="CPF1" s="173"/>
      <c r="CPG1" s="173"/>
      <c r="CPH1" s="173"/>
      <c r="CPI1" s="173"/>
      <c r="CPJ1" s="173"/>
      <c r="CPK1" s="173"/>
      <c r="CPL1" s="173"/>
      <c r="CPM1" s="173"/>
      <c r="CPN1" s="173"/>
      <c r="CPO1" s="173"/>
      <c r="CPP1" s="173"/>
      <c r="CPQ1" s="173"/>
      <c r="CPR1" s="173"/>
      <c r="CPS1" s="173"/>
      <c r="CPT1" s="173"/>
      <c r="CPU1" s="173"/>
      <c r="CPV1" s="173"/>
      <c r="CPW1" s="173"/>
      <c r="CPX1" s="173"/>
      <c r="CPY1" s="173"/>
      <c r="CPZ1" s="173"/>
      <c r="CQA1" s="173"/>
      <c r="CQB1" s="173"/>
      <c r="CQC1" s="173"/>
      <c r="CQD1" s="173"/>
      <c r="CQE1" s="173"/>
      <c r="CQF1" s="173"/>
      <c r="CQG1" s="173"/>
      <c r="CQH1" s="173"/>
      <c r="CQI1" s="173"/>
      <c r="CQJ1" s="173"/>
      <c r="CQK1" s="173"/>
      <c r="CQL1" s="173"/>
      <c r="CQM1" s="173"/>
      <c r="CQN1" s="173"/>
      <c r="CQO1" s="173"/>
      <c r="CQP1" s="173"/>
      <c r="CQQ1" s="173"/>
      <c r="CQR1" s="173"/>
      <c r="CQS1" s="173"/>
      <c r="CQT1" s="173"/>
      <c r="CQU1" s="173"/>
      <c r="CQV1" s="173"/>
      <c r="CQW1" s="173"/>
      <c r="CQX1" s="173"/>
      <c r="CQY1" s="173"/>
      <c r="CQZ1" s="173"/>
      <c r="CRA1" s="173"/>
      <c r="CRB1" s="173"/>
      <c r="CRC1" s="173"/>
      <c r="CRD1" s="173"/>
      <c r="CRE1" s="173"/>
      <c r="CRF1" s="173"/>
      <c r="CRG1" s="173"/>
      <c r="CRH1" s="173"/>
      <c r="CRI1" s="173"/>
      <c r="CRJ1" s="173"/>
      <c r="CRK1" s="173"/>
      <c r="CRL1" s="173"/>
      <c r="CRM1" s="173"/>
      <c r="CRN1" s="173"/>
      <c r="CRO1" s="173"/>
      <c r="CRP1" s="173"/>
      <c r="CRQ1" s="173"/>
      <c r="CRR1" s="173"/>
      <c r="CRS1" s="173"/>
      <c r="CRT1" s="173"/>
      <c r="CRU1" s="173"/>
      <c r="CRV1" s="173"/>
      <c r="CRW1" s="173"/>
      <c r="CRX1" s="173"/>
      <c r="CRY1" s="173"/>
      <c r="CRZ1" s="173"/>
      <c r="CSA1" s="173"/>
      <c r="CSB1" s="173"/>
      <c r="CSC1" s="173"/>
      <c r="CSD1" s="173"/>
      <c r="CSE1" s="173"/>
      <c r="CSF1" s="173"/>
      <c r="CSG1" s="173"/>
      <c r="CSH1" s="173"/>
      <c r="CSI1" s="173"/>
      <c r="CSJ1" s="173"/>
      <c r="CSK1" s="173"/>
      <c r="CSL1" s="173"/>
      <c r="CSM1" s="173"/>
      <c r="CSN1" s="173"/>
      <c r="CSO1" s="173"/>
      <c r="CSP1" s="173"/>
      <c r="CSQ1" s="173"/>
      <c r="CSR1" s="173"/>
      <c r="CSS1" s="173"/>
      <c r="CST1" s="173"/>
      <c r="CSU1" s="173"/>
      <c r="CSV1" s="173"/>
      <c r="CSW1" s="173"/>
      <c r="CSX1" s="173"/>
      <c r="CSY1" s="173"/>
      <c r="CSZ1" s="173"/>
      <c r="CTA1" s="173"/>
      <c r="CTB1" s="173"/>
      <c r="CTC1" s="173"/>
      <c r="CTD1" s="173"/>
      <c r="CTE1" s="173"/>
      <c r="CTF1" s="173"/>
      <c r="CTG1" s="173"/>
      <c r="CTH1" s="173"/>
      <c r="CTI1" s="173"/>
      <c r="CTJ1" s="173"/>
      <c r="CTK1" s="173"/>
      <c r="CTL1" s="173"/>
      <c r="CTM1" s="173"/>
      <c r="CTN1" s="173"/>
      <c r="CTO1" s="173"/>
      <c r="CTP1" s="173"/>
      <c r="CTQ1" s="173"/>
      <c r="CTR1" s="173"/>
      <c r="CTS1" s="173"/>
      <c r="CTT1" s="173"/>
      <c r="CTU1" s="173"/>
      <c r="CTV1" s="173"/>
      <c r="CTW1" s="173"/>
      <c r="CTX1" s="173"/>
      <c r="CTY1" s="173"/>
      <c r="CTZ1" s="173"/>
      <c r="CUA1" s="173"/>
      <c r="CUB1" s="173"/>
      <c r="CUC1" s="173"/>
      <c r="CUD1" s="173"/>
      <c r="CUE1" s="173"/>
      <c r="CUF1" s="173"/>
      <c r="CUG1" s="173"/>
      <c r="CUH1" s="173"/>
      <c r="CUI1" s="173"/>
      <c r="CUJ1" s="173"/>
      <c r="CUK1" s="173"/>
      <c r="CUL1" s="173"/>
      <c r="CUM1" s="173"/>
      <c r="CUN1" s="173"/>
      <c r="CUO1" s="173"/>
      <c r="CUP1" s="173"/>
      <c r="CUQ1" s="173"/>
      <c r="CUR1" s="173"/>
      <c r="CUS1" s="173"/>
      <c r="CUT1" s="173"/>
      <c r="CUU1" s="173"/>
      <c r="CUV1" s="173"/>
      <c r="CUW1" s="173"/>
      <c r="CUX1" s="173"/>
      <c r="CUY1" s="173"/>
      <c r="CUZ1" s="173"/>
      <c r="CVA1" s="173"/>
      <c r="CVB1" s="173"/>
      <c r="CVC1" s="173"/>
      <c r="CVD1" s="173"/>
      <c r="CVE1" s="173"/>
      <c r="CVF1" s="173"/>
      <c r="CVG1" s="173"/>
      <c r="CVH1" s="173"/>
      <c r="CVI1" s="173"/>
      <c r="CVJ1" s="173"/>
      <c r="CVK1" s="173"/>
      <c r="CVL1" s="173"/>
      <c r="CVM1" s="173"/>
      <c r="CVN1" s="173"/>
      <c r="CVO1" s="173"/>
      <c r="CVP1" s="173"/>
      <c r="CVQ1" s="173"/>
      <c r="CVR1" s="173"/>
      <c r="CVS1" s="173"/>
      <c r="CVT1" s="173"/>
      <c r="CVU1" s="173"/>
      <c r="CVV1" s="173"/>
      <c r="CVW1" s="173"/>
      <c r="CVX1" s="173"/>
      <c r="CVY1" s="173"/>
      <c r="CVZ1" s="173"/>
      <c r="CWA1" s="173"/>
      <c r="CWB1" s="173"/>
      <c r="CWC1" s="173"/>
      <c r="CWD1" s="173"/>
      <c r="CWE1" s="173"/>
      <c r="CWF1" s="173"/>
      <c r="CWG1" s="173"/>
      <c r="CWH1" s="173"/>
      <c r="CWI1" s="173"/>
      <c r="CWJ1" s="173"/>
      <c r="CWK1" s="173"/>
      <c r="CWL1" s="173"/>
      <c r="CWM1" s="173"/>
      <c r="CWN1" s="173"/>
      <c r="CWO1" s="173"/>
      <c r="CWP1" s="173"/>
      <c r="CWQ1" s="173"/>
      <c r="CWR1" s="173"/>
      <c r="CWS1" s="173"/>
      <c r="CWT1" s="173"/>
      <c r="CWU1" s="173"/>
      <c r="CWV1" s="173"/>
      <c r="CWW1" s="173"/>
      <c r="CWX1" s="173"/>
      <c r="CWY1" s="173"/>
      <c r="CWZ1" s="173"/>
      <c r="CXA1" s="173"/>
      <c r="CXB1" s="173"/>
      <c r="CXC1" s="173"/>
      <c r="CXD1" s="173"/>
      <c r="CXE1" s="173"/>
      <c r="CXF1" s="173"/>
      <c r="CXG1" s="173"/>
      <c r="CXH1" s="173"/>
      <c r="CXI1" s="173"/>
      <c r="CXJ1" s="173"/>
      <c r="CXK1" s="173"/>
      <c r="CXL1" s="173"/>
      <c r="CXM1" s="173"/>
      <c r="CXN1" s="173"/>
      <c r="CXO1" s="173"/>
      <c r="CXP1" s="173"/>
      <c r="CXQ1" s="173"/>
      <c r="CXR1" s="173"/>
      <c r="CXS1" s="173"/>
      <c r="CXT1" s="173"/>
      <c r="CXU1" s="173"/>
      <c r="CXV1" s="173"/>
      <c r="CXW1" s="173"/>
      <c r="CXX1" s="173"/>
      <c r="CXY1" s="173"/>
      <c r="CXZ1" s="173"/>
      <c r="CYA1" s="173"/>
      <c r="CYB1" s="173"/>
      <c r="CYC1" s="173"/>
      <c r="CYD1" s="173"/>
      <c r="CYE1" s="173"/>
      <c r="CYF1" s="173"/>
      <c r="CYG1" s="173"/>
      <c r="CYH1" s="173"/>
      <c r="CYI1" s="173"/>
      <c r="CYJ1" s="173"/>
      <c r="CYK1" s="173"/>
      <c r="CYL1" s="173"/>
      <c r="CYM1" s="173"/>
      <c r="CYN1" s="173"/>
      <c r="CYO1" s="173"/>
      <c r="CYP1" s="173"/>
      <c r="CYQ1" s="173"/>
      <c r="CYR1" s="173"/>
      <c r="CYS1" s="173"/>
      <c r="CYT1" s="173"/>
      <c r="CYU1" s="173"/>
      <c r="CYV1" s="173"/>
      <c r="CYW1" s="173"/>
      <c r="CYX1" s="173"/>
      <c r="CYY1" s="173"/>
      <c r="CYZ1" s="173"/>
      <c r="CZA1" s="173"/>
      <c r="CZB1" s="173"/>
      <c r="CZC1" s="173"/>
      <c r="CZD1" s="173"/>
      <c r="CZE1" s="173"/>
      <c r="CZF1" s="173"/>
      <c r="CZG1" s="173"/>
      <c r="CZH1" s="173"/>
      <c r="CZI1" s="173"/>
      <c r="CZJ1" s="173"/>
      <c r="CZK1" s="173"/>
      <c r="CZL1" s="173"/>
      <c r="CZM1" s="173"/>
      <c r="CZN1" s="173"/>
      <c r="CZO1" s="173"/>
      <c r="CZP1" s="173"/>
      <c r="CZQ1" s="173"/>
      <c r="CZR1" s="173"/>
      <c r="CZS1" s="173"/>
      <c r="CZT1" s="173"/>
      <c r="CZU1" s="173"/>
      <c r="CZV1" s="173"/>
      <c r="CZW1" s="173"/>
      <c r="CZX1" s="173"/>
      <c r="CZY1" s="173"/>
      <c r="CZZ1" s="173"/>
      <c r="DAA1" s="173"/>
      <c r="DAB1" s="173"/>
      <c r="DAC1" s="173"/>
      <c r="DAD1" s="173"/>
      <c r="DAE1" s="173"/>
      <c r="DAF1" s="173"/>
      <c r="DAG1" s="173"/>
      <c r="DAH1" s="173"/>
      <c r="DAI1" s="173"/>
      <c r="DAJ1" s="173"/>
      <c r="DAK1" s="173"/>
      <c r="DAL1" s="173"/>
      <c r="DAM1" s="173"/>
      <c r="DAN1" s="173"/>
      <c r="DAO1" s="173"/>
      <c r="DAP1" s="173"/>
      <c r="DAQ1" s="173"/>
      <c r="DAR1" s="173"/>
      <c r="DAS1" s="173"/>
      <c r="DAT1" s="173"/>
      <c r="DAU1" s="173"/>
      <c r="DAV1" s="173"/>
      <c r="DAW1" s="173"/>
      <c r="DAX1" s="173"/>
      <c r="DAY1" s="173"/>
      <c r="DAZ1" s="173"/>
      <c r="DBA1" s="173"/>
      <c r="DBB1" s="173"/>
      <c r="DBC1" s="173"/>
      <c r="DBD1" s="173"/>
      <c r="DBE1" s="173"/>
      <c r="DBF1" s="173"/>
      <c r="DBG1" s="173"/>
      <c r="DBH1" s="173"/>
      <c r="DBI1" s="173"/>
      <c r="DBJ1" s="173"/>
      <c r="DBK1" s="173"/>
      <c r="DBL1" s="173"/>
      <c r="DBM1" s="173"/>
      <c r="DBN1" s="173"/>
      <c r="DBO1" s="173"/>
      <c r="DBP1" s="173"/>
      <c r="DBQ1" s="173"/>
      <c r="DBR1" s="173"/>
      <c r="DBS1" s="173"/>
      <c r="DBT1" s="173"/>
      <c r="DBU1" s="173"/>
      <c r="DBV1" s="173"/>
      <c r="DBW1" s="173"/>
      <c r="DBX1" s="173"/>
      <c r="DBY1" s="173"/>
      <c r="DBZ1" s="173"/>
      <c r="DCA1" s="173"/>
      <c r="DCB1" s="173"/>
      <c r="DCC1" s="173"/>
      <c r="DCD1" s="173"/>
      <c r="DCE1" s="173"/>
      <c r="DCF1" s="173"/>
      <c r="DCG1" s="173"/>
      <c r="DCH1" s="173"/>
      <c r="DCI1" s="173"/>
      <c r="DCJ1" s="173"/>
      <c r="DCK1" s="173"/>
      <c r="DCL1" s="173"/>
      <c r="DCM1" s="173"/>
      <c r="DCN1" s="173"/>
      <c r="DCO1" s="173"/>
      <c r="DCP1" s="173"/>
      <c r="DCQ1" s="173"/>
      <c r="DCR1" s="173"/>
      <c r="DCS1" s="173"/>
      <c r="DCT1" s="173"/>
      <c r="DCU1" s="173"/>
      <c r="DCV1" s="173"/>
      <c r="DCW1" s="173"/>
      <c r="DCX1" s="173"/>
      <c r="DCY1" s="173"/>
      <c r="DCZ1" s="173"/>
      <c r="DDA1" s="173"/>
      <c r="DDB1" s="173"/>
      <c r="DDC1" s="173"/>
      <c r="DDD1" s="173"/>
      <c r="DDE1" s="173"/>
      <c r="DDF1" s="173"/>
      <c r="DDG1" s="173"/>
      <c r="DDH1" s="173"/>
      <c r="DDI1" s="173"/>
      <c r="DDJ1" s="173"/>
      <c r="DDK1" s="173"/>
      <c r="DDL1" s="173"/>
      <c r="DDM1" s="173"/>
      <c r="DDN1" s="173"/>
      <c r="DDO1" s="173"/>
      <c r="DDP1" s="173"/>
      <c r="DDQ1" s="173"/>
      <c r="DDR1" s="173"/>
      <c r="DDS1" s="173"/>
      <c r="DDT1" s="173"/>
      <c r="DDU1" s="173"/>
      <c r="DDV1" s="173"/>
      <c r="DDW1" s="173"/>
      <c r="DDX1" s="173"/>
      <c r="DDY1" s="173"/>
      <c r="DDZ1" s="173"/>
      <c r="DEA1" s="173"/>
      <c r="DEB1" s="173"/>
      <c r="DEC1" s="173"/>
      <c r="DED1" s="173"/>
      <c r="DEE1" s="173"/>
      <c r="DEF1" s="173"/>
      <c r="DEG1" s="173"/>
      <c r="DEH1" s="173"/>
      <c r="DEI1" s="173"/>
      <c r="DEJ1" s="173"/>
      <c r="DEK1" s="173"/>
      <c r="DEL1" s="173"/>
      <c r="DEM1" s="173"/>
      <c r="DEN1" s="173"/>
      <c r="DEO1" s="173"/>
      <c r="DEP1" s="173"/>
      <c r="DEQ1" s="173"/>
      <c r="DER1" s="173"/>
      <c r="DES1" s="173"/>
      <c r="DET1" s="173"/>
      <c r="DEU1" s="173"/>
      <c r="DEV1" s="173"/>
      <c r="DEW1" s="173"/>
      <c r="DEX1" s="173"/>
      <c r="DEY1" s="173"/>
      <c r="DEZ1" s="173"/>
      <c r="DFA1" s="173"/>
      <c r="DFB1" s="173"/>
      <c r="DFC1" s="173"/>
      <c r="DFD1" s="173"/>
      <c r="DFE1" s="173"/>
      <c r="DFF1" s="173"/>
      <c r="DFG1" s="173"/>
      <c r="DFH1" s="173"/>
      <c r="DFI1" s="173"/>
      <c r="DFJ1" s="173"/>
      <c r="DFK1" s="173"/>
      <c r="DFL1" s="173"/>
      <c r="DFM1" s="173"/>
      <c r="DFN1" s="173"/>
      <c r="DFO1" s="173"/>
      <c r="DFP1" s="173"/>
      <c r="DFQ1" s="173"/>
      <c r="DFR1" s="173"/>
      <c r="DFS1" s="173"/>
      <c r="DFT1" s="173"/>
      <c r="DFU1" s="173"/>
      <c r="DFV1" s="173"/>
      <c r="DFW1" s="173"/>
      <c r="DFX1" s="173"/>
      <c r="DFY1" s="173"/>
      <c r="DFZ1" s="173"/>
      <c r="DGA1" s="173"/>
      <c r="DGB1" s="173"/>
      <c r="DGC1" s="173"/>
      <c r="DGD1" s="173"/>
      <c r="DGE1" s="173"/>
      <c r="DGF1" s="173"/>
      <c r="DGG1" s="173"/>
      <c r="DGH1" s="173"/>
      <c r="DGI1" s="173"/>
      <c r="DGJ1" s="173"/>
      <c r="DGK1" s="173"/>
      <c r="DGL1" s="173"/>
      <c r="DGM1" s="173"/>
      <c r="DGN1" s="173"/>
      <c r="DGO1" s="173"/>
      <c r="DGP1" s="173"/>
      <c r="DGQ1" s="173"/>
      <c r="DGR1" s="173"/>
      <c r="DGS1" s="173"/>
      <c r="DGT1" s="173"/>
      <c r="DGU1" s="173"/>
      <c r="DGV1" s="173"/>
      <c r="DGW1" s="173"/>
      <c r="DGX1" s="173"/>
      <c r="DGY1" s="173"/>
      <c r="DGZ1" s="173"/>
      <c r="DHA1" s="173"/>
      <c r="DHB1" s="173"/>
      <c r="DHC1" s="173"/>
      <c r="DHD1" s="173"/>
      <c r="DHE1" s="173"/>
      <c r="DHF1" s="173"/>
      <c r="DHG1" s="173"/>
      <c r="DHH1" s="173"/>
      <c r="DHI1" s="173"/>
      <c r="DHJ1" s="173"/>
      <c r="DHK1" s="173"/>
      <c r="DHL1" s="173"/>
      <c r="DHM1" s="173"/>
      <c r="DHN1" s="173"/>
      <c r="DHO1" s="173"/>
      <c r="DHP1" s="173"/>
      <c r="DHQ1" s="173"/>
      <c r="DHR1" s="173"/>
      <c r="DHS1" s="173"/>
      <c r="DHT1" s="173"/>
      <c r="DHU1" s="173"/>
      <c r="DHV1" s="173"/>
      <c r="DHW1" s="173"/>
      <c r="DHX1" s="173"/>
      <c r="DHY1" s="173"/>
      <c r="DHZ1" s="173"/>
      <c r="DIA1" s="173"/>
      <c r="DIB1" s="173"/>
      <c r="DIC1" s="173"/>
      <c r="DID1" s="173"/>
      <c r="DIE1" s="173"/>
      <c r="DIF1" s="173"/>
      <c r="DIG1" s="173"/>
      <c r="DIH1" s="173"/>
      <c r="DII1" s="173"/>
      <c r="DIJ1" s="173"/>
      <c r="DIK1" s="173"/>
      <c r="DIL1" s="173"/>
      <c r="DIM1" s="173"/>
      <c r="DIN1" s="173"/>
      <c r="DIO1" s="173"/>
      <c r="DIP1" s="173"/>
      <c r="DIQ1" s="173"/>
      <c r="DIR1" s="173"/>
      <c r="DIS1" s="173"/>
      <c r="DIT1" s="173"/>
      <c r="DIU1" s="173"/>
      <c r="DIV1" s="173"/>
      <c r="DIW1" s="173"/>
      <c r="DIX1" s="173"/>
      <c r="DIY1" s="173"/>
      <c r="DIZ1" s="173"/>
      <c r="DJA1" s="173"/>
      <c r="DJB1" s="173"/>
      <c r="DJC1" s="173"/>
      <c r="DJD1" s="173"/>
      <c r="DJE1" s="173"/>
      <c r="DJF1" s="173"/>
      <c r="DJG1" s="173"/>
      <c r="DJH1" s="173"/>
      <c r="DJI1" s="173"/>
      <c r="DJJ1" s="173"/>
      <c r="DJK1" s="173"/>
      <c r="DJL1" s="173"/>
      <c r="DJM1" s="173"/>
      <c r="DJN1" s="173"/>
      <c r="DJO1" s="173"/>
      <c r="DJP1" s="173"/>
      <c r="DJQ1" s="173"/>
      <c r="DJR1" s="173"/>
      <c r="DJS1" s="173"/>
      <c r="DJT1" s="173"/>
      <c r="DJU1" s="173"/>
      <c r="DJV1" s="173"/>
      <c r="DJW1" s="173"/>
      <c r="DJX1" s="173"/>
      <c r="DJY1" s="173"/>
      <c r="DJZ1" s="173"/>
      <c r="DKA1" s="173"/>
      <c r="DKB1" s="173"/>
      <c r="DKC1" s="173"/>
      <c r="DKD1" s="173"/>
      <c r="DKE1" s="173"/>
      <c r="DKF1" s="173"/>
      <c r="DKG1" s="173"/>
      <c r="DKH1" s="173"/>
      <c r="DKI1" s="173"/>
      <c r="DKJ1" s="173"/>
      <c r="DKK1" s="173"/>
      <c r="DKL1" s="173"/>
      <c r="DKM1" s="173"/>
      <c r="DKN1" s="173"/>
      <c r="DKO1" s="173"/>
      <c r="DKP1" s="173"/>
      <c r="DKQ1" s="173"/>
      <c r="DKR1" s="173"/>
      <c r="DKS1" s="173"/>
      <c r="DKT1" s="173"/>
      <c r="DKU1" s="173"/>
      <c r="DKV1" s="173"/>
      <c r="DKW1" s="173"/>
      <c r="DKX1" s="173"/>
      <c r="DKY1" s="173"/>
      <c r="DKZ1" s="173"/>
      <c r="DLA1" s="173"/>
      <c r="DLB1" s="173"/>
      <c r="DLC1" s="173"/>
      <c r="DLD1" s="173"/>
      <c r="DLE1" s="173"/>
      <c r="DLF1" s="173"/>
      <c r="DLG1" s="173"/>
      <c r="DLH1" s="173"/>
      <c r="DLI1" s="173"/>
      <c r="DLJ1" s="173"/>
      <c r="DLK1" s="173"/>
      <c r="DLL1" s="173"/>
      <c r="DLM1" s="173"/>
      <c r="DLN1" s="173"/>
      <c r="DLO1" s="173"/>
      <c r="DLP1" s="173"/>
      <c r="DLQ1" s="173"/>
      <c r="DLR1" s="173"/>
      <c r="DLS1" s="173"/>
      <c r="DLT1" s="173"/>
      <c r="DLU1" s="173"/>
      <c r="DLV1" s="173"/>
      <c r="DLW1" s="173"/>
      <c r="DLX1" s="173"/>
      <c r="DLY1" s="173"/>
      <c r="DLZ1" s="173"/>
      <c r="DMA1" s="173"/>
      <c r="DMB1" s="173"/>
      <c r="DMC1" s="173"/>
      <c r="DMD1" s="173"/>
      <c r="DME1" s="173"/>
      <c r="DMF1" s="173"/>
      <c r="DMG1" s="173"/>
      <c r="DMH1" s="173"/>
      <c r="DMI1" s="173"/>
      <c r="DMJ1" s="173"/>
      <c r="DMK1" s="173"/>
      <c r="DML1" s="173"/>
      <c r="DMM1" s="173"/>
      <c r="DMN1" s="173"/>
      <c r="DMO1" s="173"/>
      <c r="DMP1" s="173"/>
      <c r="DMQ1" s="173"/>
      <c r="DMR1" s="173"/>
      <c r="DMS1" s="173"/>
      <c r="DMT1" s="173"/>
      <c r="DMU1" s="173"/>
      <c r="DMV1" s="173"/>
      <c r="DMW1" s="173"/>
      <c r="DMX1" s="173"/>
      <c r="DMY1" s="173"/>
      <c r="DMZ1" s="173"/>
      <c r="DNA1" s="173"/>
      <c r="DNB1" s="173"/>
      <c r="DNC1" s="173"/>
      <c r="DND1" s="173"/>
      <c r="DNE1" s="173"/>
      <c r="DNF1" s="173"/>
      <c r="DNG1" s="173"/>
      <c r="DNH1" s="173"/>
      <c r="DNI1" s="173"/>
      <c r="DNJ1" s="173"/>
      <c r="DNK1" s="173"/>
      <c r="DNL1" s="173"/>
      <c r="DNM1" s="173"/>
      <c r="DNN1" s="173"/>
      <c r="DNO1" s="173"/>
      <c r="DNP1" s="173"/>
      <c r="DNQ1" s="173"/>
      <c r="DNR1" s="173"/>
      <c r="DNS1" s="173"/>
      <c r="DNT1" s="173"/>
      <c r="DNU1" s="173"/>
      <c r="DNV1" s="173"/>
      <c r="DNW1" s="173"/>
      <c r="DNX1" s="173"/>
      <c r="DNY1" s="173"/>
      <c r="DNZ1" s="173"/>
      <c r="DOA1" s="173"/>
      <c r="DOB1" s="173"/>
      <c r="DOC1" s="173"/>
      <c r="DOD1" s="173"/>
      <c r="DOE1" s="173"/>
      <c r="DOF1" s="173"/>
      <c r="DOG1" s="173"/>
      <c r="DOH1" s="173"/>
      <c r="DOI1" s="173"/>
      <c r="DOJ1" s="173"/>
      <c r="DOK1" s="173"/>
      <c r="DOL1" s="173"/>
      <c r="DOM1" s="173"/>
      <c r="DON1" s="173"/>
      <c r="DOO1" s="173"/>
      <c r="DOP1" s="173"/>
      <c r="DOQ1" s="173"/>
      <c r="DOR1" s="173"/>
      <c r="DOS1" s="173"/>
      <c r="DOT1" s="173"/>
      <c r="DOU1" s="173"/>
      <c r="DOV1" s="173"/>
      <c r="DOW1" s="173"/>
      <c r="DOX1" s="173"/>
      <c r="DOY1" s="173"/>
      <c r="DOZ1" s="173"/>
      <c r="DPA1" s="173"/>
      <c r="DPB1" s="173"/>
      <c r="DPC1" s="173"/>
      <c r="DPD1" s="173"/>
      <c r="DPE1" s="173"/>
      <c r="DPF1" s="173"/>
      <c r="DPG1" s="173"/>
      <c r="DPH1" s="173"/>
      <c r="DPI1" s="173"/>
      <c r="DPJ1" s="173"/>
      <c r="DPK1" s="173"/>
      <c r="DPL1" s="173"/>
      <c r="DPM1" s="173"/>
      <c r="DPN1" s="173"/>
      <c r="DPO1" s="173"/>
      <c r="DPP1" s="173"/>
      <c r="DPQ1" s="173"/>
      <c r="DPR1" s="173"/>
      <c r="DPS1" s="173"/>
      <c r="DPT1" s="173"/>
      <c r="DPU1" s="173"/>
      <c r="DPV1" s="173"/>
      <c r="DPW1" s="173"/>
      <c r="DPX1" s="173"/>
      <c r="DPY1" s="173"/>
      <c r="DPZ1" s="173"/>
      <c r="DQA1" s="173"/>
      <c r="DQB1" s="173"/>
      <c r="DQC1" s="173"/>
      <c r="DQD1" s="173"/>
      <c r="DQE1" s="173"/>
      <c r="DQF1" s="173"/>
      <c r="DQG1" s="173"/>
      <c r="DQH1" s="173"/>
      <c r="DQI1" s="173"/>
      <c r="DQJ1" s="173"/>
      <c r="DQK1" s="173"/>
      <c r="DQL1" s="173"/>
      <c r="DQM1" s="173"/>
      <c r="DQN1" s="173"/>
      <c r="DQO1" s="173"/>
      <c r="DQP1" s="173"/>
      <c r="DQQ1" s="173"/>
      <c r="DQR1" s="173"/>
      <c r="DQS1" s="173"/>
      <c r="DQT1" s="173"/>
      <c r="DQU1" s="173"/>
      <c r="DQV1" s="173"/>
      <c r="DQW1" s="173"/>
      <c r="DQX1" s="173"/>
      <c r="DQY1" s="173"/>
      <c r="DQZ1" s="173"/>
      <c r="DRA1" s="173"/>
      <c r="DRB1" s="173"/>
      <c r="DRC1" s="173"/>
      <c r="DRD1" s="173"/>
      <c r="DRE1" s="173"/>
      <c r="DRF1" s="173"/>
      <c r="DRG1" s="173"/>
      <c r="DRH1" s="173"/>
      <c r="DRI1" s="173"/>
      <c r="DRJ1" s="173"/>
      <c r="DRK1" s="173"/>
      <c r="DRL1" s="173"/>
      <c r="DRM1" s="173"/>
      <c r="DRN1" s="173"/>
      <c r="DRO1" s="173"/>
      <c r="DRP1" s="173"/>
      <c r="DRQ1" s="173"/>
      <c r="DRR1" s="173"/>
      <c r="DRS1" s="173"/>
      <c r="DRT1" s="173"/>
      <c r="DRU1" s="173"/>
      <c r="DRV1" s="173"/>
      <c r="DRW1" s="173"/>
      <c r="DRX1" s="173"/>
      <c r="DRY1" s="173"/>
      <c r="DRZ1" s="173"/>
      <c r="DSA1" s="173"/>
      <c r="DSB1" s="173"/>
      <c r="DSC1" s="173"/>
      <c r="DSD1" s="173"/>
      <c r="DSE1" s="173"/>
      <c r="DSF1" s="173"/>
      <c r="DSG1" s="173"/>
      <c r="DSH1" s="173"/>
      <c r="DSI1" s="173"/>
      <c r="DSJ1" s="173"/>
      <c r="DSK1" s="173"/>
      <c r="DSL1" s="173"/>
      <c r="DSM1" s="173"/>
      <c r="DSN1" s="173"/>
      <c r="DSO1" s="173"/>
      <c r="DSP1" s="173"/>
      <c r="DSQ1" s="173"/>
      <c r="DSR1" s="173"/>
      <c r="DSS1" s="173"/>
      <c r="DST1" s="173"/>
      <c r="DSU1" s="173"/>
      <c r="DSV1" s="173"/>
      <c r="DSW1" s="173"/>
      <c r="DSX1" s="173"/>
      <c r="DSY1" s="173"/>
      <c r="DSZ1" s="173"/>
      <c r="DTA1" s="173"/>
      <c r="DTB1" s="173"/>
      <c r="DTC1" s="173"/>
      <c r="DTD1" s="173"/>
      <c r="DTE1" s="173"/>
      <c r="DTF1" s="173"/>
      <c r="DTG1" s="173"/>
      <c r="DTH1" s="173"/>
      <c r="DTI1" s="173"/>
      <c r="DTJ1" s="173"/>
      <c r="DTK1" s="173"/>
      <c r="DTL1" s="173"/>
      <c r="DTM1" s="173"/>
      <c r="DTN1" s="173"/>
      <c r="DTO1" s="173"/>
      <c r="DTP1" s="173"/>
      <c r="DTQ1" s="173"/>
      <c r="DTR1" s="173"/>
      <c r="DTS1" s="173"/>
      <c r="DTT1" s="173"/>
      <c r="DTU1" s="173"/>
      <c r="DTV1" s="173"/>
      <c r="DTW1" s="173"/>
      <c r="DTX1" s="173"/>
      <c r="DTY1" s="173"/>
      <c r="DTZ1" s="173"/>
      <c r="DUA1" s="173"/>
      <c r="DUB1" s="173"/>
      <c r="DUC1" s="173"/>
      <c r="DUD1" s="173"/>
      <c r="DUE1" s="173"/>
      <c r="DUF1" s="173"/>
      <c r="DUG1" s="173"/>
      <c r="DUH1" s="173"/>
      <c r="DUI1" s="173"/>
      <c r="DUJ1" s="173"/>
      <c r="DUK1" s="173"/>
      <c r="DUL1" s="173"/>
      <c r="DUM1" s="173"/>
      <c r="DUN1" s="173"/>
      <c r="DUO1" s="173"/>
      <c r="DUP1" s="173"/>
      <c r="DUQ1" s="173"/>
      <c r="DUR1" s="173"/>
      <c r="DUS1" s="173"/>
      <c r="DUT1" s="173"/>
      <c r="DUU1" s="173"/>
      <c r="DUV1" s="173"/>
      <c r="DUW1" s="173"/>
      <c r="DUX1" s="173"/>
      <c r="DUY1" s="173"/>
      <c r="DUZ1" s="173"/>
      <c r="DVA1" s="173"/>
      <c r="DVB1" s="173"/>
      <c r="DVC1" s="173"/>
      <c r="DVD1" s="173"/>
      <c r="DVE1" s="173"/>
      <c r="DVF1" s="173"/>
      <c r="DVG1" s="173"/>
      <c r="DVH1" s="173"/>
      <c r="DVI1" s="173"/>
      <c r="DVJ1" s="173"/>
      <c r="DVK1" s="173"/>
      <c r="DVL1" s="173"/>
      <c r="DVM1" s="173"/>
      <c r="DVN1" s="173"/>
      <c r="DVO1" s="173"/>
      <c r="DVP1" s="173"/>
      <c r="DVQ1" s="173"/>
      <c r="DVR1" s="173"/>
      <c r="DVS1" s="173"/>
      <c r="DVT1" s="173"/>
      <c r="DVU1" s="173"/>
      <c r="DVV1" s="173"/>
      <c r="DVW1" s="173"/>
      <c r="DVX1" s="173"/>
      <c r="DVY1" s="173"/>
      <c r="DVZ1" s="173"/>
      <c r="DWA1" s="173"/>
      <c r="DWB1" s="173"/>
      <c r="DWC1" s="173"/>
      <c r="DWD1" s="173"/>
      <c r="DWE1" s="173"/>
      <c r="DWF1" s="173"/>
      <c r="DWG1" s="173"/>
      <c r="DWH1" s="173"/>
      <c r="DWI1" s="173"/>
      <c r="DWJ1" s="173"/>
      <c r="DWK1" s="173"/>
      <c r="DWL1" s="173"/>
      <c r="DWM1" s="173"/>
      <c r="DWN1" s="173"/>
      <c r="DWO1" s="173"/>
      <c r="DWP1" s="173"/>
      <c r="DWQ1" s="173"/>
      <c r="DWR1" s="173"/>
      <c r="DWS1" s="173"/>
      <c r="DWT1" s="173"/>
      <c r="DWU1" s="173"/>
      <c r="DWV1" s="173"/>
      <c r="DWW1" s="173"/>
      <c r="DWX1" s="173"/>
      <c r="DWY1" s="173"/>
      <c r="DWZ1" s="173"/>
      <c r="DXA1" s="173"/>
      <c r="DXB1" s="173"/>
      <c r="DXC1" s="173"/>
      <c r="DXD1" s="173"/>
      <c r="DXE1" s="173"/>
      <c r="DXF1" s="173"/>
      <c r="DXG1" s="173"/>
      <c r="DXH1" s="173"/>
      <c r="DXI1" s="173"/>
      <c r="DXJ1" s="173"/>
      <c r="DXK1" s="173"/>
      <c r="DXL1" s="173"/>
      <c r="DXM1" s="173"/>
      <c r="DXN1" s="173"/>
      <c r="DXO1" s="173"/>
      <c r="DXP1" s="173"/>
      <c r="DXQ1" s="173"/>
      <c r="DXR1" s="173"/>
      <c r="DXS1" s="173"/>
      <c r="DXT1" s="173"/>
      <c r="DXU1" s="173"/>
      <c r="DXV1" s="173"/>
      <c r="DXW1" s="173"/>
      <c r="DXX1" s="173"/>
      <c r="DXY1" s="173"/>
      <c r="DXZ1" s="173"/>
      <c r="DYA1" s="173"/>
      <c r="DYB1" s="173"/>
      <c r="DYC1" s="173"/>
      <c r="DYD1" s="173"/>
      <c r="DYE1" s="173"/>
      <c r="DYF1" s="173"/>
      <c r="DYG1" s="173"/>
      <c r="DYH1" s="173"/>
      <c r="DYI1" s="173"/>
      <c r="DYJ1" s="173"/>
      <c r="DYK1" s="173"/>
      <c r="DYL1" s="173"/>
      <c r="DYM1" s="173"/>
      <c r="DYN1" s="173"/>
      <c r="DYO1" s="173"/>
      <c r="DYP1" s="173"/>
      <c r="DYQ1" s="173"/>
      <c r="DYR1" s="173"/>
      <c r="DYS1" s="173"/>
      <c r="DYT1" s="173"/>
      <c r="DYU1" s="173"/>
      <c r="DYV1" s="173"/>
      <c r="DYW1" s="173"/>
      <c r="DYX1" s="173"/>
      <c r="DYY1" s="173"/>
      <c r="DYZ1" s="173"/>
      <c r="DZA1" s="173"/>
      <c r="DZB1" s="173"/>
      <c r="DZC1" s="173"/>
      <c r="DZD1" s="173"/>
      <c r="DZE1" s="173"/>
      <c r="DZF1" s="173"/>
      <c r="DZG1" s="173"/>
      <c r="DZH1" s="173"/>
      <c r="DZI1" s="173"/>
      <c r="DZJ1" s="173"/>
      <c r="DZK1" s="173"/>
      <c r="DZL1" s="173"/>
      <c r="DZM1" s="173"/>
      <c r="DZN1" s="173"/>
      <c r="DZO1" s="173"/>
      <c r="DZP1" s="173"/>
      <c r="DZQ1" s="173"/>
      <c r="DZR1" s="173"/>
      <c r="DZS1" s="173"/>
      <c r="DZT1" s="173"/>
      <c r="DZU1" s="173"/>
      <c r="DZV1" s="173"/>
      <c r="DZW1" s="173"/>
      <c r="DZX1" s="173"/>
      <c r="DZY1" s="173"/>
      <c r="DZZ1" s="173"/>
      <c r="EAA1" s="173"/>
      <c r="EAB1" s="173"/>
      <c r="EAC1" s="173"/>
      <c r="EAD1" s="173"/>
      <c r="EAE1" s="173"/>
      <c r="EAF1" s="173"/>
      <c r="EAG1" s="173"/>
      <c r="EAH1" s="173"/>
      <c r="EAI1" s="173"/>
      <c r="EAJ1" s="173"/>
      <c r="EAK1" s="173"/>
      <c r="EAL1" s="173"/>
      <c r="EAM1" s="173"/>
      <c r="EAN1" s="173"/>
      <c r="EAO1" s="173"/>
      <c r="EAP1" s="173"/>
      <c r="EAQ1" s="173"/>
      <c r="EAR1" s="173"/>
      <c r="EAS1" s="173"/>
      <c r="EAT1" s="173"/>
      <c r="EAU1" s="173"/>
      <c r="EAV1" s="173"/>
      <c r="EAW1" s="173"/>
      <c r="EAX1" s="173"/>
      <c r="EAY1" s="173"/>
      <c r="EAZ1" s="173"/>
      <c r="EBA1" s="173"/>
      <c r="EBB1" s="173"/>
      <c r="EBC1" s="173"/>
      <c r="EBD1" s="173"/>
      <c r="EBE1" s="173"/>
      <c r="EBF1" s="173"/>
      <c r="EBG1" s="173"/>
      <c r="EBH1" s="173"/>
      <c r="EBI1" s="173"/>
      <c r="EBJ1" s="173"/>
      <c r="EBK1" s="173"/>
      <c r="EBL1" s="173"/>
      <c r="EBM1" s="173"/>
      <c r="EBN1" s="173"/>
      <c r="EBO1" s="173"/>
      <c r="EBP1" s="173"/>
      <c r="EBQ1" s="173"/>
      <c r="EBR1" s="173"/>
      <c r="EBS1" s="173"/>
      <c r="EBT1" s="173"/>
      <c r="EBU1" s="173"/>
      <c r="EBV1" s="173"/>
      <c r="EBW1" s="173"/>
      <c r="EBX1" s="173"/>
      <c r="EBY1" s="173"/>
      <c r="EBZ1" s="173"/>
      <c r="ECA1" s="173"/>
      <c r="ECB1" s="173"/>
      <c r="ECC1" s="173"/>
      <c r="ECD1" s="173"/>
      <c r="ECE1" s="173"/>
      <c r="ECF1" s="173"/>
      <c r="ECG1" s="173"/>
      <c r="ECH1" s="173"/>
      <c r="ECI1" s="173"/>
      <c r="ECJ1" s="173"/>
      <c r="ECK1" s="173"/>
      <c r="ECL1" s="173"/>
      <c r="ECM1" s="173"/>
      <c r="ECN1" s="173"/>
      <c r="ECO1" s="173"/>
      <c r="ECP1" s="173"/>
      <c r="ECQ1" s="173"/>
      <c r="ECR1" s="173"/>
      <c r="ECS1" s="173"/>
      <c r="ECT1" s="173"/>
      <c r="ECU1" s="173"/>
      <c r="ECV1" s="173"/>
      <c r="ECW1" s="173"/>
      <c r="ECX1" s="173"/>
      <c r="ECY1" s="173"/>
      <c r="ECZ1" s="173"/>
      <c r="EDA1" s="173"/>
      <c r="EDB1" s="173"/>
      <c r="EDC1" s="173"/>
      <c r="EDD1" s="173"/>
      <c r="EDE1" s="173"/>
      <c r="EDF1" s="173"/>
      <c r="EDG1" s="173"/>
      <c r="EDH1" s="173"/>
      <c r="EDI1" s="173"/>
      <c r="EDJ1" s="173"/>
      <c r="EDK1" s="173"/>
      <c r="EDL1" s="173"/>
      <c r="EDM1" s="173"/>
      <c r="EDN1" s="173"/>
      <c r="EDO1" s="173"/>
      <c r="EDP1" s="173"/>
      <c r="EDQ1" s="173"/>
      <c r="EDR1" s="173"/>
      <c r="EDS1" s="173"/>
      <c r="EDT1" s="173"/>
      <c r="EDU1" s="173"/>
      <c r="EDV1" s="173"/>
      <c r="EDW1" s="173"/>
      <c r="EDX1" s="173"/>
      <c r="EDY1" s="173"/>
      <c r="EDZ1" s="173"/>
      <c r="EEA1" s="173"/>
      <c r="EEB1" s="173"/>
      <c r="EEC1" s="173"/>
      <c r="EED1" s="173"/>
      <c r="EEE1" s="173"/>
      <c r="EEF1" s="173"/>
      <c r="EEG1" s="173"/>
      <c r="EEH1" s="173"/>
      <c r="EEI1" s="173"/>
      <c r="EEJ1" s="173"/>
      <c r="EEK1" s="173"/>
      <c r="EEL1" s="173"/>
      <c r="EEM1" s="173"/>
      <c r="EEN1" s="173"/>
      <c r="EEO1" s="173"/>
      <c r="EEP1" s="173"/>
      <c r="EEQ1" s="173"/>
      <c r="EER1" s="173"/>
      <c r="EES1" s="173"/>
      <c r="EET1" s="173"/>
      <c r="EEU1" s="173"/>
      <c r="EEV1" s="173"/>
      <c r="EEW1" s="173"/>
      <c r="EEX1" s="173"/>
      <c r="EEY1" s="173"/>
      <c r="EEZ1" s="173"/>
      <c r="EFA1" s="173"/>
      <c r="EFB1" s="173"/>
      <c r="EFC1" s="173"/>
      <c r="EFD1" s="173"/>
      <c r="EFE1" s="173"/>
      <c r="EFF1" s="173"/>
      <c r="EFG1" s="173"/>
      <c r="EFH1" s="173"/>
      <c r="EFI1" s="173"/>
      <c r="EFJ1" s="173"/>
      <c r="EFK1" s="173"/>
      <c r="EFL1" s="173"/>
      <c r="EFM1" s="173"/>
      <c r="EFN1" s="173"/>
      <c r="EFO1" s="173"/>
      <c r="EFP1" s="173"/>
      <c r="EFQ1" s="173"/>
      <c r="EFR1" s="173"/>
      <c r="EFS1" s="173"/>
      <c r="EFT1" s="173"/>
      <c r="EFU1" s="173"/>
      <c r="EFV1" s="173"/>
      <c r="EFW1" s="173"/>
      <c r="EFX1" s="173"/>
      <c r="EFY1" s="173"/>
      <c r="EFZ1" s="173"/>
      <c r="EGA1" s="173"/>
      <c r="EGB1" s="173"/>
      <c r="EGC1" s="173"/>
      <c r="EGD1" s="173"/>
      <c r="EGE1" s="173"/>
      <c r="EGF1" s="173"/>
      <c r="EGG1" s="173"/>
      <c r="EGH1" s="173"/>
      <c r="EGI1" s="173"/>
      <c r="EGJ1" s="173"/>
      <c r="EGK1" s="173"/>
      <c r="EGL1" s="173"/>
      <c r="EGM1" s="173"/>
      <c r="EGN1" s="173"/>
      <c r="EGO1" s="173"/>
      <c r="EGP1" s="173"/>
      <c r="EGQ1" s="173"/>
      <c r="EGR1" s="173"/>
      <c r="EGS1" s="173"/>
      <c r="EGT1" s="173"/>
      <c r="EGU1" s="173"/>
      <c r="EGV1" s="173"/>
      <c r="EGW1" s="173"/>
      <c r="EGX1" s="173"/>
      <c r="EGY1" s="173"/>
      <c r="EGZ1" s="173"/>
      <c r="EHA1" s="173"/>
      <c r="EHB1" s="173"/>
      <c r="EHC1" s="173"/>
      <c r="EHD1" s="173"/>
      <c r="EHE1" s="173"/>
      <c r="EHF1" s="173"/>
      <c r="EHG1" s="173"/>
      <c r="EHH1" s="173"/>
      <c r="EHI1" s="173"/>
      <c r="EHJ1" s="173"/>
      <c r="EHK1" s="173"/>
      <c r="EHL1" s="173"/>
      <c r="EHM1" s="173"/>
      <c r="EHN1" s="173"/>
      <c r="EHO1" s="173"/>
      <c r="EHP1" s="173"/>
      <c r="EHQ1" s="173"/>
      <c r="EHR1" s="173"/>
      <c r="EHS1" s="173"/>
      <c r="EHT1" s="173"/>
      <c r="EHU1" s="173"/>
      <c r="EHV1" s="173"/>
      <c r="EHW1" s="173"/>
      <c r="EHX1" s="173"/>
      <c r="EHY1" s="173"/>
      <c r="EHZ1" s="173"/>
      <c r="EIA1" s="173"/>
      <c r="EIB1" s="173"/>
      <c r="EIC1" s="173"/>
      <c r="EID1" s="173"/>
      <c r="EIE1" s="173"/>
      <c r="EIF1" s="173"/>
      <c r="EIG1" s="173"/>
      <c r="EIH1" s="173"/>
      <c r="EII1" s="173"/>
      <c r="EIJ1" s="173"/>
      <c r="EIK1" s="173"/>
      <c r="EIL1" s="173"/>
      <c r="EIM1" s="173"/>
      <c r="EIN1" s="173"/>
      <c r="EIO1" s="173"/>
      <c r="EIP1" s="173"/>
      <c r="EIQ1" s="173"/>
      <c r="EIR1" s="173"/>
      <c r="EIS1" s="173"/>
      <c r="EIT1" s="173"/>
      <c r="EIU1" s="173"/>
      <c r="EIV1" s="173"/>
      <c r="EIW1" s="173"/>
      <c r="EIX1" s="173"/>
      <c r="EIY1" s="173"/>
      <c r="EIZ1" s="173"/>
      <c r="EJA1" s="173"/>
      <c r="EJB1" s="173"/>
      <c r="EJC1" s="173"/>
      <c r="EJD1" s="173"/>
      <c r="EJE1" s="173"/>
      <c r="EJF1" s="173"/>
      <c r="EJG1" s="173"/>
      <c r="EJH1" s="173"/>
      <c r="EJI1" s="173"/>
      <c r="EJJ1" s="173"/>
      <c r="EJK1" s="173"/>
      <c r="EJL1" s="173"/>
      <c r="EJM1" s="173"/>
      <c r="EJN1" s="173"/>
      <c r="EJO1" s="173"/>
      <c r="EJP1" s="173"/>
      <c r="EJQ1" s="173"/>
      <c r="EJR1" s="173"/>
      <c r="EJS1" s="173"/>
      <c r="EJT1" s="173"/>
      <c r="EJU1" s="173"/>
      <c r="EJV1" s="173"/>
      <c r="EJW1" s="173"/>
      <c r="EJX1" s="173"/>
      <c r="EJY1" s="173"/>
      <c r="EJZ1" s="173"/>
      <c r="EKA1" s="173"/>
      <c r="EKB1" s="173"/>
      <c r="EKC1" s="173"/>
      <c r="EKD1" s="173"/>
      <c r="EKE1" s="173"/>
      <c r="EKF1" s="173"/>
      <c r="EKG1" s="173"/>
      <c r="EKH1" s="173"/>
      <c r="EKI1" s="173"/>
      <c r="EKJ1" s="173"/>
      <c r="EKK1" s="173"/>
      <c r="EKL1" s="173"/>
      <c r="EKM1" s="173"/>
      <c r="EKN1" s="173"/>
      <c r="EKO1" s="173"/>
      <c r="EKP1" s="173"/>
      <c r="EKQ1" s="173"/>
      <c r="EKR1" s="173"/>
      <c r="EKS1" s="173"/>
      <c r="EKT1" s="173"/>
      <c r="EKU1" s="173"/>
      <c r="EKV1" s="173"/>
      <c r="EKW1" s="173"/>
      <c r="EKX1" s="173"/>
      <c r="EKY1" s="173"/>
      <c r="EKZ1" s="173"/>
      <c r="ELA1" s="173"/>
      <c r="ELB1" s="173"/>
      <c r="ELC1" s="173"/>
      <c r="ELD1" s="173"/>
      <c r="ELE1" s="173"/>
      <c r="ELF1" s="173"/>
      <c r="ELG1" s="173"/>
      <c r="ELH1" s="173"/>
      <c r="ELI1" s="173"/>
      <c r="ELJ1" s="173"/>
      <c r="ELK1" s="173"/>
      <c r="ELL1" s="173"/>
      <c r="ELM1" s="173"/>
      <c r="ELN1" s="173"/>
      <c r="ELO1" s="173"/>
      <c r="ELP1" s="173"/>
      <c r="ELQ1" s="173"/>
      <c r="ELR1" s="173"/>
      <c r="ELS1" s="173"/>
      <c r="ELT1" s="173"/>
      <c r="ELU1" s="173"/>
      <c r="ELV1" s="173"/>
      <c r="ELW1" s="173"/>
      <c r="ELX1" s="173"/>
      <c r="ELY1" s="173"/>
      <c r="ELZ1" s="173"/>
      <c r="EMA1" s="173"/>
      <c r="EMB1" s="173"/>
      <c r="EMC1" s="173"/>
      <c r="EMD1" s="173"/>
      <c r="EME1" s="173"/>
      <c r="EMF1" s="173"/>
      <c r="EMG1" s="173"/>
      <c r="EMH1" s="173"/>
      <c r="EMI1" s="173"/>
      <c r="EMJ1" s="173"/>
      <c r="EMK1" s="173"/>
      <c r="EML1" s="173"/>
      <c r="EMM1" s="173"/>
      <c r="EMN1" s="173"/>
      <c r="EMO1" s="173"/>
      <c r="EMP1" s="173"/>
      <c r="EMQ1" s="173"/>
      <c r="EMR1" s="173"/>
      <c r="EMS1" s="173"/>
      <c r="EMT1" s="173"/>
      <c r="EMU1" s="173"/>
      <c r="EMV1" s="173"/>
      <c r="EMW1" s="173"/>
      <c r="EMX1" s="173"/>
      <c r="EMY1" s="173"/>
      <c r="EMZ1" s="173"/>
      <c r="ENA1" s="173"/>
      <c r="ENB1" s="173"/>
      <c r="ENC1" s="173"/>
      <c r="END1" s="173"/>
      <c r="ENE1" s="173"/>
      <c r="ENF1" s="173"/>
      <c r="ENG1" s="173"/>
      <c r="ENH1" s="173"/>
      <c r="ENI1" s="173"/>
      <c r="ENJ1" s="173"/>
      <c r="ENK1" s="173"/>
      <c r="ENL1" s="173"/>
      <c r="ENM1" s="173"/>
      <c r="ENN1" s="173"/>
      <c r="ENO1" s="173"/>
      <c r="ENP1" s="173"/>
      <c r="ENQ1" s="173"/>
      <c r="ENR1" s="173"/>
      <c r="ENS1" s="173"/>
      <c r="ENT1" s="173"/>
      <c r="ENU1" s="173"/>
      <c r="ENV1" s="173"/>
      <c r="ENW1" s="173"/>
      <c r="ENX1" s="173"/>
      <c r="ENY1" s="173"/>
      <c r="ENZ1" s="173"/>
      <c r="EOA1" s="173"/>
      <c r="EOB1" s="173"/>
      <c r="EOC1" s="173"/>
      <c r="EOD1" s="173"/>
      <c r="EOE1" s="173"/>
      <c r="EOF1" s="173"/>
      <c r="EOG1" s="173"/>
      <c r="EOH1" s="173"/>
      <c r="EOI1" s="173"/>
      <c r="EOJ1" s="173"/>
      <c r="EOK1" s="173"/>
      <c r="EOL1" s="173"/>
      <c r="EOM1" s="173"/>
      <c r="EON1" s="173"/>
      <c r="EOO1" s="173"/>
      <c r="EOP1" s="173"/>
      <c r="EOQ1" s="173"/>
      <c r="EOR1" s="173"/>
      <c r="EOS1" s="173"/>
      <c r="EOT1" s="173"/>
      <c r="EOU1" s="173"/>
      <c r="EOV1" s="173"/>
      <c r="EOW1" s="173"/>
      <c r="EOX1" s="173"/>
      <c r="EOY1" s="173"/>
      <c r="EOZ1" s="173"/>
      <c r="EPA1" s="173"/>
      <c r="EPB1" s="173"/>
      <c r="EPC1" s="173"/>
      <c r="EPD1" s="173"/>
      <c r="EPE1" s="173"/>
      <c r="EPF1" s="173"/>
      <c r="EPG1" s="173"/>
      <c r="EPH1" s="173"/>
      <c r="EPI1" s="173"/>
      <c r="EPJ1" s="173"/>
      <c r="EPK1" s="173"/>
      <c r="EPL1" s="173"/>
      <c r="EPM1" s="173"/>
      <c r="EPN1" s="173"/>
      <c r="EPO1" s="173"/>
      <c r="EPP1" s="173"/>
      <c r="EPQ1" s="173"/>
      <c r="EPR1" s="173"/>
      <c r="EPS1" s="173"/>
      <c r="EPT1" s="173"/>
      <c r="EPU1" s="173"/>
      <c r="EPV1" s="173"/>
      <c r="EPW1" s="173"/>
      <c r="EPX1" s="173"/>
      <c r="EPY1" s="173"/>
      <c r="EPZ1" s="173"/>
      <c r="EQA1" s="173"/>
      <c r="EQB1" s="173"/>
      <c r="EQC1" s="173"/>
      <c r="EQD1" s="173"/>
      <c r="EQE1" s="173"/>
      <c r="EQF1" s="173"/>
      <c r="EQG1" s="173"/>
      <c r="EQH1" s="173"/>
      <c r="EQI1" s="173"/>
      <c r="EQJ1" s="173"/>
      <c r="EQK1" s="173"/>
      <c r="EQL1" s="173"/>
      <c r="EQM1" s="173"/>
      <c r="EQN1" s="173"/>
      <c r="EQO1" s="173"/>
      <c r="EQP1" s="173"/>
      <c r="EQQ1" s="173"/>
      <c r="EQR1" s="173"/>
      <c r="EQS1" s="173"/>
      <c r="EQT1" s="173"/>
      <c r="EQU1" s="173"/>
      <c r="EQV1" s="173"/>
      <c r="EQW1" s="173"/>
      <c r="EQX1" s="173"/>
      <c r="EQY1" s="173"/>
      <c r="EQZ1" s="173"/>
      <c r="ERA1" s="173"/>
      <c r="ERB1" s="173"/>
      <c r="ERC1" s="173"/>
      <c r="ERD1" s="173"/>
      <c r="ERE1" s="173"/>
      <c r="ERF1" s="173"/>
      <c r="ERG1" s="173"/>
      <c r="ERH1" s="173"/>
      <c r="ERI1" s="173"/>
      <c r="ERJ1" s="173"/>
      <c r="ERK1" s="173"/>
      <c r="ERL1" s="173"/>
      <c r="ERM1" s="173"/>
      <c r="ERN1" s="173"/>
      <c r="ERO1" s="173"/>
      <c r="ERP1" s="173"/>
      <c r="ERQ1" s="173"/>
      <c r="ERR1" s="173"/>
      <c r="ERS1" s="173"/>
      <c r="ERT1" s="173"/>
      <c r="ERU1" s="173"/>
      <c r="ERV1" s="173"/>
      <c r="ERW1" s="173"/>
      <c r="ERX1" s="173"/>
      <c r="ERY1" s="173"/>
      <c r="ERZ1" s="173"/>
      <c r="ESA1" s="173"/>
      <c r="ESB1" s="173"/>
      <c r="ESC1" s="173"/>
      <c r="ESD1" s="173"/>
      <c r="ESE1" s="173"/>
      <c r="ESF1" s="173"/>
      <c r="ESG1" s="173"/>
      <c r="ESH1" s="173"/>
      <c r="ESI1" s="173"/>
      <c r="ESJ1" s="173"/>
      <c r="ESK1" s="173"/>
      <c r="ESL1" s="173"/>
      <c r="ESM1" s="173"/>
      <c r="ESN1" s="173"/>
      <c r="ESO1" s="173"/>
      <c r="ESP1" s="173"/>
      <c r="ESQ1" s="173"/>
      <c r="ESR1" s="173"/>
      <c r="ESS1" s="173"/>
      <c r="EST1" s="173"/>
      <c r="ESU1" s="173"/>
      <c r="ESV1" s="173"/>
      <c r="ESW1" s="173"/>
      <c r="ESX1" s="173"/>
      <c r="ESY1" s="173"/>
      <c r="ESZ1" s="173"/>
      <c r="ETA1" s="173"/>
      <c r="ETB1" s="173"/>
      <c r="ETC1" s="173"/>
      <c r="ETD1" s="173"/>
      <c r="ETE1" s="173"/>
      <c r="ETF1" s="173"/>
      <c r="ETG1" s="173"/>
      <c r="ETH1" s="173"/>
      <c r="ETI1" s="173"/>
      <c r="ETJ1" s="173"/>
      <c r="ETK1" s="173"/>
      <c r="ETL1" s="173"/>
      <c r="ETM1" s="173"/>
      <c r="ETN1" s="173"/>
      <c r="ETO1" s="173"/>
      <c r="ETP1" s="173"/>
      <c r="ETQ1" s="173"/>
      <c r="ETR1" s="173"/>
      <c r="ETS1" s="173"/>
      <c r="ETT1" s="173"/>
      <c r="ETU1" s="173"/>
      <c r="ETV1" s="173"/>
      <c r="ETW1" s="173"/>
      <c r="ETX1" s="173"/>
      <c r="ETY1" s="173"/>
      <c r="ETZ1" s="173"/>
      <c r="EUA1" s="173"/>
      <c r="EUB1" s="173"/>
      <c r="EUC1" s="173"/>
      <c r="EUD1" s="173"/>
      <c r="EUE1" s="173"/>
      <c r="EUF1" s="173"/>
      <c r="EUG1" s="173"/>
      <c r="EUH1" s="173"/>
      <c r="EUI1" s="173"/>
      <c r="EUJ1" s="173"/>
      <c r="EUK1" s="173"/>
      <c r="EUL1" s="173"/>
      <c r="EUM1" s="173"/>
      <c r="EUN1" s="173"/>
      <c r="EUO1" s="173"/>
      <c r="EUP1" s="173"/>
      <c r="EUQ1" s="173"/>
      <c r="EUR1" s="173"/>
      <c r="EUS1" s="173"/>
      <c r="EUT1" s="173"/>
      <c r="EUU1" s="173"/>
      <c r="EUV1" s="173"/>
      <c r="EUW1" s="173"/>
      <c r="EUX1" s="173"/>
      <c r="EUY1" s="173"/>
      <c r="EUZ1" s="173"/>
      <c r="EVA1" s="173"/>
      <c r="EVB1" s="173"/>
      <c r="EVC1" s="173"/>
      <c r="EVD1" s="173"/>
      <c r="EVE1" s="173"/>
      <c r="EVF1" s="173"/>
      <c r="EVG1" s="173"/>
      <c r="EVH1" s="173"/>
      <c r="EVI1" s="173"/>
      <c r="EVJ1" s="173"/>
      <c r="EVK1" s="173"/>
      <c r="EVL1" s="173"/>
      <c r="EVM1" s="173"/>
      <c r="EVN1" s="173"/>
      <c r="EVO1" s="173"/>
      <c r="EVP1" s="173"/>
      <c r="EVQ1" s="173"/>
      <c r="EVR1" s="173"/>
      <c r="EVS1" s="173"/>
      <c r="EVT1" s="173"/>
      <c r="EVU1" s="173"/>
      <c r="EVV1" s="173"/>
      <c r="EVW1" s="173"/>
      <c r="EVX1" s="173"/>
      <c r="EVY1" s="173"/>
      <c r="EVZ1" s="173"/>
      <c r="EWA1" s="173"/>
      <c r="EWB1" s="173"/>
      <c r="EWC1" s="173"/>
      <c r="EWD1" s="173"/>
      <c r="EWE1" s="173"/>
      <c r="EWF1" s="173"/>
      <c r="EWG1" s="173"/>
      <c r="EWH1" s="173"/>
      <c r="EWI1" s="173"/>
      <c r="EWJ1" s="173"/>
      <c r="EWK1" s="173"/>
      <c r="EWL1" s="173"/>
      <c r="EWM1" s="173"/>
      <c r="EWN1" s="173"/>
      <c r="EWO1" s="173"/>
      <c r="EWP1" s="173"/>
      <c r="EWQ1" s="173"/>
      <c r="EWR1" s="173"/>
      <c r="EWS1" s="173"/>
      <c r="EWT1" s="173"/>
      <c r="EWU1" s="173"/>
      <c r="EWV1" s="173"/>
      <c r="EWW1" s="173"/>
      <c r="EWX1" s="173"/>
      <c r="EWY1" s="173"/>
      <c r="EWZ1" s="173"/>
      <c r="EXA1" s="173"/>
      <c r="EXB1" s="173"/>
      <c r="EXC1" s="173"/>
      <c r="EXD1" s="173"/>
      <c r="EXE1" s="173"/>
      <c r="EXF1" s="173"/>
      <c r="EXG1" s="173"/>
      <c r="EXH1" s="173"/>
      <c r="EXI1" s="173"/>
      <c r="EXJ1" s="173"/>
      <c r="EXK1" s="173"/>
      <c r="EXL1" s="173"/>
      <c r="EXM1" s="173"/>
      <c r="EXN1" s="173"/>
      <c r="EXO1" s="173"/>
      <c r="EXP1" s="173"/>
      <c r="EXQ1" s="173"/>
      <c r="EXR1" s="173"/>
      <c r="EXS1" s="173"/>
      <c r="EXT1" s="173"/>
      <c r="EXU1" s="173"/>
      <c r="EXV1" s="173"/>
      <c r="EXW1" s="173"/>
      <c r="EXX1" s="173"/>
      <c r="EXY1" s="173"/>
      <c r="EXZ1" s="173"/>
      <c r="EYA1" s="173"/>
      <c r="EYB1" s="173"/>
      <c r="EYC1" s="173"/>
      <c r="EYD1" s="173"/>
      <c r="EYE1" s="173"/>
      <c r="EYF1" s="173"/>
      <c r="EYG1" s="173"/>
      <c r="EYH1" s="173"/>
      <c r="EYI1" s="173"/>
      <c r="EYJ1" s="173"/>
      <c r="EYK1" s="173"/>
      <c r="EYL1" s="173"/>
      <c r="EYM1" s="173"/>
      <c r="EYN1" s="173"/>
      <c r="EYO1" s="173"/>
      <c r="EYP1" s="173"/>
      <c r="EYQ1" s="173"/>
      <c r="EYR1" s="173"/>
      <c r="EYS1" s="173"/>
      <c r="EYT1" s="173"/>
      <c r="EYU1" s="173"/>
      <c r="EYV1" s="173"/>
      <c r="EYW1" s="173"/>
      <c r="EYX1" s="173"/>
      <c r="EYY1" s="173"/>
      <c r="EYZ1" s="173"/>
      <c r="EZA1" s="173"/>
      <c r="EZB1" s="173"/>
      <c r="EZC1" s="173"/>
      <c r="EZD1" s="173"/>
      <c r="EZE1" s="173"/>
      <c r="EZF1" s="173"/>
      <c r="EZG1" s="173"/>
      <c r="EZH1" s="173"/>
      <c r="EZI1" s="173"/>
      <c r="EZJ1" s="173"/>
      <c r="EZK1" s="173"/>
      <c r="EZL1" s="173"/>
      <c r="EZM1" s="173"/>
      <c r="EZN1" s="173"/>
      <c r="EZO1" s="173"/>
      <c r="EZP1" s="173"/>
      <c r="EZQ1" s="173"/>
      <c r="EZR1" s="173"/>
      <c r="EZS1" s="173"/>
      <c r="EZT1" s="173"/>
      <c r="EZU1" s="173"/>
      <c r="EZV1" s="173"/>
      <c r="EZW1" s="173"/>
      <c r="EZX1" s="173"/>
      <c r="EZY1" s="173"/>
      <c r="EZZ1" s="173"/>
      <c r="FAA1" s="173"/>
      <c r="FAB1" s="173"/>
      <c r="FAC1" s="173"/>
      <c r="FAD1" s="173"/>
      <c r="FAE1" s="173"/>
      <c r="FAF1" s="173"/>
      <c r="FAG1" s="173"/>
      <c r="FAH1" s="173"/>
      <c r="FAI1" s="173"/>
      <c r="FAJ1" s="173"/>
      <c r="FAK1" s="173"/>
      <c r="FAL1" s="173"/>
      <c r="FAM1" s="173"/>
      <c r="FAN1" s="173"/>
      <c r="FAO1" s="173"/>
      <c r="FAP1" s="173"/>
      <c r="FAQ1" s="173"/>
      <c r="FAR1" s="173"/>
      <c r="FAS1" s="173"/>
      <c r="FAT1" s="173"/>
      <c r="FAU1" s="173"/>
      <c r="FAV1" s="173"/>
      <c r="FAW1" s="173"/>
      <c r="FAX1" s="173"/>
      <c r="FAY1" s="173"/>
      <c r="FAZ1" s="173"/>
      <c r="FBA1" s="173"/>
      <c r="FBB1" s="173"/>
      <c r="FBC1" s="173"/>
      <c r="FBD1" s="173"/>
      <c r="FBE1" s="173"/>
      <c r="FBF1" s="173"/>
      <c r="FBG1" s="173"/>
      <c r="FBH1" s="173"/>
      <c r="FBI1" s="173"/>
      <c r="FBJ1" s="173"/>
      <c r="FBK1" s="173"/>
      <c r="FBL1" s="173"/>
      <c r="FBM1" s="173"/>
      <c r="FBN1" s="173"/>
      <c r="FBO1" s="173"/>
      <c r="FBP1" s="173"/>
      <c r="FBQ1" s="173"/>
      <c r="FBR1" s="173"/>
      <c r="FBS1" s="173"/>
      <c r="FBT1" s="173"/>
      <c r="FBU1" s="173"/>
      <c r="FBV1" s="173"/>
      <c r="FBW1" s="173"/>
      <c r="FBX1" s="173"/>
      <c r="FBY1" s="173"/>
      <c r="FBZ1" s="173"/>
      <c r="FCA1" s="173"/>
      <c r="FCB1" s="173"/>
      <c r="FCC1" s="173"/>
      <c r="FCD1" s="173"/>
      <c r="FCE1" s="173"/>
      <c r="FCF1" s="173"/>
      <c r="FCG1" s="173"/>
      <c r="FCH1" s="173"/>
      <c r="FCI1" s="173"/>
      <c r="FCJ1" s="173"/>
      <c r="FCK1" s="173"/>
      <c r="FCL1" s="173"/>
      <c r="FCM1" s="173"/>
      <c r="FCN1" s="173"/>
      <c r="FCO1" s="173"/>
      <c r="FCP1" s="173"/>
      <c r="FCQ1" s="173"/>
      <c r="FCR1" s="173"/>
      <c r="FCS1" s="173"/>
      <c r="FCT1" s="173"/>
      <c r="FCU1" s="173"/>
      <c r="FCV1" s="173"/>
      <c r="FCW1" s="173"/>
      <c r="FCX1" s="173"/>
      <c r="FCY1" s="173"/>
      <c r="FCZ1" s="173"/>
      <c r="FDA1" s="173"/>
      <c r="FDB1" s="173"/>
      <c r="FDC1" s="173"/>
      <c r="FDD1" s="173"/>
      <c r="FDE1" s="173"/>
      <c r="FDF1" s="173"/>
      <c r="FDG1" s="173"/>
      <c r="FDH1" s="173"/>
      <c r="FDI1" s="173"/>
      <c r="FDJ1" s="173"/>
      <c r="FDK1" s="173"/>
      <c r="FDL1" s="173"/>
      <c r="FDM1" s="173"/>
      <c r="FDN1" s="173"/>
      <c r="FDO1" s="173"/>
      <c r="FDP1" s="173"/>
      <c r="FDQ1" s="173"/>
      <c r="FDR1" s="173"/>
      <c r="FDS1" s="173"/>
      <c r="FDT1" s="173"/>
      <c r="FDU1" s="173"/>
      <c r="FDV1" s="173"/>
      <c r="FDW1" s="173"/>
      <c r="FDX1" s="173"/>
      <c r="FDY1" s="173"/>
      <c r="FDZ1" s="173"/>
      <c r="FEA1" s="173"/>
      <c r="FEB1" s="173"/>
      <c r="FEC1" s="173"/>
      <c r="FED1" s="173"/>
      <c r="FEE1" s="173"/>
      <c r="FEF1" s="173"/>
      <c r="FEG1" s="173"/>
      <c r="FEH1" s="173"/>
      <c r="FEI1" s="173"/>
      <c r="FEJ1" s="173"/>
      <c r="FEK1" s="173"/>
      <c r="FEL1" s="173"/>
      <c r="FEM1" s="173"/>
      <c r="FEN1" s="173"/>
      <c r="FEO1" s="173"/>
      <c r="FEP1" s="173"/>
      <c r="FEQ1" s="173"/>
      <c r="FER1" s="173"/>
      <c r="FES1" s="173"/>
      <c r="FET1" s="173"/>
      <c r="FEU1" s="173"/>
      <c r="FEV1" s="173"/>
      <c r="FEW1" s="173"/>
      <c r="FEX1" s="173"/>
      <c r="FEY1" s="173"/>
      <c r="FEZ1" s="173"/>
      <c r="FFA1" s="173"/>
      <c r="FFB1" s="173"/>
      <c r="FFC1" s="173"/>
      <c r="FFD1" s="173"/>
      <c r="FFE1" s="173"/>
      <c r="FFF1" s="173"/>
      <c r="FFG1" s="173"/>
      <c r="FFH1" s="173"/>
      <c r="FFI1" s="173"/>
      <c r="FFJ1" s="173"/>
      <c r="FFK1" s="173"/>
      <c r="FFL1" s="173"/>
      <c r="FFM1" s="173"/>
      <c r="FFN1" s="173"/>
      <c r="FFO1" s="173"/>
      <c r="FFP1" s="173"/>
      <c r="FFQ1" s="173"/>
      <c r="FFR1" s="173"/>
      <c r="FFS1" s="173"/>
      <c r="FFT1" s="173"/>
      <c r="FFU1" s="173"/>
      <c r="FFV1" s="173"/>
      <c r="FFW1" s="173"/>
      <c r="FFX1" s="173"/>
      <c r="FFY1" s="173"/>
      <c r="FFZ1" s="173"/>
      <c r="FGA1" s="173"/>
      <c r="FGB1" s="173"/>
      <c r="FGC1" s="173"/>
      <c r="FGD1" s="173"/>
      <c r="FGE1" s="173"/>
      <c r="FGF1" s="173"/>
      <c r="FGG1" s="173"/>
      <c r="FGH1" s="173"/>
      <c r="FGI1" s="173"/>
      <c r="FGJ1" s="173"/>
      <c r="FGK1" s="173"/>
      <c r="FGL1" s="173"/>
      <c r="FGM1" s="173"/>
      <c r="FGN1" s="173"/>
      <c r="FGO1" s="173"/>
      <c r="FGP1" s="173"/>
      <c r="FGQ1" s="173"/>
      <c r="FGR1" s="173"/>
      <c r="FGS1" s="173"/>
      <c r="FGT1" s="173"/>
      <c r="FGU1" s="173"/>
      <c r="FGV1" s="173"/>
      <c r="FGW1" s="173"/>
      <c r="FGX1" s="173"/>
      <c r="FGY1" s="173"/>
      <c r="FGZ1" s="173"/>
      <c r="FHA1" s="173"/>
      <c r="FHB1" s="173"/>
      <c r="FHC1" s="173"/>
      <c r="FHD1" s="173"/>
      <c r="FHE1" s="173"/>
      <c r="FHF1" s="173"/>
      <c r="FHG1" s="173"/>
      <c r="FHH1" s="173"/>
      <c r="FHI1" s="173"/>
      <c r="FHJ1" s="173"/>
      <c r="FHK1" s="173"/>
      <c r="FHL1" s="173"/>
      <c r="FHM1" s="173"/>
      <c r="FHN1" s="173"/>
      <c r="FHO1" s="173"/>
      <c r="FHP1" s="173"/>
      <c r="FHQ1" s="173"/>
      <c r="FHR1" s="173"/>
      <c r="FHS1" s="173"/>
      <c r="FHT1" s="173"/>
      <c r="FHU1" s="173"/>
      <c r="FHV1" s="173"/>
      <c r="FHW1" s="173"/>
      <c r="FHX1" s="173"/>
      <c r="FHY1" s="173"/>
      <c r="FHZ1" s="173"/>
      <c r="FIA1" s="173"/>
      <c r="FIB1" s="173"/>
      <c r="FIC1" s="173"/>
      <c r="FID1" s="173"/>
      <c r="FIE1" s="173"/>
      <c r="FIF1" s="173"/>
      <c r="FIG1" s="173"/>
      <c r="FIH1" s="173"/>
      <c r="FII1" s="173"/>
      <c r="FIJ1" s="173"/>
      <c r="FIK1" s="173"/>
      <c r="FIL1" s="173"/>
      <c r="FIM1" s="173"/>
      <c r="FIN1" s="173"/>
      <c r="FIO1" s="173"/>
      <c r="FIP1" s="173"/>
      <c r="FIQ1" s="173"/>
      <c r="FIR1" s="173"/>
      <c r="FIS1" s="173"/>
      <c r="FIT1" s="173"/>
      <c r="FIU1" s="173"/>
      <c r="FIV1" s="173"/>
      <c r="FIW1" s="173"/>
      <c r="FIX1" s="173"/>
      <c r="FIY1" s="173"/>
      <c r="FIZ1" s="173"/>
      <c r="FJA1" s="173"/>
      <c r="FJB1" s="173"/>
      <c r="FJC1" s="173"/>
      <c r="FJD1" s="173"/>
      <c r="FJE1" s="173"/>
      <c r="FJF1" s="173"/>
      <c r="FJG1" s="173"/>
      <c r="FJH1" s="173"/>
      <c r="FJI1" s="173"/>
      <c r="FJJ1" s="173"/>
      <c r="FJK1" s="173"/>
      <c r="FJL1" s="173"/>
      <c r="FJM1" s="173"/>
      <c r="FJN1" s="173"/>
      <c r="FJO1" s="173"/>
      <c r="FJP1" s="173"/>
      <c r="FJQ1" s="173"/>
      <c r="FJR1" s="173"/>
      <c r="FJS1" s="173"/>
      <c r="FJT1" s="173"/>
      <c r="FJU1" s="173"/>
      <c r="FJV1" s="173"/>
      <c r="FJW1" s="173"/>
      <c r="FJX1" s="173"/>
      <c r="FJY1" s="173"/>
      <c r="FJZ1" s="173"/>
      <c r="FKA1" s="173"/>
      <c r="FKB1" s="173"/>
      <c r="FKC1" s="173"/>
      <c r="FKD1" s="173"/>
      <c r="FKE1" s="173"/>
      <c r="FKF1" s="173"/>
      <c r="FKG1" s="173"/>
      <c r="FKH1" s="173"/>
      <c r="FKI1" s="173"/>
      <c r="FKJ1" s="173"/>
      <c r="FKK1" s="173"/>
      <c r="FKL1" s="173"/>
      <c r="FKM1" s="173"/>
      <c r="FKN1" s="173"/>
      <c r="FKO1" s="173"/>
      <c r="FKP1" s="173"/>
      <c r="FKQ1" s="173"/>
      <c r="FKR1" s="173"/>
      <c r="FKS1" s="173"/>
      <c r="FKT1" s="173"/>
      <c r="FKU1" s="173"/>
      <c r="FKV1" s="173"/>
      <c r="FKW1" s="173"/>
      <c r="FKX1" s="173"/>
      <c r="FKY1" s="173"/>
      <c r="FKZ1" s="173"/>
      <c r="FLA1" s="173"/>
      <c r="FLB1" s="173"/>
      <c r="FLC1" s="173"/>
      <c r="FLD1" s="173"/>
      <c r="FLE1" s="173"/>
      <c r="FLF1" s="173"/>
      <c r="FLG1" s="173"/>
      <c r="FLH1" s="173"/>
      <c r="FLI1" s="173"/>
      <c r="FLJ1" s="173"/>
      <c r="FLK1" s="173"/>
      <c r="FLL1" s="173"/>
      <c r="FLM1" s="173"/>
      <c r="FLN1" s="173"/>
      <c r="FLO1" s="173"/>
      <c r="FLP1" s="173"/>
      <c r="FLQ1" s="173"/>
      <c r="FLR1" s="173"/>
      <c r="FLS1" s="173"/>
      <c r="FLT1" s="173"/>
      <c r="FLU1" s="173"/>
      <c r="FLV1" s="173"/>
      <c r="FLW1" s="173"/>
      <c r="FLX1" s="173"/>
      <c r="FLY1" s="173"/>
      <c r="FLZ1" s="173"/>
      <c r="FMA1" s="173"/>
      <c r="FMB1" s="173"/>
      <c r="FMC1" s="173"/>
      <c r="FMD1" s="173"/>
      <c r="FME1" s="173"/>
      <c r="FMF1" s="173"/>
      <c r="FMG1" s="173"/>
      <c r="FMH1" s="173"/>
      <c r="FMI1" s="173"/>
      <c r="FMJ1" s="173"/>
      <c r="FMK1" s="173"/>
      <c r="FML1" s="173"/>
      <c r="FMM1" s="173"/>
      <c r="FMN1" s="173"/>
      <c r="FMO1" s="173"/>
      <c r="FMP1" s="173"/>
      <c r="FMQ1" s="173"/>
      <c r="FMR1" s="173"/>
      <c r="FMS1" s="173"/>
      <c r="FMT1" s="173"/>
      <c r="FMU1" s="173"/>
      <c r="FMV1" s="173"/>
      <c r="FMW1" s="173"/>
      <c r="FMX1" s="173"/>
      <c r="FMY1" s="173"/>
      <c r="FMZ1" s="173"/>
      <c r="FNA1" s="173"/>
      <c r="FNB1" s="173"/>
      <c r="FNC1" s="173"/>
      <c r="FND1" s="173"/>
      <c r="FNE1" s="173"/>
      <c r="FNF1" s="173"/>
      <c r="FNG1" s="173"/>
      <c r="FNH1" s="173"/>
      <c r="FNI1" s="173"/>
      <c r="FNJ1" s="173"/>
      <c r="FNK1" s="173"/>
      <c r="FNL1" s="173"/>
      <c r="FNM1" s="173"/>
      <c r="FNN1" s="173"/>
      <c r="FNO1" s="173"/>
      <c r="FNP1" s="173"/>
      <c r="FNQ1" s="173"/>
      <c r="FNR1" s="173"/>
      <c r="FNS1" s="173"/>
      <c r="FNT1" s="173"/>
      <c r="FNU1" s="173"/>
      <c r="FNV1" s="173"/>
      <c r="FNW1" s="173"/>
      <c r="FNX1" s="173"/>
      <c r="FNY1" s="173"/>
      <c r="FNZ1" s="173"/>
      <c r="FOA1" s="173"/>
      <c r="FOB1" s="173"/>
      <c r="FOC1" s="173"/>
      <c r="FOD1" s="173"/>
      <c r="FOE1" s="173"/>
      <c r="FOF1" s="173"/>
      <c r="FOG1" s="173"/>
      <c r="FOH1" s="173"/>
      <c r="FOI1" s="173"/>
      <c r="FOJ1" s="173"/>
      <c r="FOK1" s="173"/>
      <c r="FOL1" s="173"/>
      <c r="FOM1" s="173"/>
      <c r="FON1" s="173"/>
      <c r="FOO1" s="173"/>
      <c r="FOP1" s="173"/>
      <c r="FOQ1" s="173"/>
      <c r="FOR1" s="173"/>
      <c r="FOS1" s="173"/>
      <c r="FOT1" s="173"/>
      <c r="FOU1" s="173"/>
      <c r="FOV1" s="173"/>
      <c r="FOW1" s="173"/>
      <c r="FOX1" s="173"/>
      <c r="FOY1" s="173"/>
      <c r="FOZ1" s="173"/>
      <c r="FPA1" s="173"/>
      <c r="FPB1" s="173"/>
      <c r="FPC1" s="173"/>
      <c r="FPD1" s="173"/>
      <c r="FPE1" s="173"/>
      <c r="FPF1" s="173"/>
      <c r="FPG1" s="173"/>
      <c r="FPH1" s="173"/>
      <c r="FPI1" s="173"/>
      <c r="FPJ1" s="173"/>
      <c r="FPK1" s="173"/>
      <c r="FPL1" s="173"/>
      <c r="FPM1" s="173"/>
      <c r="FPN1" s="173"/>
      <c r="FPO1" s="173"/>
      <c r="FPP1" s="173"/>
      <c r="FPQ1" s="173"/>
      <c r="FPR1" s="173"/>
      <c r="FPS1" s="173"/>
      <c r="FPT1" s="173"/>
      <c r="FPU1" s="173"/>
      <c r="FPV1" s="173"/>
      <c r="FPW1" s="173"/>
      <c r="FPX1" s="173"/>
      <c r="FPY1" s="173"/>
      <c r="FPZ1" s="173"/>
      <c r="FQA1" s="173"/>
      <c r="FQB1" s="173"/>
      <c r="FQC1" s="173"/>
      <c r="FQD1" s="173"/>
      <c r="FQE1" s="173"/>
      <c r="FQF1" s="173"/>
      <c r="FQG1" s="173"/>
      <c r="FQH1" s="173"/>
      <c r="FQI1" s="173"/>
      <c r="FQJ1" s="173"/>
      <c r="FQK1" s="173"/>
      <c r="FQL1" s="173"/>
      <c r="FQM1" s="173"/>
      <c r="FQN1" s="173"/>
      <c r="FQO1" s="173"/>
      <c r="FQP1" s="173"/>
      <c r="FQQ1" s="173"/>
      <c r="FQR1" s="173"/>
      <c r="FQS1" s="173"/>
      <c r="FQT1" s="173"/>
      <c r="FQU1" s="173"/>
      <c r="FQV1" s="173"/>
      <c r="FQW1" s="173"/>
      <c r="FQX1" s="173"/>
      <c r="FQY1" s="173"/>
      <c r="FQZ1" s="173"/>
      <c r="FRA1" s="173"/>
      <c r="FRB1" s="173"/>
      <c r="FRC1" s="173"/>
      <c r="FRD1" s="173"/>
      <c r="FRE1" s="173"/>
      <c r="FRF1" s="173"/>
      <c r="FRG1" s="173"/>
      <c r="FRH1" s="173"/>
      <c r="FRI1" s="173"/>
      <c r="FRJ1" s="173"/>
      <c r="FRK1" s="173"/>
      <c r="FRL1" s="173"/>
      <c r="FRM1" s="173"/>
      <c r="FRN1" s="173"/>
      <c r="FRO1" s="173"/>
      <c r="FRP1" s="173"/>
      <c r="FRQ1" s="173"/>
      <c r="FRR1" s="173"/>
      <c r="FRS1" s="173"/>
      <c r="FRT1" s="173"/>
      <c r="FRU1" s="173"/>
      <c r="FRV1" s="173"/>
      <c r="FRW1" s="173"/>
      <c r="FRX1" s="173"/>
      <c r="FRY1" s="173"/>
      <c r="FRZ1" s="173"/>
      <c r="FSA1" s="173"/>
      <c r="FSB1" s="173"/>
      <c r="FSC1" s="173"/>
      <c r="FSD1" s="173"/>
      <c r="FSE1" s="173"/>
      <c r="FSF1" s="173"/>
      <c r="FSG1" s="173"/>
      <c r="FSH1" s="173"/>
      <c r="FSI1" s="173"/>
      <c r="FSJ1" s="173"/>
      <c r="FSK1" s="173"/>
      <c r="FSL1" s="173"/>
      <c r="FSM1" s="173"/>
      <c r="FSN1" s="173"/>
      <c r="FSO1" s="173"/>
      <c r="FSP1" s="173"/>
      <c r="FSQ1" s="173"/>
      <c r="FSR1" s="173"/>
      <c r="FSS1" s="173"/>
      <c r="FST1" s="173"/>
      <c r="FSU1" s="173"/>
      <c r="FSV1" s="173"/>
      <c r="FSW1" s="173"/>
      <c r="FSX1" s="173"/>
      <c r="FSY1" s="173"/>
      <c r="FSZ1" s="173"/>
      <c r="FTA1" s="173"/>
      <c r="FTB1" s="173"/>
      <c r="FTC1" s="173"/>
      <c r="FTD1" s="173"/>
      <c r="FTE1" s="173"/>
      <c r="FTF1" s="173"/>
      <c r="FTG1" s="173"/>
      <c r="FTH1" s="173"/>
      <c r="FTI1" s="173"/>
      <c r="FTJ1" s="173"/>
      <c r="FTK1" s="173"/>
      <c r="FTL1" s="173"/>
      <c r="FTM1" s="173"/>
      <c r="FTN1" s="173"/>
      <c r="FTO1" s="173"/>
      <c r="FTP1" s="173"/>
      <c r="FTQ1" s="173"/>
      <c r="FTR1" s="173"/>
      <c r="FTS1" s="173"/>
      <c r="FTT1" s="173"/>
      <c r="FTU1" s="173"/>
      <c r="FTV1" s="173"/>
      <c r="FTW1" s="173"/>
      <c r="FTX1" s="173"/>
      <c r="FTY1" s="173"/>
      <c r="FTZ1" s="173"/>
      <c r="FUA1" s="173"/>
      <c r="FUB1" s="173"/>
      <c r="FUC1" s="173"/>
      <c r="FUD1" s="173"/>
      <c r="FUE1" s="173"/>
      <c r="FUF1" s="173"/>
      <c r="FUG1" s="173"/>
      <c r="FUH1" s="173"/>
      <c r="FUI1" s="173"/>
      <c r="FUJ1" s="173"/>
      <c r="FUK1" s="173"/>
      <c r="FUL1" s="173"/>
      <c r="FUM1" s="173"/>
      <c r="FUN1" s="173"/>
      <c r="FUO1" s="173"/>
      <c r="FUP1" s="173"/>
      <c r="FUQ1" s="173"/>
      <c r="FUR1" s="173"/>
      <c r="FUS1" s="173"/>
      <c r="FUT1" s="173"/>
      <c r="FUU1" s="173"/>
      <c r="FUV1" s="173"/>
      <c r="FUW1" s="173"/>
      <c r="FUX1" s="173"/>
      <c r="FUY1" s="173"/>
      <c r="FUZ1" s="173"/>
      <c r="FVA1" s="173"/>
      <c r="FVB1" s="173"/>
      <c r="FVC1" s="173"/>
      <c r="FVD1" s="173"/>
      <c r="FVE1" s="173"/>
      <c r="FVF1" s="173"/>
      <c r="FVG1" s="173"/>
      <c r="FVH1" s="173"/>
      <c r="FVI1" s="173"/>
      <c r="FVJ1" s="173"/>
      <c r="FVK1" s="173"/>
      <c r="FVL1" s="173"/>
      <c r="FVM1" s="173"/>
      <c r="FVN1" s="173"/>
      <c r="FVO1" s="173"/>
      <c r="FVP1" s="173"/>
      <c r="FVQ1" s="173"/>
      <c r="FVR1" s="173"/>
      <c r="FVS1" s="173"/>
      <c r="FVT1" s="173"/>
      <c r="FVU1" s="173"/>
      <c r="FVV1" s="173"/>
      <c r="FVW1" s="173"/>
      <c r="FVX1" s="173"/>
      <c r="FVY1" s="173"/>
      <c r="FVZ1" s="173"/>
      <c r="FWA1" s="173"/>
      <c r="FWB1" s="173"/>
      <c r="FWC1" s="173"/>
      <c r="FWD1" s="173"/>
      <c r="FWE1" s="173"/>
      <c r="FWF1" s="173"/>
      <c r="FWG1" s="173"/>
      <c r="FWH1" s="173"/>
      <c r="FWI1" s="173"/>
      <c r="FWJ1" s="173"/>
      <c r="FWK1" s="173"/>
      <c r="FWL1" s="173"/>
      <c r="FWM1" s="173"/>
      <c r="FWN1" s="173"/>
      <c r="FWO1" s="173"/>
      <c r="FWP1" s="173"/>
      <c r="FWQ1" s="173"/>
      <c r="FWR1" s="173"/>
      <c r="FWS1" s="173"/>
      <c r="FWT1" s="173"/>
      <c r="FWU1" s="173"/>
      <c r="FWV1" s="173"/>
      <c r="FWW1" s="173"/>
      <c r="FWX1" s="173"/>
      <c r="FWY1" s="173"/>
      <c r="FWZ1" s="173"/>
      <c r="FXA1" s="173"/>
      <c r="FXB1" s="173"/>
      <c r="FXC1" s="173"/>
      <c r="FXD1" s="173"/>
      <c r="FXE1" s="173"/>
      <c r="FXF1" s="173"/>
      <c r="FXG1" s="173"/>
      <c r="FXH1" s="173"/>
      <c r="FXI1" s="173"/>
      <c r="FXJ1" s="173"/>
      <c r="FXK1" s="173"/>
      <c r="FXL1" s="173"/>
      <c r="FXM1" s="173"/>
      <c r="FXN1" s="173"/>
      <c r="FXO1" s="173"/>
      <c r="FXP1" s="173"/>
      <c r="FXQ1" s="173"/>
      <c r="FXR1" s="173"/>
      <c r="FXS1" s="173"/>
      <c r="FXT1" s="173"/>
      <c r="FXU1" s="173"/>
      <c r="FXV1" s="173"/>
      <c r="FXW1" s="173"/>
      <c r="FXX1" s="173"/>
      <c r="FXY1" s="173"/>
      <c r="FXZ1" s="173"/>
      <c r="FYA1" s="173"/>
      <c r="FYB1" s="173"/>
      <c r="FYC1" s="173"/>
      <c r="FYD1" s="173"/>
      <c r="FYE1" s="173"/>
      <c r="FYF1" s="173"/>
      <c r="FYG1" s="173"/>
      <c r="FYH1" s="173"/>
      <c r="FYI1" s="173"/>
      <c r="FYJ1" s="173"/>
      <c r="FYK1" s="173"/>
      <c r="FYL1" s="173"/>
      <c r="FYM1" s="173"/>
      <c r="FYN1" s="173"/>
      <c r="FYO1" s="173"/>
      <c r="FYP1" s="173"/>
      <c r="FYQ1" s="173"/>
      <c r="FYR1" s="173"/>
      <c r="FYS1" s="173"/>
      <c r="FYT1" s="173"/>
      <c r="FYU1" s="173"/>
      <c r="FYV1" s="173"/>
      <c r="FYW1" s="173"/>
      <c r="FYX1" s="173"/>
      <c r="FYY1" s="173"/>
      <c r="FYZ1" s="173"/>
      <c r="FZA1" s="173"/>
      <c r="FZB1" s="173"/>
      <c r="FZC1" s="173"/>
      <c r="FZD1" s="173"/>
      <c r="FZE1" s="173"/>
      <c r="FZF1" s="173"/>
      <c r="FZG1" s="173"/>
      <c r="FZH1" s="173"/>
      <c r="FZI1" s="173"/>
      <c r="FZJ1" s="173"/>
      <c r="FZK1" s="173"/>
      <c r="FZL1" s="173"/>
      <c r="FZM1" s="173"/>
      <c r="FZN1" s="173"/>
      <c r="FZO1" s="173"/>
      <c r="FZP1" s="173"/>
      <c r="FZQ1" s="173"/>
      <c r="FZR1" s="173"/>
      <c r="FZS1" s="173"/>
      <c r="FZT1" s="173"/>
      <c r="FZU1" s="173"/>
      <c r="FZV1" s="173"/>
      <c r="FZW1" s="173"/>
      <c r="FZX1" s="173"/>
      <c r="FZY1" s="173"/>
      <c r="FZZ1" s="173"/>
      <c r="GAA1" s="173"/>
      <c r="GAB1" s="173"/>
      <c r="GAC1" s="173"/>
      <c r="GAD1" s="173"/>
      <c r="GAE1" s="173"/>
      <c r="GAF1" s="173"/>
      <c r="GAG1" s="173"/>
      <c r="GAH1" s="173"/>
      <c r="GAI1" s="173"/>
      <c r="GAJ1" s="173"/>
      <c r="GAK1" s="173"/>
      <c r="GAL1" s="173"/>
      <c r="GAM1" s="173"/>
      <c r="GAN1" s="173"/>
      <c r="GAO1" s="173"/>
      <c r="GAP1" s="173"/>
      <c r="GAQ1" s="173"/>
      <c r="GAR1" s="173"/>
      <c r="GAS1" s="173"/>
      <c r="GAT1" s="173"/>
      <c r="GAU1" s="173"/>
      <c r="GAV1" s="173"/>
      <c r="GAW1" s="173"/>
      <c r="GAX1" s="173"/>
      <c r="GAY1" s="173"/>
      <c r="GAZ1" s="173"/>
      <c r="GBA1" s="173"/>
      <c r="GBB1" s="173"/>
      <c r="GBC1" s="173"/>
      <c r="GBD1" s="173"/>
      <c r="GBE1" s="173"/>
      <c r="GBF1" s="173"/>
      <c r="GBG1" s="173"/>
      <c r="GBH1" s="173"/>
      <c r="GBI1" s="173"/>
      <c r="GBJ1" s="173"/>
      <c r="GBK1" s="173"/>
      <c r="GBL1" s="173"/>
      <c r="GBM1" s="173"/>
      <c r="GBN1" s="173"/>
      <c r="GBO1" s="173"/>
      <c r="GBP1" s="173"/>
      <c r="GBQ1" s="173"/>
      <c r="GBR1" s="173"/>
      <c r="GBS1" s="173"/>
      <c r="GBT1" s="173"/>
      <c r="GBU1" s="173"/>
      <c r="GBV1" s="173"/>
      <c r="GBW1" s="173"/>
      <c r="GBX1" s="173"/>
      <c r="GBY1" s="173"/>
      <c r="GBZ1" s="173"/>
      <c r="GCA1" s="173"/>
      <c r="GCB1" s="173"/>
      <c r="GCC1" s="173"/>
      <c r="GCD1" s="173"/>
      <c r="GCE1" s="173"/>
      <c r="GCF1" s="173"/>
      <c r="GCG1" s="173"/>
      <c r="GCH1" s="173"/>
      <c r="GCI1" s="173"/>
      <c r="GCJ1" s="173"/>
      <c r="GCK1" s="173"/>
      <c r="GCL1" s="173"/>
      <c r="GCM1" s="173"/>
      <c r="GCN1" s="173"/>
      <c r="GCO1" s="173"/>
      <c r="GCP1" s="173"/>
      <c r="GCQ1" s="173"/>
      <c r="GCR1" s="173"/>
      <c r="GCS1" s="173"/>
      <c r="GCT1" s="173"/>
      <c r="GCU1" s="173"/>
      <c r="GCV1" s="173"/>
      <c r="GCW1" s="173"/>
      <c r="GCX1" s="173"/>
      <c r="GCY1" s="173"/>
      <c r="GCZ1" s="173"/>
      <c r="GDA1" s="173"/>
      <c r="GDB1" s="173"/>
      <c r="GDC1" s="173"/>
      <c r="GDD1" s="173"/>
      <c r="GDE1" s="173"/>
      <c r="GDF1" s="173"/>
      <c r="GDG1" s="173"/>
      <c r="GDH1" s="173"/>
      <c r="GDI1" s="173"/>
      <c r="GDJ1" s="173"/>
      <c r="GDK1" s="173"/>
      <c r="GDL1" s="173"/>
      <c r="GDM1" s="173"/>
      <c r="GDN1" s="173"/>
      <c r="GDO1" s="173"/>
      <c r="GDP1" s="173"/>
      <c r="GDQ1" s="173"/>
      <c r="GDR1" s="173"/>
      <c r="GDS1" s="173"/>
      <c r="GDT1" s="173"/>
      <c r="GDU1" s="173"/>
      <c r="GDV1" s="173"/>
      <c r="GDW1" s="173"/>
      <c r="GDX1" s="173"/>
      <c r="GDY1" s="173"/>
      <c r="GDZ1" s="173"/>
      <c r="GEA1" s="173"/>
      <c r="GEB1" s="173"/>
      <c r="GEC1" s="173"/>
      <c r="GED1" s="173"/>
      <c r="GEE1" s="173"/>
      <c r="GEF1" s="173"/>
      <c r="GEG1" s="173"/>
      <c r="GEH1" s="173"/>
      <c r="GEI1" s="173"/>
      <c r="GEJ1" s="173"/>
      <c r="GEK1" s="173"/>
      <c r="GEL1" s="173"/>
      <c r="GEM1" s="173"/>
      <c r="GEN1" s="173"/>
      <c r="GEO1" s="173"/>
      <c r="GEP1" s="173"/>
      <c r="GEQ1" s="173"/>
      <c r="GER1" s="173"/>
      <c r="GES1" s="173"/>
      <c r="GET1" s="173"/>
      <c r="GEU1" s="173"/>
      <c r="GEV1" s="173"/>
      <c r="GEW1" s="173"/>
      <c r="GEX1" s="173"/>
      <c r="GEY1" s="173"/>
      <c r="GEZ1" s="173"/>
      <c r="GFA1" s="173"/>
      <c r="GFB1" s="173"/>
      <c r="GFC1" s="173"/>
      <c r="GFD1" s="173"/>
      <c r="GFE1" s="173"/>
      <c r="GFF1" s="173"/>
      <c r="GFG1" s="173"/>
      <c r="GFH1" s="173"/>
      <c r="GFI1" s="173"/>
      <c r="GFJ1" s="173"/>
      <c r="GFK1" s="173"/>
      <c r="GFL1" s="173"/>
      <c r="GFM1" s="173"/>
      <c r="GFN1" s="173"/>
      <c r="GFO1" s="173"/>
      <c r="GFP1" s="173"/>
      <c r="GFQ1" s="173"/>
      <c r="GFR1" s="173"/>
      <c r="GFS1" s="173"/>
      <c r="GFT1" s="173"/>
      <c r="GFU1" s="173"/>
      <c r="GFV1" s="173"/>
      <c r="GFW1" s="173"/>
      <c r="GFX1" s="173"/>
      <c r="GFY1" s="173"/>
      <c r="GFZ1" s="173"/>
      <c r="GGA1" s="173"/>
      <c r="GGB1" s="173"/>
      <c r="GGC1" s="173"/>
      <c r="GGD1" s="173"/>
      <c r="GGE1" s="173"/>
      <c r="GGF1" s="173"/>
      <c r="GGG1" s="173"/>
      <c r="GGH1" s="173"/>
      <c r="GGI1" s="173"/>
      <c r="GGJ1" s="173"/>
      <c r="GGK1" s="173"/>
      <c r="GGL1" s="173"/>
      <c r="GGM1" s="173"/>
      <c r="GGN1" s="173"/>
      <c r="GGO1" s="173"/>
      <c r="GGP1" s="173"/>
      <c r="GGQ1" s="173"/>
      <c r="GGR1" s="173"/>
      <c r="GGS1" s="173"/>
      <c r="GGT1" s="173"/>
      <c r="GGU1" s="173"/>
      <c r="GGV1" s="173"/>
      <c r="GGW1" s="173"/>
      <c r="GGX1" s="173"/>
      <c r="GGY1" s="173"/>
      <c r="GGZ1" s="173"/>
      <c r="GHA1" s="173"/>
      <c r="GHB1" s="173"/>
      <c r="GHC1" s="173"/>
      <c r="GHD1" s="173"/>
      <c r="GHE1" s="173"/>
      <c r="GHF1" s="173"/>
      <c r="GHG1" s="173"/>
      <c r="GHH1" s="173"/>
      <c r="GHI1" s="173"/>
      <c r="GHJ1" s="173"/>
      <c r="GHK1" s="173"/>
      <c r="GHL1" s="173"/>
      <c r="GHM1" s="173"/>
      <c r="GHN1" s="173"/>
      <c r="GHO1" s="173"/>
      <c r="GHP1" s="173"/>
      <c r="GHQ1" s="173"/>
      <c r="GHR1" s="173"/>
      <c r="GHS1" s="173"/>
      <c r="GHT1" s="173"/>
      <c r="GHU1" s="173"/>
      <c r="GHV1" s="173"/>
      <c r="GHW1" s="173"/>
      <c r="GHX1" s="173"/>
      <c r="GHY1" s="173"/>
      <c r="GHZ1" s="173"/>
      <c r="GIA1" s="173"/>
      <c r="GIB1" s="173"/>
      <c r="GIC1" s="173"/>
      <c r="GID1" s="173"/>
      <c r="GIE1" s="173"/>
      <c r="GIF1" s="173"/>
      <c r="GIG1" s="173"/>
      <c r="GIH1" s="173"/>
      <c r="GII1" s="173"/>
      <c r="GIJ1" s="173"/>
      <c r="GIK1" s="173"/>
      <c r="GIL1" s="173"/>
      <c r="GIM1" s="173"/>
      <c r="GIN1" s="173"/>
      <c r="GIO1" s="173"/>
      <c r="GIP1" s="173"/>
      <c r="GIQ1" s="173"/>
      <c r="GIR1" s="173"/>
      <c r="GIS1" s="173"/>
      <c r="GIT1" s="173"/>
      <c r="GIU1" s="173"/>
      <c r="GIV1" s="173"/>
      <c r="GIW1" s="173"/>
      <c r="GIX1" s="173"/>
      <c r="GIY1" s="173"/>
      <c r="GIZ1" s="173"/>
      <c r="GJA1" s="173"/>
      <c r="GJB1" s="173"/>
      <c r="GJC1" s="173"/>
      <c r="GJD1" s="173"/>
      <c r="GJE1" s="173"/>
      <c r="GJF1" s="173"/>
      <c r="GJG1" s="173"/>
      <c r="GJH1" s="173"/>
      <c r="GJI1" s="173"/>
      <c r="GJJ1" s="173"/>
      <c r="GJK1" s="173"/>
      <c r="GJL1" s="173"/>
      <c r="GJM1" s="173"/>
      <c r="GJN1" s="173"/>
      <c r="GJO1" s="173"/>
      <c r="GJP1" s="173"/>
      <c r="GJQ1" s="173"/>
      <c r="GJR1" s="173"/>
      <c r="GJS1" s="173"/>
      <c r="GJT1" s="173"/>
      <c r="GJU1" s="173"/>
      <c r="GJV1" s="173"/>
      <c r="GJW1" s="173"/>
      <c r="GJX1" s="173"/>
      <c r="GJY1" s="173"/>
      <c r="GJZ1" s="173"/>
      <c r="GKA1" s="173"/>
      <c r="GKB1" s="173"/>
      <c r="GKC1" s="173"/>
      <c r="GKD1" s="173"/>
      <c r="GKE1" s="173"/>
      <c r="GKF1" s="173"/>
      <c r="GKG1" s="173"/>
      <c r="GKH1" s="173"/>
      <c r="GKI1" s="173"/>
      <c r="GKJ1" s="173"/>
      <c r="GKK1" s="173"/>
      <c r="GKL1" s="173"/>
      <c r="GKM1" s="173"/>
      <c r="GKN1" s="173"/>
      <c r="GKO1" s="173"/>
      <c r="GKP1" s="173"/>
      <c r="GKQ1" s="173"/>
      <c r="GKR1" s="173"/>
      <c r="GKS1" s="173"/>
      <c r="GKT1" s="173"/>
      <c r="GKU1" s="173"/>
      <c r="GKV1" s="173"/>
      <c r="GKW1" s="173"/>
      <c r="GKX1" s="173"/>
      <c r="GKY1" s="173"/>
      <c r="GKZ1" s="173"/>
      <c r="GLA1" s="173"/>
      <c r="GLB1" s="173"/>
      <c r="GLC1" s="173"/>
      <c r="GLD1" s="173"/>
      <c r="GLE1" s="173"/>
      <c r="GLF1" s="173"/>
      <c r="GLG1" s="173"/>
      <c r="GLH1" s="173"/>
      <c r="GLI1" s="173"/>
      <c r="GLJ1" s="173"/>
      <c r="GLK1" s="173"/>
      <c r="GLL1" s="173"/>
      <c r="GLM1" s="173"/>
      <c r="GLN1" s="173"/>
      <c r="GLO1" s="173"/>
      <c r="GLP1" s="173"/>
      <c r="GLQ1" s="173"/>
      <c r="GLR1" s="173"/>
      <c r="GLS1" s="173"/>
      <c r="GLT1" s="173"/>
      <c r="GLU1" s="173"/>
      <c r="GLV1" s="173"/>
      <c r="GLW1" s="173"/>
      <c r="GLX1" s="173"/>
      <c r="GLY1" s="173"/>
      <c r="GLZ1" s="173"/>
      <c r="GMA1" s="173"/>
      <c r="GMB1" s="173"/>
      <c r="GMC1" s="173"/>
      <c r="GMD1" s="173"/>
      <c r="GME1" s="173"/>
      <c r="GMF1" s="173"/>
      <c r="GMG1" s="173"/>
      <c r="GMH1" s="173"/>
      <c r="GMI1" s="173"/>
      <c r="GMJ1" s="173"/>
      <c r="GMK1" s="173"/>
      <c r="GML1" s="173"/>
      <c r="GMM1" s="173"/>
      <c r="GMN1" s="173"/>
      <c r="GMO1" s="173"/>
      <c r="GMP1" s="173"/>
      <c r="GMQ1" s="173"/>
      <c r="GMR1" s="173"/>
      <c r="GMS1" s="173"/>
      <c r="GMT1" s="173"/>
      <c r="GMU1" s="173"/>
      <c r="GMV1" s="173"/>
      <c r="GMW1" s="173"/>
      <c r="GMX1" s="173"/>
      <c r="GMY1" s="173"/>
      <c r="GMZ1" s="173"/>
      <c r="GNA1" s="173"/>
      <c r="GNB1" s="173"/>
      <c r="GNC1" s="173"/>
      <c r="GND1" s="173"/>
      <c r="GNE1" s="173"/>
      <c r="GNF1" s="173"/>
      <c r="GNG1" s="173"/>
      <c r="GNH1" s="173"/>
      <c r="GNI1" s="173"/>
      <c r="GNJ1" s="173"/>
      <c r="GNK1" s="173"/>
      <c r="GNL1" s="173"/>
      <c r="GNM1" s="173"/>
      <c r="GNN1" s="173"/>
      <c r="GNO1" s="173"/>
      <c r="GNP1" s="173"/>
      <c r="GNQ1" s="173"/>
      <c r="GNR1" s="173"/>
      <c r="GNS1" s="173"/>
      <c r="GNT1" s="173"/>
      <c r="GNU1" s="173"/>
      <c r="GNV1" s="173"/>
      <c r="GNW1" s="173"/>
      <c r="GNX1" s="173"/>
      <c r="GNY1" s="173"/>
      <c r="GNZ1" s="173"/>
      <c r="GOA1" s="173"/>
      <c r="GOB1" s="173"/>
      <c r="GOC1" s="173"/>
      <c r="GOD1" s="173"/>
      <c r="GOE1" s="173"/>
      <c r="GOF1" s="173"/>
      <c r="GOG1" s="173"/>
      <c r="GOH1" s="173"/>
      <c r="GOI1" s="173"/>
      <c r="GOJ1" s="173"/>
      <c r="GOK1" s="173"/>
      <c r="GOL1" s="173"/>
      <c r="GOM1" s="173"/>
      <c r="GON1" s="173"/>
      <c r="GOO1" s="173"/>
      <c r="GOP1" s="173"/>
      <c r="GOQ1" s="173"/>
      <c r="GOR1" s="173"/>
      <c r="GOS1" s="173"/>
      <c r="GOT1" s="173"/>
      <c r="GOU1" s="173"/>
      <c r="GOV1" s="173"/>
      <c r="GOW1" s="173"/>
      <c r="GOX1" s="173"/>
      <c r="GOY1" s="173"/>
      <c r="GOZ1" s="173"/>
      <c r="GPA1" s="173"/>
      <c r="GPB1" s="173"/>
      <c r="GPC1" s="173"/>
      <c r="GPD1" s="173"/>
      <c r="GPE1" s="173"/>
      <c r="GPF1" s="173"/>
      <c r="GPG1" s="173"/>
      <c r="GPH1" s="173"/>
      <c r="GPI1" s="173"/>
      <c r="GPJ1" s="173"/>
      <c r="GPK1" s="173"/>
      <c r="GPL1" s="173"/>
      <c r="GPM1" s="173"/>
      <c r="GPN1" s="173"/>
      <c r="GPO1" s="173"/>
      <c r="GPP1" s="173"/>
      <c r="GPQ1" s="173"/>
      <c r="GPR1" s="173"/>
      <c r="GPS1" s="173"/>
      <c r="GPT1" s="173"/>
      <c r="GPU1" s="173"/>
      <c r="GPV1" s="173"/>
      <c r="GPW1" s="173"/>
      <c r="GPX1" s="173"/>
      <c r="GPY1" s="173"/>
      <c r="GPZ1" s="173"/>
      <c r="GQA1" s="173"/>
      <c r="GQB1" s="173"/>
      <c r="GQC1" s="173"/>
      <c r="GQD1" s="173"/>
      <c r="GQE1" s="173"/>
      <c r="GQF1" s="173"/>
      <c r="GQG1" s="173"/>
      <c r="GQH1" s="173"/>
      <c r="GQI1" s="173"/>
      <c r="GQJ1" s="173"/>
      <c r="GQK1" s="173"/>
      <c r="GQL1" s="173"/>
      <c r="GQM1" s="173"/>
      <c r="GQN1" s="173"/>
      <c r="GQO1" s="173"/>
      <c r="GQP1" s="173"/>
      <c r="GQQ1" s="173"/>
      <c r="GQR1" s="173"/>
      <c r="GQS1" s="173"/>
      <c r="GQT1" s="173"/>
      <c r="GQU1" s="173"/>
      <c r="GQV1" s="173"/>
      <c r="GQW1" s="173"/>
      <c r="GQX1" s="173"/>
      <c r="GQY1" s="173"/>
      <c r="GQZ1" s="173"/>
      <c r="GRA1" s="173"/>
      <c r="GRB1" s="173"/>
      <c r="GRC1" s="173"/>
      <c r="GRD1" s="173"/>
      <c r="GRE1" s="173"/>
      <c r="GRF1" s="173"/>
      <c r="GRG1" s="173"/>
      <c r="GRH1" s="173"/>
      <c r="GRI1" s="173"/>
      <c r="GRJ1" s="173"/>
      <c r="GRK1" s="173"/>
      <c r="GRL1" s="173"/>
      <c r="GRM1" s="173"/>
      <c r="GRN1" s="173"/>
      <c r="GRO1" s="173"/>
      <c r="GRP1" s="173"/>
      <c r="GRQ1" s="173"/>
      <c r="GRR1" s="173"/>
      <c r="GRS1" s="173"/>
      <c r="GRT1" s="173"/>
      <c r="GRU1" s="173"/>
      <c r="GRV1" s="173"/>
      <c r="GRW1" s="173"/>
      <c r="GRX1" s="173"/>
      <c r="GRY1" s="173"/>
      <c r="GRZ1" s="173"/>
      <c r="GSA1" s="173"/>
      <c r="GSB1" s="173"/>
      <c r="GSC1" s="173"/>
      <c r="GSD1" s="173"/>
      <c r="GSE1" s="173"/>
      <c r="GSF1" s="173"/>
      <c r="GSG1" s="173"/>
      <c r="GSH1" s="173"/>
      <c r="GSI1" s="173"/>
      <c r="GSJ1" s="173"/>
      <c r="GSK1" s="173"/>
      <c r="GSL1" s="173"/>
      <c r="GSM1" s="173"/>
      <c r="GSN1" s="173"/>
      <c r="GSO1" s="173"/>
      <c r="GSP1" s="173"/>
      <c r="GSQ1" s="173"/>
      <c r="GSR1" s="173"/>
      <c r="GSS1" s="173"/>
      <c r="GST1" s="173"/>
      <c r="GSU1" s="173"/>
      <c r="GSV1" s="173"/>
      <c r="GSW1" s="173"/>
      <c r="GSX1" s="173"/>
      <c r="GSY1" s="173"/>
      <c r="GSZ1" s="173"/>
      <c r="GTA1" s="173"/>
      <c r="GTB1" s="173"/>
      <c r="GTC1" s="173"/>
      <c r="GTD1" s="173"/>
      <c r="GTE1" s="173"/>
      <c r="GTF1" s="173"/>
      <c r="GTG1" s="173"/>
      <c r="GTH1" s="173"/>
      <c r="GTI1" s="173"/>
      <c r="GTJ1" s="173"/>
      <c r="GTK1" s="173"/>
      <c r="GTL1" s="173"/>
      <c r="GTM1" s="173"/>
      <c r="GTN1" s="173"/>
      <c r="GTO1" s="173"/>
      <c r="GTP1" s="173"/>
      <c r="GTQ1" s="173"/>
      <c r="GTR1" s="173"/>
      <c r="GTS1" s="173"/>
      <c r="GTT1" s="173"/>
      <c r="GTU1" s="173"/>
      <c r="GTV1" s="173"/>
      <c r="GTW1" s="173"/>
      <c r="GTX1" s="173"/>
      <c r="GTY1" s="173"/>
      <c r="GTZ1" s="173"/>
      <c r="GUA1" s="173"/>
      <c r="GUB1" s="173"/>
      <c r="GUC1" s="173"/>
      <c r="GUD1" s="173"/>
      <c r="GUE1" s="173"/>
      <c r="GUF1" s="173"/>
      <c r="GUG1" s="173"/>
      <c r="GUH1" s="173"/>
      <c r="GUI1" s="173"/>
      <c r="GUJ1" s="173"/>
      <c r="GUK1" s="173"/>
      <c r="GUL1" s="173"/>
      <c r="GUM1" s="173"/>
      <c r="GUN1" s="173"/>
      <c r="GUO1" s="173"/>
      <c r="GUP1" s="173"/>
      <c r="GUQ1" s="173"/>
      <c r="GUR1" s="173"/>
      <c r="GUS1" s="173"/>
      <c r="GUT1" s="173"/>
      <c r="GUU1" s="173"/>
      <c r="GUV1" s="173"/>
      <c r="GUW1" s="173"/>
      <c r="GUX1" s="173"/>
      <c r="GUY1" s="173"/>
      <c r="GUZ1" s="173"/>
      <c r="GVA1" s="173"/>
      <c r="GVB1" s="173"/>
      <c r="GVC1" s="173"/>
      <c r="GVD1" s="173"/>
      <c r="GVE1" s="173"/>
      <c r="GVF1" s="173"/>
      <c r="GVG1" s="173"/>
      <c r="GVH1" s="173"/>
      <c r="GVI1" s="173"/>
      <c r="GVJ1" s="173"/>
      <c r="GVK1" s="173"/>
      <c r="GVL1" s="173"/>
      <c r="GVM1" s="173"/>
      <c r="GVN1" s="173"/>
      <c r="GVO1" s="173"/>
      <c r="GVP1" s="173"/>
      <c r="GVQ1" s="173"/>
      <c r="GVR1" s="173"/>
      <c r="GVS1" s="173"/>
      <c r="GVT1" s="173"/>
      <c r="GVU1" s="173"/>
      <c r="GVV1" s="173"/>
      <c r="GVW1" s="173"/>
      <c r="GVX1" s="173"/>
      <c r="GVY1" s="173"/>
      <c r="GVZ1" s="173"/>
      <c r="GWA1" s="173"/>
      <c r="GWB1" s="173"/>
      <c r="GWC1" s="173"/>
      <c r="GWD1" s="173"/>
      <c r="GWE1" s="173"/>
      <c r="GWF1" s="173"/>
      <c r="GWG1" s="173"/>
      <c r="GWH1" s="173"/>
      <c r="GWI1" s="173"/>
      <c r="GWJ1" s="173"/>
      <c r="GWK1" s="173"/>
      <c r="GWL1" s="173"/>
      <c r="GWM1" s="173"/>
      <c r="GWN1" s="173"/>
      <c r="GWO1" s="173"/>
      <c r="GWP1" s="173"/>
      <c r="GWQ1" s="173"/>
      <c r="GWR1" s="173"/>
      <c r="GWS1" s="173"/>
      <c r="GWT1" s="173"/>
      <c r="GWU1" s="173"/>
      <c r="GWV1" s="173"/>
      <c r="GWW1" s="173"/>
      <c r="GWX1" s="173"/>
      <c r="GWY1" s="173"/>
      <c r="GWZ1" s="173"/>
      <c r="GXA1" s="173"/>
      <c r="GXB1" s="173"/>
      <c r="GXC1" s="173"/>
      <c r="GXD1" s="173"/>
      <c r="GXE1" s="173"/>
      <c r="GXF1" s="173"/>
      <c r="GXG1" s="173"/>
      <c r="GXH1" s="173"/>
      <c r="GXI1" s="173"/>
      <c r="GXJ1" s="173"/>
      <c r="GXK1" s="173"/>
      <c r="GXL1" s="173"/>
      <c r="GXM1" s="173"/>
      <c r="GXN1" s="173"/>
      <c r="GXO1" s="173"/>
      <c r="GXP1" s="173"/>
      <c r="GXQ1" s="173"/>
      <c r="GXR1" s="173"/>
      <c r="GXS1" s="173"/>
      <c r="GXT1" s="173"/>
      <c r="GXU1" s="173"/>
      <c r="GXV1" s="173"/>
      <c r="GXW1" s="173"/>
      <c r="GXX1" s="173"/>
      <c r="GXY1" s="173"/>
      <c r="GXZ1" s="173"/>
      <c r="GYA1" s="173"/>
      <c r="GYB1" s="173"/>
      <c r="GYC1" s="173"/>
      <c r="GYD1" s="173"/>
      <c r="GYE1" s="173"/>
      <c r="GYF1" s="173"/>
      <c r="GYG1" s="173"/>
      <c r="GYH1" s="173"/>
      <c r="GYI1" s="173"/>
      <c r="GYJ1" s="173"/>
      <c r="GYK1" s="173"/>
      <c r="GYL1" s="173"/>
      <c r="GYM1" s="173"/>
      <c r="GYN1" s="173"/>
      <c r="GYO1" s="173"/>
      <c r="GYP1" s="173"/>
      <c r="GYQ1" s="173"/>
      <c r="GYR1" s="173"/>
      <c r="GYS1" s="173"/>
      <c r="GYT1" s="173"/>
      <c r="GYU1" s="173"/>
      <c r="GYV1" s="173"/>
      <c r="GYW1" s="173"/>
      <c r="GYX1" s="173"/>
      <c r="GYY1" s="173"/>
      <c r="GYZ1" s="173"/>
      <c r="GZA1" s="173"/>
      <c r="GZB1" s="173"/>
      <c r="GZC1" s="173"/>
      <c r="GZD1" s="173"/>
      <c r="GZE1" s="173"/>
      <c r="GZF1" s="173"/>
      <c r="GZG1" s="173"/>
      <c r="GZH1" s="173"/>
      <c r="GZI1" s="173"/>
      <c r="GZJ1" s="173"/>
      <c r="GZK1" s="173"/>
      <c r="GZL1" s="173"/>
      <c r="GZM1" s="173"/>
      <c r="GZN1" s="173"/>
      <c r="GZO1" s="173"/>
      <c r="GZP1" s="173"/>
      <c r="GZQ1" s="173"/>
      <c r="GZR1" s="173"/>
      <c r="GZS1" s="173"/>
      <c r="GZT1" s="173"/>
      <c r="GZU1" s="173"/>
      <c r="GZV1" s="173"/>
      <c r="GZW1" s="173"/>
      <c r="GZX1" s="173"/>
      <c r="GZY1" s="173"/>
      <c r="GZZ1" s="173"/>
      <c r="HAA1" s="173"/>
      <c r="HAB1" s="173"/>
      <c r="HAC1" s="173"/>
      <c r="HAD1" s="173"/>
      <c r="HAE1" s="173"/>
      <c r="HAF1" s="173"/>
      <c r="HAG1" s="173"/>
      <c r="HAH1" s="173"/>
      <c r="HAI1" s="173"/>
      <c r="HAJ1" s="173"/>
      <c r="HAK1" s="173"/>
      <c r="HAL1" s="173"/>
      <c r="HAM1" s="173"/>
      <c r="HAN1" s="173"/>
      <c r="HAO1" s="173"/>
      <c r="HAP1" s="173"/>
      <c r="HAQ1" s="173"/>
      <c r="HAR1" s="173"/>
      <c r="HAS1" s="173"/>
      <c r="HAT1" s="173"/>
      <c r="HAU1" s="173"/>
      <c r="HAV1" s="173"/>
      <c r="HAW1" s="173"/>
      <c r="HAX1" s="173"/>
      <c r="HAY1" s="173"/>
      <c r="HAZ1" s="173"/>
      <c r="HBA1" s="173"/>
      <c r="HBB1" s="173"/>
      <c r="HBC1" s="173"/>
      <c r="HBD1" s="173"/>
      <c r="HBE1" s="173"/>
      <c r="HBF1" s="173"/>
      <c r="HBG1" s="173"/>
      <c r="HBH1" s="173"/>
      <c r="HBI1" s="173"/>
      <c r="HBJ1" s="173"/>
      <c r="HBK1" s="173"/>
      <c r="HBL1" s="173"/>
      <c r="HBM1" s="173"/>
      <c r="HBN1" s="173"/>
      <c r="HBO1" s="173"/>
      <c r="HBP1" s="173"/>
      <c r="HBQ1" s="173"/>
      <c r="HBR1" s="173"/>
      <c r="HBS1" s="173"/>
      <c r="HBT1" s="173"/>
      <c r="HBU1" s="173"/>
      <c r="HBV1" s="173"/>
      <c r="HBW1" s="173"/>
      <c r="HBX1" s="173"/>
      <c r="HBY1" s="173"/>
      <c r="HBZ1" s="173"/>
      <c r="HCA1" s="173"/>
      <c r="HCB1" s="173"/>
      <c r="HCC1" s="173"/>
      <c r="HCD1" s="173"/>
      <c r="HCE1" s="173"/>
      <c r="HCF1" s="173"/>
      <c r="HCG1" s="173"/>
      <c r="HCH1" s="173"/>
      <c r="HCI1" s="173"/>
      <c r="HCJ1" s="173"/>
      <c r="HCK1" s="173"/>
      <c r="HCL1" s="173"/>
      <c r="HCM1" s="173"/>
      <c r="HCN1" s="173"/>
      <c r="HCO1" s="173"/>
      <c r="HCP1" s="173"/>
      <c r="HCQ1" s="173"/>
      <c r="HCR1" s="173"/>
      <c r="HCS1" s="173"/>
      <c r="HCT1" s="173"/>
      <c r="HCU1" s="173"/>
      <c r="HCV1" s="173"/>
      <c r="HCW1" s="173"/>
      <c r="HCX1" s="173"/>
      <c r="HCY1" s="173"/>
      <c r="HCZ1" s="173"/>
      <c r="HDA1" s="173"/>
      <c r="HDB1" s="173"/>
      <c r="HDC1" s="173"/>
      <c r="HDD1" s="173"/>
      <c r="HDE1" s="173"/>
      <c r="HDF1" s="173"/>
      <c r="HDG1" s="173"/>
      <c r="HDH1" s="173"/>
      <c r="HDI1" s="173"/>
      <c r="HDJ1" s="173"/>
      <c r="HDK1" s="173"/>
      <c r="HDL1" s="173"/>
      <c r="HDM1" s="173"/>
      <c r="HDN1" s="173"/>
      <c r="HDO1" s="173"/>
      <c r="HDP1" s="173"/>
      <c r="HDQ1" s="173"/>
      <c r="HDR1" s="173"/>
      <c r="HDS1" s="173"/>
      <c r="HDT1" s="173"/>
      <c r="HDU1" s="173"/>
      <c r="HDV1" s="173"/>
      <c r="HDW1" s="173"/>
      <c r="HDX1" s="173"/>
      <c r="HDY1" s="173"/>
      <c r="HDZ1" s="173"/>
      <c r="HEA1" s="173"/>
      <c r="HEB1" s="173"/>
      <c r="HEC1" s="173"/>
      <c r="HED1" s="173"/>
      <c r="HEE1" s="173"/>
      <c r="HEF1" s="173"/>
      <c r="HEG1" s="173"/>
      <c r="HEH1" s="173"/>
      <c r="HEI1" s="173"/>
      <c r="HEJ1" s="173"/>
      <c r="HEK1" s="173"/>
      <c r="HEL1" s="173"/>
      <c r="HEM1" s="173"/>
      <c r="HEN1" s="173"/>
      <c r="HEO1" s="173"/>
      <c r="HEP1" s="173"/>
      <c r="HEQ1" s="173"/>
      <c r="HER1" s="173"/>
      <c r="HES1" s="173"/>
      <c r="HET1" s="173"/>
      <c r="HEU1" s="173"/>
      <c r="HEV1" s="173"/>
      <c r="HEW1" s="173"/>
      <c r="HEX1" s="173"/>
      <c r="HEY1" s="173"/>
      <c r="HEZ1" s="173"/>
      <c r="HFA1" s="173"/>
      <c r="HFB1" s="173"/>
      <c r="HFC1" s="173"/>
      <c r="HFD1" s="173"/>
      <c r="HFE1" s="173"/>
      <c r="HFF1" s="173"/>
      <c r="HFG1" s="173"/>
      <c r="HFH1" s="173"/>
      <c r="HFI1" s="173"/>
      <c r="HFJ1" s="173"/>
      <c r="HFK1" s="173"/>
      <c r="HFL1" s="173"/>
      <c r="HFM1" s="173"/>
      <c r="HFN1" s="173"/>
      <c r="HFO1" s="173"/>
      <c r="HFP1" s="173"/>
      <c r="HFQ1" s="173"/>
      <c r="HFR1" s="173"/>
      <c r="HFS1" s="173"/>
      <c r="HFT1" s="173"/>
      <c r="HFU1" s="173"/>
      <c r="HFV1" s="173"/>
      <c r="HFW1" s="173"/>
      <c r="HFX1" s="173"/>
      <c r="HFY1" s="173"/>
      <c r="HFZ1" s="173"/>
      <c r="HGA1" s="173"/>
      <c r="HGB1" s="173"/>
      <c r="HGC1" s="173"/>
      <c r="HGD1" s="173"/>
      <c r="HGE1" s="173"/>
      <c r="HGF1" s="173"/>
      <c r="HGG1" s="173"/>
      <c r="HGH1" s="173"/>
      <c r="HGI1" s="173"/>
      <c r="HGJ1" s="173"/>
      <c r="HGK1" s="173"/>
      <c r="HGL1" s="173"/>
      <c r="HGM1" s="173"/>
      <c r="HGN1" s="173"/>
      <c r="HGO1" s="173"/>
      <c r="HGP1" s="173"/>
      <c r="HGQ1" s="173"/>
      <c r="HGR1" s="173"/>
      <c r="HGS1" s="173"/>
      <c r="HGT1" s="173"/>
      <c r="HGU1" s="173"/>
      <c r="HGV1" s="173"/>
      <c r="HGW1" s="173"/>
      <c r="HGX1" s="173"/>
      <c r="HGY1" s="173"/>
      <c r="HGZ1" s="173"/>
      <c r="HHA1" s="173"/>
      <c r="HHB1" s="173"/>
      <c r="HHC1" s="173"/>
      <c r="HHD1" s="173"/>
      <c r="HHE1" s="173"/>
      <c r="HHF1" s="173"/>
      <c r="HHG1" s="173"/>
      <c r="HHH1" s="173"/>
      <c r="HHI1" s="173"/>
      <c r="HHJ1" s="173"/>
      <c r="HHK1" s="173"/>
      <c r="HHL1" s="173"/>
      <c r="HHM1" s="173"/>
      <c r="HHN1" s="173"/>
      <c r="HHO1" s="173"/>
      <c r="HHP1" s="173"/>
      <c r="HHQ1" s="173"/>
      <c r="HHR1" s="173"/>
      <c r="HHS1" s="173"/>
      <c r="HHT1" s="173"/>
      <c r="HHU1" s="173"/>
      <c r="HHV1" s="173"/>
      <c r="HHW1" s="173"/>
      <c r="HHX1" s="173"/>
      <c r="HHY1" s="173"/>
      <c r="HHZ1" s="173"/>
      <c r="HIA1" s="173"/>
      <c r="HIB1" s="173"/>
      <c r="HIC1" s="173"/>
      <c r="HID1" s="173"/>
      <c r="HIE1" s="173"/>
      <c r="HIF1" s="173"/>
      <c r="HIG1" s="173"/>
      <c r="HIH1" s="173"/>
      <c r="HII1" s="173"/>
      <c r="HIJ1" s="173"/>
      <c r="HIK1" s="173"/>
      <c r="HIL1" s="173"/>
      <c r="HIM1" s="173"/>
      <c r="HIN1" s="173"/>
      <c r="HIO1" s="173"/>
      <c r="HIP1" s="173"/>
      <c r="HIQ1" s="173"/>
      <c r="HIR1" s="173"/>
      <c r="HIS1" s="173"/>
      <c r="HIT1" s="173"/>
      <c r="HIU1" s="173"/>
      <c r="HIV1" s="173"/>
      <c r="HIW1" s="173"/>
      <c r="HIX1" s="173"/>
      <c r="HIY1" s="173"/>
      <c r="HIZ1" s="173"/>
      <c r="HJA1" s="173"/>
      <c r="HJB1" s="173"/>
      <c r="HJC1" s="173"/>
      <c r="HJD1" s="173"/>
      <c r="HJE1" s="173"/>
      <c r="HJF1" s="173"/>
      <c r="HJG1" s="173"/>
      <c r="HJH1" s="173"/>
      <c r="HJI1" s="173"/>
      <c r="HJJ1" s="173"/>
      <c r="HJK1" s="173"/>
      <c r="HJL1" s="173"/>
      <c r="HJM1" s="173"/>
      <c r="HJN1" s="173"/>
      <c r="HJO1" s="173"/>
      <c r="HJP1" s="173"/>
      <c r="HJQ1" s="173"/>
      <c r="HJR1" s="173"/>
      <c r="HJS1" s="173"/>
      <c r="HJT1" s="173"/>
      <c r="HJU1" s="173"/>
      <c r="HJV1" s="173"/>
      <c r="HJW1" s="173"/>
      <c r="HJX1" s="173"/>
      <c r="HJY1" s="173"/>
      <c r="HJZ1" s="173"/>
      <c r="HKA1" s="173"/>
      <c r="HKB1" s="173"/>
      <c r="HKC1" s="173"/>
      <c r="HKD1" s="173"/>
      <c r="HKE1" s="173"/>
      <c r="HKF1" s="173"/>
      <c r="HKG1" s="173"/>
      <c r="HKH1" s="173"/>
      <c r="HKI1" s="173"/>
      <c r="HKJ1" s="173"/>
      <c r="HKK1" s="173"/>
      <c r="HKL1" s="173"/>
      <c r="HKM1" s="173"/>
      <c r="HKN1" s="173"/>
      <c r="HKO1" s="173"/>
      <c r="HKP1" s="173"/>
      <c r="HKQ1" s="173"/>
      <c r="HKR1" s="173"/>
      <c r="HKS1" s="173"/>
      <c r="HKT1" s="173"/>
      <c r="HKU1" s="173"/>
      <c r="HKV1" s="173"/>
      <c r="HKW1" s="173"/>
      <c r="HKX1" s="173"/>
      <c r="HKY1" s="173"/>
      <c r="HKZ1" s="173"/>
      <c r="HLA1" s="173"/>
      <c r="HLB1" s="173"/>
      <c r="HLC1" s="173"/>
      <c r="HLD1" s="173"/>
      <c r="HLE1" s="173"/>
      <c r="HLF1" s="173"/>
      <c r="HLG1" s="173"/>
      <c r="HLH1" s="173"/>
      <c r="HLI1" s="173"/>
      <c r="HLJ1" s="173"/>
      <c r="HLK1" s="173"/>
      <c r="HLL1" s="173"/>
      <c r="HLM1" s="173"/>
      <c r="HLN1" s="173"/>
      <c r="HLO1" s="173"/>
      <c r="HLP1" s="173"/>
      <c r="HLQ1" s="173"/>
      <c r="HLR1" s="173"/>
      <c r="HLS1" s="173"/>
      <c r="HLT1" s="173"/>
      <c r="HLU1" s="173"/>
      <c r="HLV1" s="173"/>
      <c r="HLW1" s="173"/>
      <c r="HLX1" s="173"/>
      <c r="HLY1" s="173"/>
      <c r="HLZ1" s="173"/>
      <c r="HMA1" s="173"/>
      <c r="HMB1" s="173"/>
      <c r="HMC1" s="173"/>
      <c r="HMD1" s="173"/>
      <c r="HME1" s="173"/>
      <c r="HMF1" s="173"/>
      <c r="HMG1" s="173"/>
      <c r="HMH1" s="173"/>
      <c r="HMI1" s="173"/>
      <c r="HMJ1" s="173"/>
      <c r="HMK1" s="173"/>
      <c r="HML1" s="173"/>
      <c r="HMM1" s="173"/>
      <c r="HMN1" s="173"/>
      <c r="HMO1" s="173"/>
      <c r="HMP1" s="173"/>
      <c r="HMQ1" s="173"/>
      <c r="HMR1" s="173"/>
      <c r="HMS1" s="173"/>
      <c r="HMT1" s="173"/>
      <c r="HMU1" s="173"/>
      <c r="HMV1" s="173"/>
      <c r="HMW1" s="173"/>
      <c r="HMX1" s="173"/>
      <c r="HMY1" s="173"/>
      <c r="HMZ1" s="173"/>
      <c r="HNA1" s="173"/>
      <c r="HNB1" s="173"/>
      <c r="HNC1" s="173"/>
      <c r="HND1" s="173"/>
      <c r="HNE1" s="173"/>
      <c r="HNF1" s="173"/>
      <c r="HNG1" s="173"/>
      <c r="HNH1" s="173"/>
      <c r="HNI1" s="173"/>
      <c r="HNJ1" s="173"/>
      <c r="HNK1" s="173"/>
      <c r="HNL1" s="173"/>
      <c r="HNM1" s="173"/>
      <c r="HNN1" s="173"/>
      <c r="HNO1" s="173"/>
      <c r="HNP1" s="173"/>
      <c r="HNQ1" s="173"/>
      <c r="HNR1" s="173"/>
      <c r="HNS1" s="173"/>
      <c r="HNT1" s="173"/>
      <c r="HNU1" s="173"/>
      <c r="HNV1" s="173"/>
      <c r="HNW1" s="173"/>
      <c r="HNX1" s="173"/>
      <c r="HNY1" s="173"/>
      <c r="HNZ1" s="173"/>
      <c r="HOA1" s="173"/>
      <c r="HOB1" s="173"/>
      <c r="HOC1" s="173"/>
      <c r="HOD1" s="173"/>
      <c r="HOE1" s="173"/>
      <c r="HOF1" s="173"/>
      <c r="HOG1" s="173"/>
      <c r="HOH1" s="173"/>
      <c r="HOI1" s="173"/>
      <c r="HOJ1" s="173"/>
      <c r="HOK1" s="173"/>
      <c r="HOL1" s="173"/>
      <c r="HOM1" s="173"/>
      <c r="HON1" s="173"/>
      <c r="HOO1" s="173"/>
      <c r="HOP1" s="173"/>
      <c r="HOQ1" s="173"/>
      <c r="HOR1" s="173"/>
      <c r="HOS1" s="173"/>
      <c r="HOT1" s="173"/>
      <c r="HOU1" s="173"/>
      <c r="HOV1" s="173"/>
      <c r="HOW1" s="173"/>
      <c r="HOX1" s="173"/>
      <c r="HOY1" s="173"/>
      <c r="HOZ1" s="173"/>
      <c r="HPA1" s="173"/>
      <c r="HPB1" s="173"/>
      <c r="HPC1" s="173"/>
      <c r="HPD1" s="173"/>
      <c r="HPE1" s="173"/>
      <c r="HPF1" s="173"/>
      <c r="HPG1" s="173"/>
      <c r="HPH1" s="173"/>
      <c r="HPI1" s="173"/>
      <c r="HPJ1" s="173"/>
      <c r="HPK1" s="173"/>
      <c r="HPL1" s="173"/>
      <c r="HPM1" s="173"/>
      <c r="HPN1" s="173"/>
      <c r="HPO1" s="173"/>
      <c r="HPP1" s="173"/>
      <c r="HPQ1" s="173"/>
      <c r="HPR1" s="173"/>
      <c r="HPS1" s="173"/>
      <c r="HPT1" s="173"/>
      <c r="HPU1" s="173"/>
      <c r="HPV1" s="173"/>
      <c r="HPW1" s="173"/>
      <c r="HPX1" s="173"/>
      <c r="HPY1" s="173"/>
      <c r="HPZ1" s="173"/>
      <c r="HQA1" s="173"/>
      <c r="HQB1" s="173"/>
      <c r="HQC1" s="173"/>
      <c r="HQD1" s="173"/>
      <c r="HQE1" s="173"/>
      <c r="HQF1" s="173"/>
      <c r="HQG1" s="173"/>
      <c r="HQH1" s="173"/>
      <c r="HQI1" s="173"/>
      <c r="HQJ1" s="173"/>
      <c r="HQK1" s="173"/>
      <c r="HQL1" s="173"/>
      <c r="HQM1" s="173"/>
      <c r="HQN1" s="173"/>
      <c r="HQO1" s="173"/>
      <c r="HQP1" s="173"/>
      <c r="HQQ1" s="173"/>
      <c r="HQR1" s="173"/>
      <c r="HQS1" s="173"/>
      <c r="HQT1" s="173"/>
      <c r="HQU1" s="173"/>
      <c r="HQV1" s="173"/>
      <c r="HQW1" s="173"/>
      <c r="HQX1" s="173"/>
      <c r="HQY1" s="173"/>
      <c r="HQZ1" s="173"/>
      <c r="HRA1" s="173"/>
      <c r="HRB1" s="173"/>
      <c r="HRC1" s="173"/>
      <c r="HRD1" s="173"/>
      <c r="HRE1" s="173"/>
      <c r="HRF1" s="173"/>
      <c r="HRG1" s="173"/>
      <c r="HRH1" s="173"/>
      <c r="HRI1" s="173"/>
      <c r="HRJ1" s="173"/>
      <c r="HRK1" s="173"/>
      <c r="HRL1" s="173"/>
      <c r="HRM1" s="173"/>
      <c r="HRN1" s="173"/>
      <c r="HRO1" s="173"/>
      <c r="HRP1" s="173"/>
      <c r="HRQ1" s="173"/>
      <c r="HRR1" s="173"/>
      <c r="HRS1" s="173"/>
      <c r="HRT1" s="173"/>
      <c r="HRU1" s="173"/>
      <c r="HRV1" s="173"/>
      <c r="HRW1" s="173"/>
      <c r="HRX1" s="173"/>
      <c r="HRY1" s="173"/>
      <c r="HRZ1" s="173"/>
      <c r="HSA1" s="173"/>
      <c r="HSB1" s="173"/>
      <c r="HSC1" s="173"/>
      <c r="HSD1" s="173"/>
      <c r="HSE1" s="173"/>
      <c r="HSF1" s="173"/>
      <c r="HSG1" s="173"/>
      <c r="HSH1" s="173"/>
      <c r="HSI1" s="173"/>
      <c r="HSJ1" s="173"/>
      <c r="HSK1" s="173"/>
      <c r="HSL1" s="173"/>
      <c r="HSM1" s="173"/>
      <c r="HSN1" s="173"/>
      <c r="HSO1" s="173"/>
      <c r="HSP1" s="173"/>
      <c r="HSQ1" s="173"/>
      <c r="HSR1" s="173"/>
      <c r="HSS1" s="173"/>
      <c r="HST1" s="173"/>
      <c r="HSU1" s="173"/>
      <c r="HSV1" s="173"/>
      <c r="HSW1" s="173"/>
      <c r="HSX1" s="173"/>
      <c r="HSY1" s="173"/>
      <c r="HSZ1" s="173"/>
      <c r="HTA1" s="173"/>
      <c r="HTB1" s="173"/>
      <c r="HTC1" s="173"/>
      <c r="HTD1" s="173"/>
      <c r="HTE1" s="173"/>
      <c r="HTF1" s="173"/>
      <c r="HTG1" s="173"/>
      <c r="HTH1" s="173"/>
      <c r="HTI1" s="173"/>
      <c r="HTJ1" s="173"/>
      <c r="HTK1" s="173"/>
      <c r="HTL1" s="173"/>
      <c r="HTM1" s="173"/>
      <c r="HTN1" s="173"/>
      <c r="HTO1" s="173"/>
      <c r="HTP1" s="173"/>
      <c r="HTQ1" s="173"/>
      <c r="HTR1" s="173"/>
      <c r="HTS1" s="173"/>
      <c r="HTT1" s="173"/>
      <c r="HTU1" s="173"/>
      <c r="HTV1" s="173"/>
      <c r="HTW1" s="173"/>
      <c r="HTX1" s="173"/>
      <c r="HTY1" s="173"/>
      <c r="HTZ1" s="173"/>
      <c r="HUA1" s="173"/>
      <c r="HUB1" s="173"/>
      <c r="HUC1" s="173"/>
      <c r="HUD1" s="173"/>
      <c r="HUE1" s="173"/>
      <c r="HUF1" s="173"/>
      <c r="HUG1" s="173"/>
      <c r="HUH1" s="173"/>
      <c r="HUI1" s="173"/>
      <c r="HUJ1" s="173"/>
      <c r="HUK1" s="173"/>
      <c r="HUL1" s="173"/>
      <c r="HUM1" s="173"/>
      <c r="HUN1" s="173"/>
      <c r="HUO1" s="173"/>
      <c r="HUP1" s="173"/>
      <c r="HUQ1" s="173"/>
      <c r="HUR1" s="173"/>
      <c r="HUS1" s="173"/>
      <c r="HUT1" s="173"/>
      <c r="HUU1" s="173"/>
      <c r="HUV1" s="173"/>
      <c r="HUW1" s="173"/>
      <c r="HUX1" s="173"/>
      <c r="HUY1" s="173"/>
      <c r="HUZ1" s="173"/>
      <c r="HVA1" s="173"/>
      <c r="HVB1" s="173"/>
      <c r="HVC1" s="173"/>
      <c r="HVD1" s="173"/>
      <c r="HVE1" s="173"/>
      <c r="HVF1" s="173"/>
      <c r="HVG1" s="173"/>
      <c r="HVH1" s="173"/>
      <c r="HVI1" s="173"/>
      <c r="HVJ1" s="173"/>
      <c r="HVK1" s="173"/>
      <c r="HVL1" s="173"/>
      <c r="HVM1" s="173"/>
      <c r="HVN1" s="173"/>
      <c r="HVO1" s="173"/>
      <c r="HVP1" s="173"/>
      <c r="HVQ1" s="173"/>
      <c r="HVR1" s="173"/>
      <c r="HVS1" s="173"/>
      <c r="HVT1" s="173"/>
      <c r="HVU1" s="173"/>
      <c r="HVV1" s="173"/>
      <c r="HVW1" s="173"/>
      <c r="HVX1" s="173"/>
      <c r="HVY1" s="173"/>
      <c r="HVZ1" s="173"/>
      <c r="HWA1" s="173"/>
      <c r="HWB1" s="173"/>
      <c r="HWC1" s="173"/>
      <c r="HWD1" s="173"/>
      <c r="HWE1" s="173"/>
      <c r="HWF1" s="173"/>
      <c r="HWG1" s="173"/>
      <c r="HWH1" s="173"/>
      <c r="HWI1" s="173"/>
      <c r="HWJ1" s="173"/>
      <c r="HWK1" s="173"/>
      <c r="HWL1" s="173"/>
      <c r="HWM1" s="173"/>
      <c r="HWN1" s="173"/>
      <c r="HWO1" s="173"/>
      <c r="HWP1" s="173"/>
      <c r="HWQ1" s="173"/>
      <c r="HWR1" s="173"/>
      <c r="HWS1" s="173"/>
      <c r="HWT1" s="173"/>
      <c r="HWU1" s="173"/>
      <c r="HWV1" s="173"/>
      <c r="HWW1" s="173"/>
      <c r="HWX1" s="173"/>
      <c r="HWY1" s="173"/>
      <c r="HWZ1" s="173"/>
      <c r="HXA1" s="173"/>
      <c r="HXB1" s="173"/>
      <c r="HXC1" s="173"/>
      <c r="HXD1" s="173"/>
      <c r="HXE1" s="173"/>
      <c r="HXF1" s="173"/>
      <c r="HXG1" s="173"/>
      <c r="HXH1" s="173"/>
      <c r="HXI1" s="173"/>
      <c r="HXJ1" s="173"/>
      <c r="HXK1" s="173"/>
      <c r="HXL1" s="173"/>
      <c r="HXM1" s="173"/>
      <c r="HXN1" s="173"/>
      <c r="HXO1" s="173"/>
      <c r="HXP1" s="173"/>
      <c r="HXQ1" s="173"/>
      <c r="HXR1" s="173"/>
      <c r="HXS1" s="173"/>
      <c r="HXT1" s="173"/>
      <c r="HXU1" s="173"/>
      <c r="HXV1" s="173"/>
      <c r="HXW1" s="173"/>
      <c r="HXX1" s="173"/>
      <c r="HXY1" s="173"/>
      <c r="HXZ1" s="173"/>
      <c r="HYA1" s="173"/>
      <c r="HYB1" s="173"/>
      <c r="HYC1" s="173"/>
      <c r="HYD1" s="173"/>
      <c r="HYE1" s="173"/>
      <c r="HYF1" s="173"/>
      <c r="HYG1" s="173"/>
      <c r="HYH1" s="173"/>
      <c r="HYI1" s="173"/>
      <c r="HYJ1" s="173"/>
      <c r="HYK1" s="173"/>
      <c r="HYL1" s="173"/>
      <c r="HYM1" s="173"/>
      <c r="HYN1" s="173"/>
      <c r="HYO1" s="173"/>
      <c r="HYP1" s="173"/>
      <c r="HYQ1" s="173"/>
      <c r="HYR1" s="173"/>
      <c r="HYS1" s="173"/>
      <c r="HYT1" s="173"/>
      <c r="HYU1" s="173"/>
      <c r="HYV1" s="173"/>
      <c r="HYW1" s="173"/>
      <c r="HYX1" s="173"/>
      <c r="HYY1" s="173"/>
      <c r="HYZ1" s="173"/>
      <c r="HZA1" s="173"/>
      <c r="HZB1" s="173"/>
      <c r="HZC1" s="173"/>
      <c r="HZD1" s="173"/>
      <c r="HZE1" s="173"/>
      <c r="HZF1" s="173"/>
      <c r="HZG1" s="173"/>
      <c r="HZH1" s="173"/>
      <c r="HZI1" s="173"/>
      <c r="HZJ1" s="173"/>
      <c r="HZK1" s="173"/>
      <c r="HZL1" s="173"/>
      <c r="HZM1" s="173"/>
      <c r="HZN1" s="173"/>
      <c r="HZO1" s="173"/>
      <c r="HZP1" s="173"/>
      <c r="HZQ1" s="173"/>
      <c r="HZR1" s="173"/>
      <c r="HZS1" s="173"/>
      <c r="HZT1" s="173"/>
      <c r="HZU1" s="173"/>
      <c r="HZV1" s="173"/>
      <c r="HZW1" s="173"/>
      <c r="HZX1" s="173"/>
      <c r="HZY1" s="173"/>
      <c r="HZZ1" s="173"/>
      <c r="IAA1" s="173"/>
      <c r="IAB1" s="173"/>
      <c r="IAC1" s="173"/>
      <c r="IAD1" s="173"/>
      <c r="IAE1" s="173"/>
      <c r="IAF1" s="173"/>
      <c r="IAG1" s="173"/>
      <c r="IAH1" s="173"/>
      <c r="IAI1" s="173"/>
      <c r="IAJ1" s="173"/>
      <c r="IAK1" s="173"/>
      <c r="IAL1" s="173"/>
      <c r="IAM1" s="173"/>
      <c r="IAN1" s="173"/>
      <c r="IAO1" s="173"/>
      <c r="IAP1" s="173"/>
      <c r="IAQ1" s="173"/>
      <c r="IAR1" s="173"/>
      <c r="IAS1" s="173"/>
      <c r="IAT1" s="173"/>
      <c r="IAU1" s="173"/>
      <c r="IAV1" s="173"/>
      <c r="IAW1" s="173"/>
      <c r="IAX1" s="173"/>
      <c r="IAY1" s="173"/>
      <c r="IAZ1" s="173"/>
      <c r="IBA1" s="173"/>
      <c r="IBB1" s="173"/>
      <c r="IBC1" s="173"/>
      <c r="IBD1" s="173"/>
      <c r="IBE1" s="173"/>
      <c r="IBF1" s="173"/>
      <c r="IBG1" s="173"/>
      <c r="IBH1" s="173"/>
      <c r="IBI1" s="173"/>
      <c r="IBJ1" s="173"/>
      <c r="IBK1" s="173"/>
      <c r="IBL1" s="173"/>
      <c r="IBM1" s="173"/>
      <c r="IBN1" s="173"/>
      <c r="IBO1" s="173"/>
      <c r="IBP1" s="173"/>
      <c r="IBQ1" s="173"/>
      <c r="IBR1" s="173"/>
      <c r="IBS1" s="173"/>
      <c r="IBT1" s="173"/>
      <c r="IBU1" s="173"/>
      <c r="IBV1" s="173"/>
      <c r="IBW1" s="173"/>
      <c r="IBX1" s="173"/>
      <c r="IBY1" s="173"/>
      <c r="IBZ1" s="173"/>
      <c r="ICA1" s="173"/>
      <c r="ICB1" s="173"/>
      <c r="ICC1" s="173"/>
      <c r="ICD1" s="173"/>
      <c r="ICE1" s="173"/>
      <c r="ICF1" s="173"/>
      <c r="ICG1" s="173"/>
      <c r="ICH1" s="173"/>
      <c r="ICI1" s="173"/>
      <c r="ICJ1" s="173"/>
      <c r="ICK1" s="173"/>
      <c r="ICL1" s="173"/>
      <c r="ICM1" s="173"/>
      <c r="ICN1" s="173"/>
      <c r="ICO1" s="173"/>
      <c r="ICP1" s="173"/>
      <c r="ICQ1" s="173"/>
      <c r="ICR1" s="173"/>
      <c r="ICS1" s="173"/>
      <c r="ICT1" s="173"/>
      <c r="ICU1" s="173"/>
      <c r="ICV1" s="173"/>
      <c r="ICW1" s="173"/>
      <c r="ICX1" s="173"/>
      <c r="ICY1" s="173"/>
      <c r="ICZ1" s="173"/>
      <c r="IDA1" s="173"/>
      <c r="IDB1" s="173"/>
      <c r="IDC1" s="173"/>
      <c r="IDD1" s="173"/>
      <c r="IDE1" s="173"/>
      <c r="IDF1" s="173"/>
      <c r="IDG1" s="173"/>
      <c r="IDH1" s="173"/>
      <c r="IDI1" s="173"/>
      <c r="IDJ1" s="173"/>
      <c r="IDK1" s="173"/>
      <c r="IDL1" s="173"/>
      <c r="IDM1" s="173"/>
      <c r="IDN1" s="173"/>
      <c r="IDO1" s="173"/>
      <c r="IDP1" s="173"/>
      <c r="IDQ1" s="173"/>
      <c r="IDR1" s="173"/>
      <c r="IDS1" s="173"/>
      <c r="IDT1" s="173"/>
      <c r="IDU1" s="173"/>
      <c r="IDV1" s="173"/>
      <c r="IDW1" s="173"/>
      <c r="IDX1" s="173"/>
      <c r="IDY1" s="173"/>
      <c r="IDZ1" s="173"/>
      <c r="IEA1" s="173"/>
      <c r="IEB1" s="173"/>
      <c r="IEC1" s="173"/>
      <c r="IED1" s="173"/>
      <c r="IEE1" s="173"/>
      <c r="IEF1" s="173"/>
      <c r="IEG1" s="173"/>
      <c r="IEH1" s="173"/>
      <c r="IEI1" s="173"/>
      <c r="IEJ1" s="173"/>
      <c r="IEK1" s="173"/>
      <c r="IEL1" s="173"/>
      <c r="IEM1" s="173"/>
      <c r="IEN1" s="173"/>
      <c r="IEO1" s="173"/>
      <c r="IEP1" s="173"/>
      <c r="IEQ1" s="173"/>
      <c r="IER1" s="173"/>
      <c r="IES1" s="173"/>
      <c r="IET1" s="173"/>
      <c r="IEU1" s="173"/>
      <c r="IEV1" s="173"/>
      <c r="IEW1" s="173"/>
      <c r="IEX1" s="173"/>
      <c r="IEY1" s="173"/>
      <c r="IEZ1" s="173"/>
      <c r="IFA1" s="173"/>
      <c r="IFB1" s="173"/>
      <c r="IFC1" s="173"/>
      <c r="IFD1" s="173"/>
      <c r="IFE1" s="173"/>
      <c r="IFF1" s="173"/>
      <c r="IFG1" s="173"/>
      <c r="IFH1" s="173"/>
      <c r="IFI1" s="173"/>
      <c r="IFJ1" s="173"/>
      <c r="IFK1" s="173"/>
      <c r="IFL1" s="173"/>
      <c r="IFM1" s="173"/>
      <c r="IFN1" s="173"/>
      <c r="IFO1" s="173"/>
      <c r="IFP1" s="173"/>
      <c r="IFQ1" s="173"/>
      <c r="IFR1" s="173"/>
      <c r="IFS1" s="173"/>
      <c r="IFT1" s="173"/>
      <c r="IFU1" s="173"/>
      <c r="IFV1" s="173"/>
      <c r="IFW1" s="173"/>
      <c r="IFX1" s="173"/>
      <c r="IFY1" s="173"/>
      <c r="IFZ1" s="173"/>
      <c r="IGA1" s="173"/>
      <c r="IGB1" s="173"/>
      <c r="IGC1" s="173"/>
      <c r="IGD1" s="173"/>
      <c r="IGE1" s="173"/>
      <c r="IGF1" s="173"/>
      <c r="IGG1" s="173"/>
      <c r="IGH1" s="173"/>
      <c r="IGI1" s="173"/>
      <c r="IGJ1" s="173"/>
      <c r="IGK1" s="173"/>
      <c r="IGL1" s="173"/>
      <c r="IGM1" s="173"/>
      <c r="IGN1" s="173"/>
      <c r="IGO1" s="173"/>
      <c r="IGP1" s="173"/>
      <c r="IGQ1" s="173"/>
      <c r="IGR1" s="173"/>
      <c r="IGS1" s="173"/>
      <c r="IGT1" s="173"/>
      <c r="IGU1" s="173"/>
      <c r="IGV1" s="173"/>
      <c r="IGW1" s="173"/>
      <c r="IGX1" s="173"/>
      <c r="IGY1" s="173"/>
      <c r="IGZ1" s="173"/>
      <c r="IHA1" s="173"/>
      <c r="IHB1" s="173"/>
      <c r="IHC1" s="173"/>
      <c r="IHD1" s="173"/>
      <c r="IHE1" s="173"/>
      <c r="IHF1" s="173"/>
      <c r="IHG1" s="173"/>
      <c r="IHH1" s="173"/>
      <c r="IHI1" s="173"/>
      <c r="IHJ1" s="173"/>
      <c r="IHK1" s="173"/>
      <c r="IHL1" s="173"/>
      <c r="IHM1" s="173"/>
      <c r="IHN1" s="173"/>
      <c r="IHO1" s="173"/>
      <c r="IHP1" s="173"/>
      <c r="IHQ1" s="173"/>
      <c r="IHR1" s="173"/>
      <c r="IHS1" s="173"/>
      <c r="IHT1" s="173"/>
      <c r="IHU1" s="173"/>
      <c r="IHV1" s="173"/>
      <c r="IHW1" s="173"/>
      <c r="IHX1" s="173"/>
      <c r="IHY1" s="173"/>
      <c r="IHZ1" s="173"/>
      <c r="IIA1" s="173"/>
      <c r="IIB1" s="173"/>
      <c r="IIC1" s="173"/>
      <c r="IID1" s="173"/>
      <c r="IIE1" s="173"/>
      <c r="IIF1" s="173"/>
      <c r="IIG1" s="173"/>
      <c r="IIH1" s="173"/>
      <c r="III1" s="173"/>
      <c r="IIJ1" s="173"/>
      <c r="IIK1" s="173"/>
      <c r="IIL1" s="173"/>
      <c r="IIM1" s="173"/>
      <c r="IIN1" s="173"/>
      <c r="IIO1" s="173"/>
      <c r="IIP1" s="173"/>
      <c r="IIQ1" s="173"/>
      <c r="IIR1" s="173"/>
      <c r="IIS1" s="173"/>
      <c r="IIT1" s="173"/>
      <c r="IIU1" s="173"/>
      <c r="IIV1" s="173"/>
      <c r="IIW1" s="173"/>
      <c r="IIX1" s="173"/>
      <c r="IIY1" s="173"/>
      <c r="IIZ1" s="173"/>
      <c r="IJA1" s="173"/>
      <c r="IJB1" s="173"/>
      <c r="IJC1" s="173"/>
      <c r="IJD1" s="173"/>
      <c r="IJE1" s="173"/>
      <c r="IJF1" s="173"/>
      <c r="IJG1" s="173"/>
      <c r="IJH1" s="173"/>
      <c r="IJI1" s="173"/>
      <c r="IJJ1" s="173"/>
      <c r="IJK1" s="173"/>
      <c r="IJL1" s="173"/>
      <c r="IJM1" s="173"/>
      <c r="IJN1" s="173"/>
      <c r="IJO1" s="173"/>
      <c r="IJP1" s="173"/>
      <c r="IJQ1" s="173"/>
      <c r="IJR1" s="173"/>
      <c r="IJS1" s="173"/>
      <c r="IJT1" s="173"/>
      <c r="IJU1" s="173"/>
      <c r="IJV1" s="173"/>
      <c r="IJW1" s="173"/>
      <c r="IJX1" s="173"/>
      <c r="IJY1" s="173"/>
      <c r="IJZ1" s="173"/>
      <c r="IKA1" s="173"/>
      <c r="IKB1" s="173"/>
      <c r="IKC1" s="173"/>
      <c r="IKD1" s="173"/>
      <c r="IKE1" s="173"/>
      <c r="IKF1" s="173"/>
      <c r="IKG1" s="173"/>
      <c r="IKH1" s="173"/>
      <c r="IKI1" s="173"/>
      <c r="IKJ1" s="173"/>
      <c r="IKK1" s="173"/>
      <c r="IKL1" s="173"/>
      <c r="IKM1" s="173"/>
      <c r="IKN1" s="173"/>
      <c r="IKO1" s="173"/>
      <c r="IKP1" s="173"/>
      <c r="IKQ1" s="173"/>
      <c r="IKR1" s="173"/>
      <c r="IKS1" s="173"/>
      <c r="IKT1" s="173"/>
      <c r="IKU1" s="173"/>
      <c r="IKV1" s="173"/>
      <c r="IKW1" s="173"/>
      <c r="IKX1" s="173"/>
      <c r="IKY1" s="173"/>
      <c r="IKZ1" s="173"/>
      <c r="ILA1" s="173"/>
      <c r="ILB1" s="173"/>
      <c r="ILC1" s="173"/>
      <c r="ILD1" s="173"/>
      <c r="ILE1" s="173"/>
      <c r="ILF1" s="173"/>
      <c r="ILG1" s="173"/>
      <c r="ILH1" s="173"/>
      <c r="ILI1" s="173"/>
      <c r="ILJ1" s="173"/>
      <c r="ILK1" s="173"/>
      <c r="ILL1" s="173"/>
      <c r="ILM1" s="173"/>
      <c r="ILN1" s="173"/>
      <c r="ILO1" s="173"/>
      <c r="ILP1" s="173"/>
      <c r="ILQ1" s="173"/>
      <c r="ILR1" s="173"/>
      <c r="ILS1" s="173"/>
      <c r="ILT1" s="173"/>
      <c r="ILU1" s="173"/>
      <c r="ILV1" s="173"/>
      <c r="ILW1" s="173"/>
      <c r="ILX1" s="173"/>
      <c r="ILY1" s="173"/>
      <c r="ILZ1" s="173"/>
      <c r="IMA1" s="173"/>
      <c r="IMB1" s="173"/>
      <c r="IMC1" s="173"/>
      <c r="IMD1" s="173"/>
      <c r="IME1" s="173"/>
      <c r="IMF1" s="173"/>
      <c r="IMG1" s="173"/>
      <c r="IMH1" s="173"/>
      <c r="IMI1" s="173"/>
      <c r="IMJ1" s="173"/>
      <c r="IMK1" s="173"/>
      <c r="IML1" s="173"/>
      <c r="IMM1" s="173"/>
      <c r="IMN1" s="173"/>
      <c r="IMO1" s="173"/>
      <c r="IMP1" s="173"/>
      <c r="IMQ1" s="173"/>
      <c r="IMR1" s="173"/>
      <c r="IMS1" s="173"/>
      <c r="IMT1" s="173"/>
      <c r="IMU1" s="173"/>
      <c r="IMV1" s="173"/>
      <c r="IMW1" s="173"/>
      <c r="IMX1" s="173"/>
      <c r="IMY1" s="173"/>
      <c r="IMZ1" s="173"/>
      <c r="INA1" s="173"/>
      <c r="INB1" s="173"/>
      <c r="INC1" s="173"/>
      <c r="IND1" s="173"/>
      <c r="INE1" s="173"/>
      <c r="INF1" s="173"/>
      <c r="ING1" s="173"/>
      <c r="INH1" s="173"/>
      <c r="INI1" s="173"/>
      <c r="INJ1" s="173"/>
      <c r="INK1" s="173"/>
      <c r="INL1" s="173"/>
      <c r="INM1" s="173"/>
      <c r="INN1" s="173"/>
      <c r="INO1" s="173"/>
      <c r="INP1" s="173"/>
      <c r="INQ1" s="173"/>
      <c r="INR1" s="173"/>
      <c r="INS1" s="173"/>
      <c r="INT1" s="173"/>
      <c r="INU1" s="173"/>
      <c r="INV1" s="173"/>
      <c r="INW1" s="173"/>
      <c r="INX1" s="173"/>
      <c r="INY1" s="173"/>
      <c r="INZ1" s="173"/>
      <c r="IOA1" s="173"/>
      <c r="IOB1" s="173"/>
      <c r="IOC1" s="173"/>
      <c r="IOD1" s="173"/>
      <c r="IOE1" s="173"/>
      <c r="IOF1" s="173"/>
      <c r="IOG1" s="173"/>
      <c r="IOH1" s="173"/>
      <c r="IOI1" s="173"/>
      <c r="IOJ1" s="173"/>
      <c r="IOK1" s="173"/>
      <c r="IOL1" s="173"/>
      <c r="IOM1" s="173"/>
      <c r="ION1" s="173"/>
      <c r="IOO1" s="173"/>
      <c r="IOP1" s="173"/>
      <c r="IOQ1" s="173"/>
      <c r="IOR1" s="173"/>
      <c r="IOS1" s="173"/>
      <c r="IOT1" s="173"/>
      <c r="IOU1" s="173"/>
      <c r="IOV1" s="173"/>
      <c r="IOW1" s="173"/>
      <c r="IOX1" s="173"/>
      <c r="IOY1" s="173"/>
      <c r="IOZ1" s="173"/>
      <c r="IPA1" s="173"/>
      <c r="IPB1" s="173"/>
      <c r="IPC1" s="173"/>
      <c r="IPD1" s="173"/>
      <c r="IPE1" s="173"/>
      <c r="IPF1" s="173"/>
      <c r="IPG1" s="173"/>
      <c r="IPH1" s="173"/>
      <c r="IPI1" s="173"/>
      <c r="IPJ1" s="173"/>
      <c r="IPK1" s="173"/>
      <c r="IPL1" s="173"/>
      <c r="IPM1" s="173"/>
      <c r="IPN1" s="173"/>
      <c r="IPO1" s="173"/>
      <c r="IPP1" s="173"/>
      <c r="IPQ1" s="173"/>
      <c r="IPR1" s="173"/>
      <c r="IPS1" s="173"/>
      <c r="IPT1" s="173"/>
      <c r="IPU1" s="173"/>
      <c r="IPV1" s="173"/>
      <c r="IPW1" s="173"/>
      <c r="IPX1" s="173"/>
      <c r="IPY1" s="173"/>
      <c r="IPZ1" s="173"/>
      <c r="IQA1" s="173"/>
      <c r="IQB1" s="173"/>
      <c r="IQC1" s="173"/>
      <c r="IQD1" s="173"/>
      <c r="IQE1" s="173"/>
      <c r="IQF1" s="173"/>
      <c r="IQG1" s="173"/>
      <c r="IQH1" s="173"/>
      <c r="IQI1" s="173"/>
      <c r="IQJ1" s="173"/>
      <c r="IQK1" s="173"/>
      <c r="IQL1" s="173"/>
      <c r="IQM1" s="173"/>
      <c r="IQN1" s="173"/>
      <c r="IQO1" s="173"/>
      <c r="IQP1" s="173"/>
      <c r="IQQ1" s="173"/>
      <c r="IQR1" s="173"/>
      <c r="IQS1" s="173"/>
      <c r="IQT1" s="173"/>
      <c r="IQU1" s="173"/>
      <c r="IQV1" s="173"/>
      <c r="IQW1" s="173"/>
      <c r="IQX1" s="173"/>
      <c r="IQY1" s="173"/>
      <c r="IQZ1" s="173"/>
      <c r="IRA1" s="173"/>
      <c r="IRB1" s="173"/>
      <c r="IRC1" s="173"/>
      <c r="IRD1" s="173"/>
      <c r="IRE1" s="173"/>
      <c r="IRF1" s="173"/>
      <c r="IRG1" s="173"/>
      <c r="IRH1" s="173"/>
      <c r="IRI1" s="173"/>
      <c r="IRJ1" s="173"/>
      <c r="IRK1" s="173"/>
      <c r="IRL1" s="173"/>
      <c r="IRM1" s="173"/>
      <c r="IRN1" s="173"/>
      <c r="IRO1" s="173"/>
      <c r="IRP1" s="173"/>
      <c r="IRQ1" s="173"/>
      <c r="IRR1" s="173"/>
      <c r="IRS1" s="173"/>
      <c r="IRT1" s="173"/>
      <c r="IRU1" s="173"/>
      <c r="IRV1" s="173"/>
      <c r="IRW1" s="173"/>
      <c r="IRX1" s="173"/>
      <c r="IRY1" s="173"/>
      <c r="IRZ1" s="173"/>
      <c r="ISA1" s="173"/>
      <c r="ISB1" s="173"/>
      <c r="ISC1" s="173"/>
      <c r="ISD1" s="173"/>
      <c r="ISE1" s="173"/>
      <c r="ISF1" s="173"/>
      <c r="ISG1" s="173"/>
      <c r="ISH1" s="173"/>
      <c r="ISI1" s="173"/>
      <c r="ISJ1" s="173"/>
      <c r="ISK1" s="173"/>
      <c r="ISL1" s="173"/>
      <c r="ISM1" s="173"/>
      <c r="ISN1" s="173"/>
      <c r="ISO1" s="173"/>
      <c r="ISP1" s="173"/>
      <c r="ISQ1" s="173"/>
      <c r="ISR1" s="173"/>
      <c r="ISS1" s="173"/>
      <c r="IST1" s="173"/>
      <c r="ISU1" s="173"/>
      <c r="ISV1" s="173"/>
      <c r="ISW1" s="173"/>
      <c r="ISX1" s="173"/>
      <c r="ISY1" s="173"/>
      <c r="ISZ1" s="173"/>
      <c r="ITA1" s="173"/>
      <c r="ITB1" s="173"/>
      <c r="ITC1" s="173"/>
      <c r="ITD1" s="173"/>
      <c r="ITE1" s="173"/>
      <c r="ITF1" s="173"/>
      <c r="ITG1" s="173"/>
      <c r="ITH1" s="173"/>
      <c r="ITI1" s="173"/>
      <c r="ITJ1" s="173"/>
      <c r="ITK1" s="173"/>
      <c r="ITL1" s="173"/>
      <c r="ITM1" s="173"/>
      <c r="ITN1" s="173"/>
      <c r="ITO1" s="173"/>
      <c r="ITP1" s="173"/>
      <c r="ITQ1" s="173"/>
      <c r="ITR1" s="173"/>
      <c r="ITS1" s="173"/>
      <c r="ITT1" s="173"/>
      <c r="ITU1" s="173"/>
      <c r="ITV1" s="173"/>
      <c r="ITW1" s="173"/>
      <c r="ITX1" s="173"/>
      <c r="ITY1" s="173"/>
      <c r="ITZ1" s="173"/>
      <c r="IUA1" s="173"/>
      <c r="IUB1" s="173"/>
      <c r="IUC1" s="173"/>
      <c r="IUD1" s="173"/>
      <c r="IUE1" s="173"/>
      <c r="IUF1" s="173"/>
      <c r="IUG1" s="173"/>
      <c r="IUH1" s="173"/>
      <c r="IUI1" s="173"/>
      <c r="IUJ1" s="173"/>
      <c r="IUK1" s="173"/>
      <c r="IUL1" s="173"/>
      <c r="IUM1" s="173"/>
      <c r="IUN1" s="173"/>
      <c r="IUO1" s="173"/>
      <c r="IUP1" s="173"/>
      <c r="IUQ1" s="173"/>
      <c r="IUR1" s="173"/>
      <c r="IUS1" s="173"/>
      <c r="IUT1" s="173"/>
      <c r="IUU1" s="173"/>
      <c r="IUV1" s="173"/>
      <c r="IUW1" s="173"/>
      <c r="IUX1" s="173"/>
      <c r="IUY1" s="173"/>
      <c r="IUZ1" s="173"/>
      <c r="IVA1" s="173"/>
      <c r="IVB1" s="173"/>
      <c r="IVC1" s="173"/>
      <c r="IVD1" s="173"/>
      <c r="IVE1" s="173"/>
      <c r="IVF1" s="173"/>
      <c r="IVG1" s="173"/>
      <c r="IVH1" s="173"/>
      <c r="IVI1" s="173"/>
      <c r="IVJ1" s="173"/>
      <c r="IVK1" s="173"/>
      <c r="IVL1" s="173"/>
      <c r="IVM1" s="173"/>
      <c r="IVN1" s="173"/>
      <c r="IVO1" s="173"/>
      <c r="IVP1" s="173"/>
      <c r="IVQ1" s="173"/>
      <c r="IVR1" s="173"/>
      <c r="IVS1" s="173"/>
      <c r="IVT1" s="173"/>
      <c r="IVU1" s="173"/>
      <c r="IVV1" s="173"/>
      <c r="IVW1" s="173"/>
      <c r="IVX1" s="173"/>
      <c r="IVY1" s="173"/>
      <c r="IVZ1" s="173"/>
      <c r="IWA1" s="173"/>
      <c r="IWB1" s="173"/>
      <c r="IWC1" s="173"/>
      <c r="IWD1" s="173"/>
      <c r="IWE1" s="173"/>
      <c r="IWF1" s="173"/>
      <c r="IWG1" s="173"/>
      <c r="IWH1" s="173"/>
      <c r="IWI1" s="173"/>
      <c r="IWJ1" s="173"/>
      <c r="IWK1" s="173"/>
      <c r="IWL1" s="173"/>
      <c r="IWM1" s="173"/>
      <c r="IWN1" s="173"/>
      <c r="IWO1" s="173"/>
      <c r="IWP1" s="173"/>
      <c r="IWQ1" s="173"/>
      <c r="IWR1" s="173"/>
      <c r="IWS1" s="173"/>
      <c r="IWT1" s="173"/>
      <c r="IWU1" s="173"/>
      <c r="IWV1" s="173"/>
      <c r="IWW1" s="173"/>
      <c r="IWX1" s="173"/>
      <c r="IWY1" s="173"/>
      <c r="IWZ1" s="173"/>
      <c r="IXA1" s="173"/>
      <c r="IXB1" s="173"/>
      <c r="IXC1" s="173"/>
      <c r="IXD1" s="173"/>
      <c r="IXE1" s="173"/>
      <c r="IXF1" s="173"/>
      <c r="IXG1" s="173"/>
      <c r="IXH1" s="173"/>
      <c r="IXI1" s="173"/>
      <c r="IXJ1" s="173"/>
      <c r="IXK1" s="173"/>
      <c r="IXL1" s="173"/>
      <c r="IXM1" s="173"/>
      <c r="IXN1" s="173"/>
      <c r="IXO1" s="173"/>
      <c r="IXP1" s="173"/>
      <c r="IXQ1" s="173"/>
      <c r="IXR1" s="173"/>
      <c r="IXS1" s="173"/>
      <c r="IXT1" s="173"/>
      <c r="IXU1" s="173"/>
      <c r="IXV1" s="173"/>
      <c r="IXW1" s="173"/>
      <c r="IXX1" s="173"/>
      <c r="IXY1" s="173"/>
      <c r="IXZ1" s="173"/>
      <c r="IYA1" s="173"/>
      <c r="IYB1" s="173"/>
      <c r="IYC1" s="173"/>
      <c r="IYD1" s="173"/>
      <c r="IYE1" s="173"/>
      <c r="IYF1" s="173"/>
      <c r="IYG1" s="173"/>
      <c r="IYH1" s="173"/>
      <c r="IYI1" s="173"/>
      <c r="IYJ1" s="173"/>
      <c r="IYK1" s="173"/>
      <c r="IYL1" s="173"/>
      <c r="IYM1" s="173"/>
      <c r="IYN1" s="173"/>
      <c r="IYO1" s="173"/>
      <c r="IYP1" s="173"/>
      <c r="IYQ1" s="173"/>
      <c r="IYR1" s="173"/>
      <c r="IYS1" s="173"/>
      <c r="IYT1" s="173"/>
      <c r="IYU1" s="173"/>
      <c r="IYV1" s="173"/>
      <c r="IYW1" s="173"/>
      <c r="IYX1" s="173"/>
      <c r="IYY1" s="173"/>
      <c r="IYZ1" s="173"/>
      <c r="IZA1" s="173"/>
      <c r="IZB1" s="173"/>
      <c r="IZC1" s="173"/>
      <c r="IZD1" s="173"/>
      <c r="IZE1" s="173"/>
      <c r="IZF1" s="173"/>
      <c r="IZG1" s="173"/>
      <c r="IZH1" s="173"/>
      <c r="IZI1" s="173"/>
      <c r="IZJ1" s="173"/>
      <c r="IZK1" s="173"/>
      <c r="IZL1" s="173"/>
      <c r="IZM1" s="173"/>
      <c r="IZN1" s="173"/>
      <c r="IZO1" s="173"/>
      <c r="IZP1" s="173"/>
      <c r="IZQ1" s="173"/>
      <c r="IZR1" s="173"/>
      <c r="IZS1" s="173"/>
      <c r="IZT1" s="173"/>
      <c r="IZU1" s="173"/>
      <c r="IZV1" s="173"/>
      <c r="IZW1" s="173"/>
      <c r="IZX1" s="173"/>
      <c r="IZY1" s="173"/>
      <c r="IZZ1" s="173"/>
      <c r="JAA1" s="173"/>
      <c r="JAB1" s="173"/>
      <c r="JAC1" s="173"/>
      <c r="JAD1" s="173"/>
      <c r="JAE1" s="173"/>
      <c r="JAF1" s="173"/>
      <c r="JAG1" s="173"/>
      <c r="JAH1" s="173"/>
      <c r="JAI1" s="173"/>
      <c r="JAJ1" s="173"/>
      <c r="JAK1" s="173"/>
      <c r="JAL1" s="173"/>
      <c r="JAM1" s="173"/>
      <c r="JAN1" s="173"/>
      <c r="JAO1" s="173"/>
      <c r="JAP1" s="173"/>
      <c r="JAQ1" s="173"/>
      <c r="JAR1" s="173"/>
      <c r="JAS1" s="173"/>
      <c r="JAT1" s="173"/>
      <c r="JAU1" s="173"/>
      <c r="JAV1" s="173"/>
      <c r="JAW1" s="173"/>
      <c r="JAX1" s="173"/>
      <c r="JAY1" s="173"/>
      <c r="JAZ1" s="173"/>
      <c r="JBA1" s="173"/>
      <c r="JBB1" s="173"/>
      <c r="JBC1" s="173"/>
      <c r="JBD1" s="173"/>
      <c r="JBE1" s="173"/>
      <c r="JBF1" s="173"/>
      <c r="JBG1" s="173"/>
      <c r="JBH1" s="173"/>
      <c r="JBI1" s="173"/>
      <c r="JBJ1" s="173"/>
      <c r="JBK1" s="173"/>
      <c r="JBL1" s="173"/>
      <c r="JBM1" s="173"/>
      <c r="JBN1" s="173"/>
      <c r="JBO1" s="173"/>
      <c r="JBP1" s="173"/>
      <c r="JBQ1" s="173"/>
      <c r="JBR1" s="173"/>
      <c r="JBS1" s="173"/>
      <c r="JBT1" s="173"/>
      <c r="JBU1" s="173"/>
      <c r="JBV1" s="173"/>
      <c r="JBW1" s="173"/>
      <c r="JBX1" s="173"/>
      <c r="JBY1" s="173"/>
      <c r="JBZ1" s="173"/>
      <c r="JCA1" s="173"/>
      <c r="JCB1" s="173"/>
      <c r="JCC1" s="173"/>
      <c r="JCD1" s="173"/>
      <c r="JCE1" s="173"/>
      <c r="JCF1" s="173"/>
      <c r="JCG1" s="173"/>
      <c r="JCH1" s="173"/>
      <c r="JCI1" s="173"/>
      <c r="JCJ1" s="173"/>
      <c r="JCK1" s="173"/>
      <c r="JCL1" s="173"/>
      <c r="JCM1" s="173"/>
      <c r="JCN1" s="173"/>
      <c r="JCO1" s="173"/>
      <c r="JCP1" s="173"/>
      <c r="JCQ1" s="173"/>
      <c r="JCR1" s="173"/>
      <c r="JCS1" s="173"/>
      <c r="JCT1" s="173"/>
      <c r="JCU1" s="173"/>
      <c r="JCV1" s="173"/>
      <c r="JCW1" s="173"/>
      <c r="JCX1" s="173"/>
      <c r="JCY1" s="173"/>
      <c r="JCZ1" s="173"/>
      <c r="JDA1" s="173"/>
      <c r="JDB1" s="173"/>
      <c r="JDC1" s="173"/>
      <c r="JDD1" s="173"/>
      <c r="JDE1" s="173"/>
      <c r="JDF1" s="173"/>
      <c r="JDG1" s="173"/>
      <c r="JDH1" s="173"/>
      <c r="JDI1" s="173"/>
      <c r="JDJ1" s="173"/>
      <c r="JDK1" s="173"/>
      <c r="JDL1" s="173"/>
      <c r="JDM1" s="173"/>
      <c r="JDN1" s="173"/>
      <c r="JDO1" s="173"/>
      <c r="JDP1" s="173"/>
      <c r="JDQ1" s="173"/>
      <c r="JDR1" s="173"/>
      <c r="JDS1" s="173"/>
      <c r="JDT1" s="173"/>
      <c r="JDU1" s="173"/>
      <c r="JDV1" s="173"/>
      <c r="JDW1" s="173"/>
      <c r="JDX1" s="173"/>
      <c r="JDY1" s="173"/>
      <c r="JDZ1" s="173"/>
      <c r="JEA1" s="173"/>
      <c r="JEB1" s="173"/>
      <c r="JEC1" s="173"/>
      <c r="JED1" s="173"/>
      <c r="JEE1" s="173"/>
      <c r="JEF1" s="173"/>
      <c r="JEG1" s="173"/>
      <c r="JEH1" s="173"/>
      <c r="JEI1" s="173"/>
      <c r="JEJ1" s="173"/>
      <c r="JEK1" s="173"/>
      <c r="JEL1" s="173"/>
      <c r="JEM1" s="173"/>
      <c r="JEN1" s="173"/>
      <c r="JEO1" s="173"/>
      <c r="JEP1" s="173"/>
      <c r="JEQ1" s="173"/>
      <c r="JER1" s="173"/>
      <c r="JES1" s="173"/>
      <c r="JET1" s="173"/>
      <c r="JEU1" s="173"/>
      <c r="JEV1" s="173"/>
      <c r="JEW1" s="173"/>
      <c r="JEX1" s="173"/>
      <c r="JEY1" s="173"/>
      <c r="JEZ1" s="173"/>
      <c r="JFA1" s="173"/>
      <c r="JFB1" s="173"/>
      <c r="JFC1" s="173"/>
      <c r="JFD1" s="173"/>
      <c r="JFE1" s="173"/>
      <c r="JFF1" s="173"/>
      <c r="JFG1" s="173"/>
      <c r="JFH1" s="173"/>
      <c r="JFI1" s="173"/>
      <c r="JFJ1" s="173"/>
      <c r="JFK1" s="173"/>
      <c r="JFL1" s="173"/>
      <c r="JFM1" s="173"/>
      <c r="JFN1" s="173"/>
      <c r="JFO1" s="173"/>
      <c r="JFP1" s="173"/>
      <c r="JFQ1" s="173"/>
      <c r="JFR1" s="173"/>
      <c r="JFS1" s="173"/>
      <c r="JFT1" s="173"/>
      <c r="JFU1" s="173"/>
      <c r="JFV1" s="173"/>
      <c r="JFW1" s="173"/>
      <c r="JFX1" s="173"/>
      <c r="JFY1" s="173"/>
      <c r="JFZ1" s="173"/>
      <c r="JGA1" s="173"/>
      <c r="JGB1" s="173"/>
      <c r="JGC1" s="173"/>
      <c r="JGD1" s="173"/>
      <c r="JGE1" s="173"/>
      <c r="JGF1" s="173"/>
      <c r="JGG1" s="173"/>
      <c r="JGH1" s="173"/>
      <c r="JGI1" s="173"/>
      <c r="JGJ1" s="173"/>
      <c r="JGK1" s="173"/>
      <c r="JGL1" s="173"/>
      <c r="JGM1" s="173"/>
      <c r="JGN1" s="173"/>
      <c r="JGO1" s="173"/>
      <c r="JGP1" s="173"/>
      <c r="JGQ1" s="173"/>
      <c r="JGR1" s="173"/>
      <c r="JGS1" s="173"/>
      <c r="JGT1" s="173"/>
      <c r="JGU1" s="173"/>
      <c r="JGV1" s="173"/>
      <c r="JGW1" s="173"/>
      <c r="JGX1" s="173"/>
      <c r="JGY1" s="173"/>
      <c r="JGZ1" s="173"/>
      <c r="JHA1" s="173"/>
      <c r="JHB1" s="173"/>
      <c r="JHC1" s="173"/>
      <c r="JHD1" s="173"/>
      <c r="JHE1" s="173"/>
      <c r="JHF1" s="173"/>
      <c r="JHG1" s="173"/>
      <c r="JHH1" s="173"/>
      <c r="JHI1" s="173"/>
      <c r="JHJ1" s="173"/>
      <c r="JHK1" s="173"/>
      <c r="JHL1" s="173"/>
      <c r="JHM1" s="173"/>
      <c r="JHN1" s="173"/>
      <c r="JHO1" s="173"/>
      <c r="JHP1" s="173"/>
      <c r="JHQ1" s="173"/>
      <c r="JHR1" s="173"/>
      <c r="JHS1" s="173"/>
      <c r="JHT1" s="173"/>
      <c r="JHU1" s="173"/>
      <c r="JHV1" s="173"/>
      <c r="JHW1" s="173"/>
      <c r="JHX1" s="173"/>
      <c r="JHY1" s="173"/>
      <c r="JHZ1" s="173"/>
      <c r="JIA1" s="173"/>
      <c r="JIB1" s="173"/>
      <c r="JIC1" s="173"/>
      <c r="JID1" s="173"/>
      <c r="JIE1" s="173"/>
      <c r="JIF1" s="173"/>
      <c r="JIG1" s="173"/>
      <c r="JIH1" s="173"/>
      <c r="JII1" s="173"/>
      <c r="JIJ1" s="173"/>
      <c r="JIK1" s="173"/>
      <c r="JIL1" s="173"/>
      <c r="JIM1" s="173"/>
      <c r="JIN1" s="173"/>
      <c r="JIO1" s="173"/>
      <c r="JIP1" s="173"/>
      <c r="JIQ1" s="173"/>
      <c r="JIR1" s="173"/>
      <c r="JIS1" s="173"/>
      <c r="JIT1" s="173"/>
      <c r="JIU1" s="173"/>
      <c r="JIV1" s="173"/>
      <c r="JIW1" s="173"/>
      <c r="JIX1" s="173"/>
      <c r="JIY1" s="173"/>
      <c r="JIZ1" s="173"/>
      <c r="JJA1" s="173"/>
      <c r="JJB1" s="173"/>
      <c r="JJC1" s="173"/>
      <c r="JJD1" s="173"/>
      <c r="JJE1" s="173"/>
      <c r="JJF1" s="173"/>
      <c r="JJG1" s="173"/>
      <c r="JJH1" s="173"/>
      <c r="JJI1" s="173"/>
      <c r="JJJ1" s="173"/>
      <c r="JJK1" s="173"/>
      <c r="JJL1" s="173"/>
      <c r="JJM1" s="173"/>
      <c r="JJN1" s="173"/>
      <c r="JJO1" s="173"/>
      <c r="JJP1" s="173"/>
      <c r="JJQ1" s="173"/>
      <c r="JJR1" s="173"/>
      <c r="JJS1" s="173"/>
      <c r="JJT1" s="173"/>
      <c r="JJU1" s="173"/>
      <c r="JJV1" s="173"/>
      <c r="JJW1" s="173"/>
      <c r="JJX1" s="173"/>
      <c r="JJY1" s="173"/>
      <c r="JJZ1" s="173"/>
      <c r="JKA1" s="173"/>
      <c r="JKB1" s="173"/>
      <c r="JKC1" s="173"/>
      <c r="JKD1" s="173"/>
      <c r="JKE1" s="173"/>
      <c r="JKF1" s="173"/>
      <c r="JKG1" s="173"/>
      <c r="JKH1" s="173"/>
      <c r="JKI1" s="173"/>
      <c r="JKJ1" s="173"/>
      <c r="JKK1" s="173"/>
      <c r="JKL1" s="173"/>
      <c r="JKM1" s="173"/>
      <c r="JKN1" s="173"/>
      <c r="JKO1" s="173"/>
      <c r="JKP1" s="173"/>
      <c r="JKQ1" s="173"/>
      <c r="JKR1" s="173"/>
      <c r="JKS1" s="173"/>
      <c r="JKT1" s="173"/>
      <c r="JKU1" s="173"/>
      <c r="JKV1" s="173"/>
      <c r="JKW1" s="173"/>
      <c r="JKX1" s="173"/>
      <c r="JKY1" s="173"/>
      <c r="JKZ1" s="173"/>
      <c r="JLA1" s="173"/>
      <c r="JLB1" s="173"/>
      <c r="JLC1" s="173"/>
      <c r="JLD1" s="173"/>
      <c r="JLE1" s="173"/>
      <c r="JLF1" s="173"/>
      <c r="JLG1" s="173"/>
      <c r="JLH1" s="173"/>
      <c r="JLI1" s="173"/>
      <c r="JLJ1" s="173"/>
      <c r="JLK1" s="173"/>
      <c r="JLL1" s="173"/>
      <c r="JLM1" s="173"/>
      <c r="JLN1" s="173"/>
      <c r="JLO1" s="173"/>
      <c r="JLP1" s="173"/>
      <c r="JLQ1" s="173"/>
      <c r="JLR1" s="173"/>
      <c r="JLS1" s="173"/>
      <c r="JLT1" s="173"/>
      <c r="JLU1" s="173"/>
      <c r="JLV1" s="173"/>
      <c r="JLW1" s="173"/>
      <c r="JLX1" s="173"/>
      <c r="JLY1" s="173"/>
      <c r="JLZ1" s="173"/>
      <c r="JMA1" s="173"/>
      <c r="JMB1" s="173"/>
      <c r="JMC1" s="173"/>
      <c r="JMD1" s="173"/>
      <c r="JME1" s="173"/>
      <c r="JMF1" s="173"/>
      <c r="JMG1" s="173"/>
      <c r="JMH1" s="173"/>
      <c r="JMI1" s="173"/>
      <c r="JMJ1" s="173"/>
      <c r="JMK1" s="173"/>
      <c r="JML1" s="173"/>
      <c r="JMM1" s="173"/>
      <c r="JMN1" s="173"/>
      <c r="JMO1" s="173"/>
      <c r="JMP1" s="173"/>
      <c r="JMQ1" s="173"/>
      <c r="JMR1" s="173"/>
      <c r="JMS1" s="173"/>
      <c r="JMT1" s="173"/>
      <c r="JMU1" s="173"/>
      <c r="JMV1" s="173"/>
      <c r="JMW1" s="173"/>
      <c r="JMX1" s="173"/>
      <c r="JMY1" s="173"/>
      <c r="JMZ1" s="173"/>
      <c r="JNA1" s="173"/>
      <c r="JNB1" s="173"/>
      <c r="JNC1" s="173"/>
      <c r="JND1" s="173"/>
      <c r="JNE1" s="173"/>
      <c r="JNF1" s="173"/>
      <c r="JNG1" s="173"/>
      <c r="JNH1" s="173"/>
      <c r="JNI1" s="173"/>
      <c r="JNJ1" s="173"/>
      <c r="JNK1" s="173"/>
      <c r="JNL1" s="173"/>
      <c r="JNM1" s="173"/>
      <c r="JNN1" s="173"/>
      <c r="JNO1" s="173"/>
      <c r="JNP1" s="173"/>
      <c r="JNQ1" s="173"/>
      <c r="JNR1" s="173"/>
      <c r="JNS1" s="173"/>
      <c r="JNT1" s="173"/>
      <c r="JNU1" s="173"/>
      <c r="JNV1" s="173"/>
      <c r="JNW1" s="173"/>
      <c r="JNX1" s="173"/>
      <c r="JNY1" s="173"/>
      <c r="JNZ1" s="173"/>
      <c r="JOA1" s="173"/>
      <c r="JOB1" s="173"/>
      <c r="JOC1" s="173"/>
      <c r="JOD1" s="173"/>
      <c r="JOE1" s="173"/>
      <c r="JOF1" s="173"/>
      <c r="JOG1" s="173"/>
      <c r="JOH1" s="173"/>
      <c r="JOI1" s="173"/>
      <c r="JOJ1" s="173"/>
      <c r="JOK1" s="173"/>
      <c r="JOL1" s="173"/>
      <c r="JOM1" s="173"/>
      <c r="JON1" s="173"/>
      <c r="JOO1" s="173"/>
      <c r="JOP1" s="173"/>
      <c r="JOQ1" s="173"/>
      <c r="JOR1" s="173"/>
      <c r="JOS1" s="173"/>
      <c r="JOT1" s="173"/>
      <c r="JOU1" s="173"/>
      <c r="JOV1" s="173"/>
      <c r="JOW1" s="173"/>
      <c r="JOX1" s="173"/>
      <c r="JOY1" s="173"/>
      <c r="JOZ1" s="173"/>
      <c r="JPA1" s="173"/>
      <c r="JPB1" s="173"/>
      <c r="JPC1" s="173"/>
      <c r="JPD1" s="173"/>
      <c r="JPE1" s="173"/>
      <c r="JPF1" s="173"/>
      <c r="JPG1" s="173"/>
      <c r="JPH1" s="173"/>
      <c r="JPI1" s="173"/>
      <c r="JPJ1" s="173"/>
      <c r="JPK1" s="173"/>
      <c r="JPL1" s="173"/>
      <c r="JPM1" s="173"/>
      <c r="JPN1" s="173"/>
      <c r="JPO1" s="173"/>
      <c r="JPP1" s="173"/>
      <c r="JPQ1" s="173"/>
      <c r="JPR1" s="173"/>
      <c r="JPS1" s="173"/>
      <c r="JPT1" s="173"/>
      <c r="JPU1" s="173"/>
      <c r="JPV1" s="173"/>
      <c r="JPW1" s="173"/>
      <c r="JPX1" s="173"/>
      <c r="JPY1" s="173"/>
      <c r="JPZ1" s="173"/>
      <c r="JQA1" s="173"/>
      <c r="JQB1" s="173"/>
      <c r="JQC1" s="173"/>
      <c r="JQD1" s="173"/>
      <c r="JQE1" s="173"/>
      <c r="JQF1" s="173"/>
      <c r="JQG1" s="173"/>
      <c r="JQH1" s="173"/>
      <c r="JQI1" s="173"/>
      <c r="JQJ1" s="173"/>
      <c r="JQK1" s="173"/>
      <c r="JQL1" s="173"/>
      <c r="JQM1" s="173"/>
      <c r="JQN1" s="173"/>
      <c r="JQO1" s="173"/>
      <c r="JQP1" s="173"/>
      <c r="JQQ1" s="173"/>
      <c r="JQR1" s="173"/>
      <c r="JQS1" s="173"/>
      <c r="JQT1" s="173"/>
      <c r="JQU1" s="173"/>
      <c r="JQV1" s="173"/>
      <c r="JQW1" s="173"/>
      <c r="JQX1" s="173"/>
      <c r="JQY1" s="173"/>
      <c r="JQZ1" s="173"/>
      <c r="JRA1" s="173"/>
      <c r="JRB1" s="173"/>
      <c r="JRC1" s="173"/>
      <c r="JRD1" s="173"/>
      <c r="JRE1" s="173"/>
      <c r="JRF1" s="173"/>
      <c r="JRG1" s="173"/>
      <c r="JRH1" s="173"/>
      <c r="JRI1" s="173"/>
      <c r="JRJ1" s="173"/>
      <c r="JRK1" s="173"/>
      <c r="JRL1" s="173"/>
      <c r="JRM1" s="173"/>
      <c r="JRN1" s="173"/>
      <c r="JRO1" s="173"/>
      <c r="JRP1" s="173"/>
      <c r="JRQ1" s="173"/>
      <c r="JRR1" s="173"/>
      <c r="JRS1" s="173"/>
      <c r="JRT1" s="173"/>
      <c r="JRU1" s="173"/>
      <c r="JRV1" s="173"/>
      <c r="JRW1" s="173"/>
      <c r="JRX1" s="173"/>
      <c r="JRY1" s="173"/>
      <c r="JRZ1" s="173"/>
      <c r="JSA1" s="173"/>
      <c r="JSB1" s="173"/>
      <c r="JSC1" s="173"/>
      <c r="JSD1" s="173"/>
      <c r="JSE1" s="173"/>
      <c r="JSF1" s="173"/>
      <c r="JSG1" s="173"/>
      <c r="JSH1" s="173"/>
      <c r="JSI1" s="173"/>
      <c r="JSJ1" s="173"/>
      <c r="JSK1" s="173"/>
      <c r="JSL1" s="173"/>
      <c r="JSM1" s="173"/>
      <c r="JSN1" s="173"/>
      <c r="JSO1" s="173"/>
      <c r="JSP1" s="173"/>
      <c r="JSQ1" s="173"/>
      <c r="JSR1" s="173"/>
      <c r="JSS1" s="173"/>
      <c r="JST1" s="173"/>
      <c r="JSU1" s="173"/>
      <c r="JSV1" s="173"/>
      <c r="JSW1" s="173"/>
      <c r="JSX1" s="173"/>
      <c r="JSY1" s="173"/>
      <c r="JSZ1" s="173"/>
      <c r="JTA1" s="173"/>
      <c r="JTB1" s="173"/>
      <c r="JTC1" s="173"/>
      <c r="JTD1" s="173"/>
      <c r="JTE1" s="173"/>
      <c r="JTF1" s="173"/>
      <c r="JTG1" s="173"/>
      <c r="JTH1" s="173"/>
      <c r="JTI1" s="173"/>
      <c r="JTJ1" s="173"/>
      <c r="JTK1" s="173"/>
      <c r="JTL1" s="173"/>
      <c r="JTM1" s="173"/>
      <c r="JTN1" s="173"/>
      <c r="JTO1" s="173"/>
      <c r="JTP1" s="173"/>
      <c r="JTQ1" s="173"/>
      <c r="JTR1" s="173"/>
      <c r="JTS1" s="173"/>
      <c r="JTT1" s="173"/>
      <c r="JTU1" s="173"/>
      <c r="JTV1" s="173"/>
      <c r="JTW1" s="173"/>
      <c r="JTX1" s="173"/>
      <c r="JTY1" s="173"/>
      <c r="JTZ1" s="173"/>
      <c r="JUA1" s="173"/>
      <c r="JUB1" s="173"/>
      <c r="JUC1" s="173"/>
      <c r="JUD1" s="173"/>
      <c r="JUE1" s="173"/>
      <c r="JUF1" s="173"/>
      <c r="JUG1" s="173"/>
      <c r="JUH1" s="173"/>
      <c r="JUI1" s="173"/>
      <c r="JUJ1" s="173"/>
      <c r="JUK1" s="173"/>
      <c r="JUL1" s="173"/>
      <c r="JUM1" s="173"/>
      <c r="JUN1" s="173"/>
      <c r="JUO1" s="173"/>
      <c r="JUP1" s="173"/>
      <c r="JUQ1" s="173"/>
      <c r="JUR1" s="173"/>
      <c r="JUS1" s="173"/>
      <c r="JUT1" s="173"/>
      <c r="JUU1" s="173"/>
      <c r="JUV1" s="173"/>
      <c r="JUW1" s="173"/>
      <c r="JUX1" s="173"/>
      <c r="JUY1" s="173"/>
      <c r="JUZ1" s="173"/>
      <c r="JVA1" s="173"/>
      <c r="JVB1" s="173"/>
      <c r="JVC1" s="173"/>
      <c r="JVD1" s="173"/>
      <c r="JVE1" s="173"/>
      <c r="JVF1" s="173"/>
      <c r="JVG1" s="173"/>
      <c r="JVH1" s="173"/>
      <c r="JVI1" s="173"/>
      <c r="JVJ1" s="173"/>
      <c r="JVK1" s="173"/>
      <c r="JVL1" s="173"/>
      <c r="JVM1" s="173"/>
      <c r="JVN1" s="173"/>
      <c r="JVO1" s="173"/>
      <c r="JVP1" s="173"/>
      <c r="JVQ1" s="173"/>
      <c r="JVR1" s="173"/>
      <c r="JVS1" s="173"/>
      <c r="JVT1" s="173"/>
      <c r="JVU1" s="173"/>
      <c r="JVV1" s="173"/>
      <c r="JVW1" s="173"/>
      <c r="JVX1" s="173"/>
      <c r="JVY1" s="173"/>
      <c r="JVZ1" s="173"/>
      <c r="JWA1" s="173"/>
      <c r="JWB1" s="173"/>
      <c r="JWC1" s="173"/>
      <c r="JWD1" s="173"/>
      <c r="JWE1" s="173"/>
      <c r="JWF1" s="173"/>
      <c r="JWG1" s="173"/>
      <c r="JWH1" s="173"/>
      <c r="JWI1" s="173"/>
      <c r="JWJ1" s="173"/>
      <c r="JWK1" s="173"/>
      <c r="JWL1" s="173"/>
      <c r="JWM1" s="173"/>
      <c r="JWN1" s="173"/>
      <c r="JWO1" s="173"/>
      <c r="JWP1" s="173"/>
      <c r="JWQ1" s="173"/>
      <c r="JWR1" s="173"/>
      <c r="JWS1" s="173"/>
      <c r="JWT1" s="173"/>
      <c r="JWU1" s="173"/>
      <c r="JWV1" s="173"/>
      <c r="JWW1" s="173"/>
      <c r="JWX1" s="173"/>
      <c r="JWY1" s="173"/>
      <c r="JWZ1" s="173"/>
      <c r="JXA1" s="173"/>
      <c r="JXB1" s="173"/>
      <c r="JXC1" s="173"/>
      <c r="JXD1" s="173"/>
      <c r="JXE1" s="173"/>
      <c r="JXF1" s="173"/>
      <c r="JXG1" s="173"/>
      <c r="JXH1" s="173"/>
      <c r="JXI1" s="173"/>
      <c r="JXJ1" s="173"/>
      <c r="JXK1" s="173"/>
      <c r="JXL1" s="173"/>
      <c r="JXM1" s="173"/>
      <c r="JXN1" s="173"/>
      <c r="JXO1" s="173"/>
      <c r="JXP1" s="173"/>
      <c r="JXQ1" s="173"/>
      <c r="JXR1" s="173"/>
      <c r="JXS1" s="173"/>
      <c r="JXT1" s="173"/>
      <c r="JXU1" s="173"/>
      <c r="JXV1" s="173"/>
      <c r="JXW1" s="173"/>
      <c r="JXX1" s="173"/>
      <c r="JXY1" s="173"/>
      <c r="JXZ1" s="173"/>
      <c r="JYA1" s="173"/>
      <c r="JYB1" s="173"/>
      <c r="JYC1" s="173"/>
      <c r="JYD1" s="173"/>
      <c r="JYE1" s="173"/>
      <c r="JYF1" s="173"/>
      <c r="JYG1" s="173"/>
      <c r="JYH1" s="173"/>
      <c r="JYI1" s="173"/>
      <c r="JYJ1" s="173"/>
      <c r="JYK1" s="173"/>
      <c r="JYL1" s="173"/>
      <c r="JYM1" s="173"/>
      <c r="JYN1" s="173"/>
      <c r="JYO1" s="173"/>
      <c r="JYP1" s="173"/>
      <c r="JYQ1" s="173"/>
      <c r="JYR1" s="173"/>
      <c r="JYS1" s="173"/>
      <c r="JYT1" s="173"/>
      <c r="JYU1" s="173"/>
      <c r="JYV1" s="173"/>
      <c r="JYW1" s="173"/>
      <c r="JYX1" s="173"/>
      <c r="JYY1" s="173"/>
      <c r="JYZ1" s="173"/>
      <c r="JZA1" s="173"/>
      <c r="JZB1" s="173"/>
      <c r="JZC1" s="173"/>
      <c r="JZD1" s="173"/>
      <c r="JZE1" s="173"/>
      <c r="JZF1" s="173"/>
      <c r="JZG1" s="173"/>
      <c r="JZH1" s="173"/>
      <c r="JZI1" s="173"/>
      <c r="JZJ1" s="173"/>
      <c r="JZK1" s="173"/>
      <c r="JZL1" s="173"/>
      <c r="JZM1" s="173"/>
      <c r="JZN1" s="173"/>
      <c r="JZO1" s="173"/>
      <c r="JZP1" s="173"/>
      <c r="JZQ1" s="173"/>
      <c r="JZR1" s="173"/>
      <c r="JZS1" s="173"/>
      <c r="JZT1" s="173"/>
      <c r="JZU1" s="173"/>
      <c r="JZV1" s="173"/>
      <c r="JZW1" s="173"/>
      <c r="JZX1" s="173"/>
      <c r="JZY1" s="173"/>
      <c r="JZZ1" s="173"/>
      <c r="KAA1" s="173"/>
      <c r="KAB1" s="173"/>
      <c r="KAC1" s="173"/>
      <c r="KAD1" s="173"/>
      <c r="KAE1" s="173"/>
      <c r="KAF1" s="173"/>
      <c r="KAG1" s="173"/>
      <c r="KAH1" s="173"/>
      <c r="KAI1" s="173"/>
      <c r="KAJ1" s="173"/>
      <c r="KAK1" s="173"/>
      <c r="KAL1" s="173"/>
      <c r="KAM1" s="173"/>
      <c r="KAN1" s="173"/>
      <c r="KAO1" s="173"/>
      <c r="KAP1" s="173"/>
      <c r="KAQ1" s="173"/>
      <c r="KAR1" s="173"/>
      <c r="KAS1" s="173"/>
      <c r="KAT1" s="173"/>
      <c r="KAU1" s="173"/>
      <c r="KAV1" s="173"/>
      <c r="KAW1" s="173"/>
      <c r="KAX1" s="173"/>
      <c r="KAY1" s="173"/>
      <c r="KAZ1" s="173"/>
      <c r="KBA1" s="173"/>
      <c r="KBB1" s="173"/>
      <c r="KBC1" s="173"/>
      <c r="KBD1" s="173"/>
      <c r="KBE1" s="173"/>
      <c r="KBF1" s="173"/>
      <c r="KBG1" s="173"/>
      <c r="KBH1" s="173"/>
      <c r="KBI1" s="173"/>
      <c r="KBJ1" s="173"/>
      <c r="KBK1" s="173"/>
      <c r="KBL1" s="173"/>
      <c r="KBM1" s="173"/>
      <c r="KBN1" s="173"/>
      <c r="KBO1" s="173"/>
      <c r="KBP1" s="173"/>
      <c r="KBQ1" s="173"/>
      <c r="KBR1" s="173"/>
      <c r="KBS1" s="173"/>
      <c r="KBT1" s="173"/>
      <c r="KBU1" s="173"/>
      <c r="KBV1" s="173"/>
      <c r="KBW1" s="173"/>
      <c r="KBX1" s="173"/>
      <c r="KBY1" s="173"/>
      <c r="KBZ1" s="173"/>
      <c r="KCA1" s="173"/>
      <c r="KCB1" s="173"/>
      <c r="KCC1" s="173"/>
      <c r="KCD1" s="173"/>
      <c r="KCE1" s="173"/>
      <c r="KCF1" s="173"/>
      <c r="KCG1" s="173"/>
      <c r="KCH1" s="173"/>
      <c r="KCI1" s="173"/>
      <c r="KCJ1" s="173"/>
      <c r="KCK1" s="173"/>
      <c r="KCL1" s="173"/>
      <c r="KCM1" s="173"/>
      <c r="KCN1" s="173"/>
      <c r="KCO1" s="173"/>
      <c r="KCP1" s="173"/>
      <c r="KCQ1" s="173"/>
      <c r="KCR1" s="173"/>
      <c r="KCS1" s="173"/>
      <c r="KCT1" s="173"/>
      <c r="KCU1" s="173"/>
      <c r="KCV1" s="173"/>
      <c r="KCW1" s="173"/>
      <c r="KCX1" s="173"/>
      <c r="KCY1" s="173"/>
      <c r="KCZ1" s="173"/>
      <c r="KDA1" s="173"/>
      <c r="KDB1" s="173"/>
      <c r="KDC1" s="173"/>
      <c r="KDD1" s="173"/>
      <c r="KDE1" s="173"/>
      <c r="KDF1" s="173"/>
      <c r="KDG1" s="173"/>
      <c r="KDH1" s="173"/>
      <c r="KDI1" s="173"/>
      <c r="KDJ1" s="173"/>
      <c r="KDK1" s="173"/>
      <c r="KDL1" s="173"/>
      <c r="KDM1" s="173"/>
      <c r="KDN1" s="173"/>
      <c r="KDO1" s="173"/>
      <c r="KDP1" s="173"/>
      <c r="KDQ1" s="173"/>
      <c r="KDR1" s="173"/>
      <c r="KDS1" s="173"/>
      <c r="KDT1" s="173"/>
      <c r="KDU1" s="173"/>
      <c r="KDV1" s="173"/>
      <c r="KDW1" s="173"/>
      <c r="KDX1" s="173"/>
      <c r="KDY1" s="173"/>
      <c r="KDZ1" s="173"/>
      <c r="KEA1" s="173"/>
      <c r="KEB1" s="173"/>
      <c r="KEC1" s="173"/>
      <c r="KED1" s="173"/>
      <c r="KEE1" s="173"/>
      <c r="KEF1" s="173"/>
      <c r="KEG1" s="173"/>
      <c r="KEH1" s="173"/>
      <c r="KEI1" s="173"/>
      <c r="KEJ1" s="173"/>
      <c r="KEK1" s="173"/>
      <c r="KEL1" s="173"/>
      <c r="KEM1" s="173"/>
      <c r="KEN1" s="173"/>
      <c r="KEO1" s="173"/>
      <c r="KEP1" s="173"/>
      <c r="KEQ1" s="173"/>
      <c r="KER1" s="173"/>
      <c r="KES1" s="173"/>
      <c r="KET1" s="173"/>
      <c r="KEU1" s="173"/>
      <c r="KEV1" s="173"/>
      <c r="KEW1" s="173"/>
      <c r="KEX1" s="173"/>
      <c r="KEY1" s="173"/>
      <c r="KEZ1" s="173"/>
      <c r="KFA1" s="173"/>
      <c r="KFB1" s="173"/>
      <c r="KFC1" s="173"/>
      <c r="KFD1" s="173"/>
      <c r="KFE1" s="173"/>
      <c r="KFF1" s="173"/>
      <c r="KFG1" s="173"/>
      <c r="KFH1" s="173"/>
      <c r="KFI1" s="173"/>
      <c r="KFJ1" s="173"/>
      <c r="KFK1" s="173"/>
      <c r="KFL1" s="173"/>
      <c r="KFM1" s="173"/>
      <c r="KFN1" s="173"/>
      <c r="KFO1" s="173"/>
      <c r="KFP1" s="173"/>
      <c r="KFQ1" s="173"/>
      <c r="KFR1" s="173"/>
      <c r="KFS1" s="173"/>
      <c r="KFT1" s="173"/>
      <c r="KFU1" s="173"/>
      <c r="KFV1" s="173"/>
      <c r="KFW1" s="173"/>
      <c r="KFX1" s="173"/>
      <c r="KFY1" s="173"/>
      <c r="KFZ1" s="173"/>
      <c r="KGA1" s="173"/>
      <c r="KGB1" s="173"/>
      <c r="KGC1" s="173"/>
      <c r="KGD1" s="173"/>
      <c r="KGE1" s="173"/>
      <c r="KGF1" s="173"/>
      <c r="KGG1" s="173"/>
      <c r="KGH1" s="173"/>
      <c r="KGI1" s="173"/>
      <c r="KGJ1" s="173"/>
      <c r="KGK1" s="173"/>
      <c r="KGL1" s="173"/>
      <c r="KGM1" s="173"/>
      <c r="KGN1" s="173"/>
      <c r="KGO1" s="173"/>
      <c r="KGP1" s="173"/>
      <c r="KGQ1" s="173"/>
      <c r="KGR1" s="173"/>
      <c r="KGS1" s="173"/>
      <c r="KGT1" s="173"/>
      <c r="KGU1" s="173"/>
      <c r="KGV1" s="173"/>
      <c r="KGW1" s="173"/>
      <c r="KGX1" s="173"/>
      <c r="KGY1" s="173"/>
      <c r="KGZ1" s="173"/>
      <c r="KHA1" s="173"/>
      <c r="KHB1" s="173"/>
      <c r="KHC1" s="173"/>
      <c r="KHD1" s="173"/>
      <c r="KHE1" s="173"/>
      <c r="KHF1" s="173"/>
      <c r="KHG1" s="173"/>
      <c r="KHH1" s="173"/>
      <c r="KHI1" s="173"/>
      <c r="KHJ1" s="173"/>
      <c r="KHK1" s="173"/>
      <c r="KHL1" s="173"/>
      <c r="KHM1" s="173"/>
      <c r="KHN1" s="173"/>
      <c r="KHO1" s="173"/>
      <c r="KHP1" s="173"/>
      <c r="KHQ1" s="173"/>
      <c r="KHR1" s="173"/>
      <c r="KHS1" s="173"/>
      <c r="KHT1" s="173"/>
      <c r="KHU1" s="173"/>
      <c r="KHV1" s="173"/>
      <c r="KHW1" s="173"/>
      <c r="KHX1" s="173"/>
      <c r="KHY1" s="173"/>
      <c r="KHZ1" s="173"/>
      <c r="KIA1" s="173"/>
      <c r="KIB1" s="173"/>
      <c r="KIC1" s="173"/>
      <c r="KID1" s="173"/>
      <c r="KIE1" s="173"/>
      <c r="KIF1" s="173"/>
      <c r="KIG1" s="173"/>
      <c r="KIH1" s="173"/>
      <c r="KII1" s="173"/>
      <c r="KIJ1" s="173"/>
      <c r="KIK1" s="173"/>
      <c r="KIL1" s="173"/>
      <c r="KIM1" s="173"/>
      <c r="KIN1" s="173"/>
      <c r="KIO1" s="173"/>
      <c r="KIP1" s="173"/>
      <c r="KIQ1" s="173"/>
      <c r="KIR1" s="173"/>
      <c r="KIS1" s="173"/>
      <c r="KIT1" s="173"/>
      <c r="KIU1" s="173"/>
      <c r="KIV1" s="173"/>
      <c r="KIW1" s="173"/>
      <c r="KIX1" s="173"/>
      <c r="KIY1" s="173"/>
      <c r="KIZ1" s="173"/>
      <c r="KJA1" s="173"/>
      <c r="KJB1" s="173"/>
      <c r="KJC1" s="173"/>
      <c r="KJD1" s="173"/>
      <c r="KJE1" s="173"/>
      <c r="KJF1" s="173"/>
      <c r="KJG1" s="173"/>
      <c r="KJH1" s="173"/>
      <c r="KJI1" s="173"/>
      <c r="KJJ1" s="173"/>
      <c r="KJK1" s="173"/>
      <c r="KJL1" s="173"/>
      <c r="KJM1" s="173"/>
      <c r="KJN1" s="173"/>
      <c r="KJO1" s="173"/>
      <c r="KJP1" s="173"/>
      <c r="KJQ1" s="173"/>
      <c r="KJR1" s="173"/>
      <c r="KJS1" s="173"/>
      <c r="KJT1" s="173"/>
      <c r="KJU1" s="173"/>
      <c r="KJV1" s="173"/>
      <c r="KJW1" s="173"/>
      <c r="KJX1" s="173"/>
      <c r="KJY1" s="173"/>
      <c r="KJZ1" s="173"/>
      <c r="KKA1" s="173"/>
      <c r="KKB1" s="173"/>
      <c r="KKC1" s="173"/>
      <c r="KKD1" s="173"/>
      <c r="KKE1" s="173"/>
      <c r="KKF1" s="173"/>
      <c r="KKG1" s="173"/>
      <c r="KKH1" s="173"/>
      <c r="KKI1" s="173"/>
      <c r="KKJ1" s="173"/>
      <c r="KKK1" s="173"/>
      <c r="KKL1" s="173"/>
      <c r="KKM1" s="173"/>
      <c r="KKN1" s="173"/>
      <c r="KKO1" s="173"/>
      <c r="KKP1" s="173"/>
      <c r="KKQ1" s="173"/>
      <c r="KKR1" s="173"/>
      <c r="KKS1" s="173"/>
      <c r="KKT1" s="173"/>
      <c r="KKU1" s="173"/>
      <c r="KKV1" s="173"/>
      <c r="KKW1" s="173"/>
      <c r="KKX1" s="173"/>
      <c r="KKY1" s="173"/>
      <c r="KKZ1" s="173"/>
      <c r="KLA1" s="173"/>
      <c r="KLB1" s="173"/>
      <c r="KLC1" s="173"/>
      <c r="KLD1" s="173"/>
      <c r="KLE1" s="173"/>
      <c r="KLF1" s="173"/>
      <c r="KLG1" s="173"/>
      <c r="KLH1" s="173"/>
      <c r="KLI1" s="173"/>
      <c r="KLJ1" s="173"/>
      <c r="KLK1" s="173"/>
      <c r="KLL1" s="173"/>
      <c r="KLM1" s="173"/>
      <c r="KLN1" s="173"/>
      <c r="KLO1" s="173"/>
      <c r="KLP1" s="173"/>
      <c r="KLQ1" s="173"/>
      <c r="KLR1" s="173"/>
      <c r="KLS1" s="173"/>
      <c r="KLT1" s="173"/>
      <c r="KLU1" s="173"/>
      <c r="KLV1" s="173"/>
      <c r="KLW1" s="173"/>
      <c r="KLX1" s="173"/>
      <c r="KLY1" s="173"/>
      <c r="KLZ1" s="173"/>
      <c r="KMA1" s="173"/>
      <c r="KMB1" s="173"/>
      <c r="KMC1" s="173"/>
      <c r="KMD1" s="173"/>
      <c r="KME1" s="173"/>
      <c r="KMF1" s="173"/>
      <c r="KMG1" s="173"/>
      <c r="KMH1" s="173"/>
      <c r="KMI1" s="173"/>
      <c r="KMJ1" s="173"/>
      <c r="KMK1" s="173"/>
      <c r="KML1" s="173"/>
      <c r="KMM1" s="173"/>
      <c r="KMN1" s="173"/>
      <c r="KMO1" s="173"/>
      <c r="KMP1" s="173"/>
      <c r="KMQ1" s="173"/>
      <c r="KMR1" s="173"/>
      <c r="KMS1" s="173"/>
      <c r="KMT1" s="173"/>
      <c r="KMU1" s="173"/>
      <c r="KMV1" s="173"/>
      <c r="KMW1" s="173"/>
      <c r="KMX1" s="173"/>
      <c r="KMY1" s="173"/>
      <c r="KMZ1" s="173"/>
      <c r="KNA1" s="173"/>
      <c r="KNB1" s="173"/>
      <c r="KNC1" s="173"/>
      <c r="KND1" s="173"/>
      <c r="KNE1" s="173"/>
      <c r="KNF1" s="173"/>
      <c r="KNG1" s="173"/>
      <c r="KNH1" s="173"/>
      <c r="KNI1" s="173"/>
      <c r="KNJ1" s="173"/>
      <c r="KNK1" s="173"/>
      <c r="KNL1" s="173"/>
      <c r="KNM1" s="173"/>
      <c r="KNN1" s="173"/>
      <c r="KNO1" s="173"/>
      <c r="KNP1" s="173"/>
      <c r="KNQ1" s="173"/>
      <c r="KNR1" s="173"/>
      <c r="KNS1" s="173"/>
      <c r="KNT1" s="173"/>
      <c r="KNU1" s="173"/>
      <c r="KNV1" s="173"/>
      <c r="KNW1" s="173"/>
      <c r="KNX1" s="173"/>
      <c r="KNY1" s="173"/>
      <c r="KNZ1" s="173"/>
      <c r="KOA1" s="173"/>
      <c r="KOB1" s="173"/>
      <c r="KOC1" s="173"/>
      <c r="KOD1" s="173"/>
      <c r="KOE1" s="173"/>
      <c r="KOF1" s="173"/>
      <c r="KOG1" s="173"/>
      <c r="KOH1" s="173"/>
      <c r="KOI1" s="173"/>
      <c r="KOJ1" s="173"/>
      <c r="KOK1" s="173"/>
      <c r="KOL1" s="173"/>
      <c r="KOM1" s="173"/>
      <c r="KON1" s="173"/>
      <c r="KOO1" s="173"/>
      <c r="KOP1" s="173"/>
      <c r="KOQ1" s="173"/>
      <c r="KOR1" s="173"/>
      <c r="KOS1" s="173"/>
      <c r="KOT1" s="173"/>
      <c r="KOU1" s="173"/>
      <c r="KOV1" s="173"/>
      <c r="KOW1" s="173"/>
      <c r="KOX1" s="173"/>
      <c r="KOY1" s="173"/>
      <c r="KOZ1" s="173"/>
      <c r="KPA1" s="173"/>
      <c r="KPB1" s="173"/>
      <c r="KPC1" s="173"/>
      <c r="KPD1" s="173"/>
      <c r="KPE1" s="173"/>
      <c r="KPF1" s="173"/>
      <c r="KPG1" s="173"/>
      <c r="KPH1" s="173"/>
      <c r="KPI1" s="173"/>
      <c r="KPJ1" s="173"/>
      <c r="KPK1" s="173"/>
      <c r="KPL1" s="173"/>
      <c r="KPM1" s="173"/>
      <c r="KPN1" s="173"/>
      <c r="KPO1" s="173"/>
      <c r="KPP1" s="173"/>
      <c r="KPQ1" s="173"/>
      <c r="KPR1" s="173"/>
      <c r="KPS1" s="173"/>
      <c r="KPT1" s="173"/>
      <c r="KPU1" s="173"/>
      <c r="KPV1" s="173"/>
      <c r="KPW1" s="173"/>
      <c r="KPX1" s="173"/>
      <c r="KPY1" s="173"/>
      <c r="KPZ1" s="173"/>
      <c r="KQA1" s="173"/>
      <c r="KQB1" s="173"/>
      <c r="KQC1" s="173"/>
      <c r="KQD1" s="173"/>
      <c r="KQE1" s="173"/>
      <c r="KQF1" s="173"/>
      <c r="KQG1" s="173"/>
      <c r="KQH1" s="173"/>
      <c r="KQI1" s="173"/>
      <c r="KQJ1" s="173"/>
      <c r="KQK1" s="173"/>
      <c r="KQL1" s="173"/>
      <c r="KQM1" s="173"/>
      <c r="KQN1" s="173"/>
      <c r="KQO1" s="173"/>
      <c r="KQP1" s="173"/>
      <c r="KQQ1" s="173"/>
      <c r="KQR1" s="173"/>
      <c r="KQS1" s="173"/>
      <c r="KQT1" s="173"/>
      <c r="KQU1" s="173"/>
      <c r="KQV1" s="173"/>
      <c r="KQW1" s="173"/>
      <c r="KQX1" s="173"/>
      <c r="KQY1" s="173"/>
      <c r="KQZ1" s="173"/>
      <c r="KRA1" s="173"/>
      <c r="KRB1" s="173"/>
      <c r="KRC1" s="173"/>
      <c r="KRD1" s="173"/>
      <c r="KRE1" s="173"/>
      <c r="KRF1" s="173"/>
      <c r="KRG1" s="173"/>
      <c r="KRH1" s="173"/>
      <c r="KRI1" s="173"/>
      <c r="KRJ1" s="173"/>
      <c r="KRK1" s="173"/>
      <c r="KRL1" s="173"/>
      <c r="KRM1" s="173"/>
      <c r="KRN1" s="173"/>
      <c r="KRO1" s="173"/>
      <c r="KRP1" s="173"/>
      <c r="KRQ1" s="173"/>
      <c r="KRR1" s="173"/>
      <c r="KRS1" s="173"/>
      <c r="KRT1" s="173"/>
      <c r="KRU1" s="173"/>
      <c r="KRV1" s="173"/>
      <c r="KRW1" s="173"/>
      <c r="KRX1" s="173"/>
      <c r="KRY1" s="173"/>
      <c r="KRZ1" s="173"/>
      <c r="KSA1" s="173"/>
      <c r="KSB1" s="173"/>
      <c r="KSC1" s="173"/>
      <c r="KSD1" s="173"/>
      <c r="KSE1" s="173"/>
      <c r="KSF1" s="173"/>
      <c r="KSG1" s="173"/>
      <c r="KSH1" s="173"/>
      <c r="KSI1" s="173"/>
      <c r="KSJ1" s="173"/>
      <c r="KSK1" s="173"/>
      <c r="KSL1" s="173"/>
      <c r="KSM1" s="173"/>
      <c r="KSN1" s="173"/>
      <c r="KSO1" s="173"/>
      <c r="KSP1" s="173"/>
      <c r="KSQ1" s="173"/>
      <c r="KSR1" s="173"/>
      <c r="KSS1" s="173"/>
      <c r="KST1" s="173"/>
      <c r="KSU1" s="173"/>
      <c r="KSV1" s="173"/>
      <c r="KSW1" s="173"/>
      <c r="KSX1" s="173"/>
      <c r="KSY1" s="173"/>
      <c r="KSZ1" s="173"/>
      <c r="KTA1" s="173"/>
      <c r="KTB1" s="173"/>
      <c r="KTC1" s="173"/>
      <c r="KTD1" s="173"/>
      <c r="KTE1" s="173"/>
      <c r="KTF1" s="173"/>
      <c r="KTG1" s="173"/>
      <c r="KTH1" s="173"/>
      <c r="KTI1" s="173"/>
      <c r="KTJ1" s="173"/>
      <c r="KTK1" s="173"/>
      <c r="KTL1" s="173"/>
      <c r="KTM1" s="173"/>
      <c r="KTN1" s="173"/>
      <c r="KTO1" s="173"/>
      <c r="KTP1" s="173"/>
      <c r="KTQ1" s="173"/>
      <c r="KTR1" s="173"/>
      <c r="KTS1" s="173"/>
      <c r="KTT1" s="173"/>
      <c r="KTU1" s="173"/>
      <c r="KTV1" s="173"/>
      <c r="KTW1" s="173"/>
      <c r="KTX1" s="173"/>
      <c r="KTY1" s="173"/>
      <c r="KTZ1" s="173"/>
      <c r="KUA1" s="173"/>
      <c r="KUB1" s="173"/>
      <c r="KUC1" s="173"/>
      <c r="KUD1" s="173"/>
      <c r="KUE1" s="173"/>
      <c r="KUF1" s="173"/>
      <c r="KUG1" s="173"/>
      <c r="KUH1" s="173"/>
      <c r="KUI1" s="173"/>
      <c r="KUJ1" s="173"/>
      <c r="KUK1" s="173"/>
      <c r="KUL1" s="173"/>
      <c r="KUM1" s="173"/>
      <c r="KUN1" s="173"/>
      <c r="KUO1" s="173"/>
      <c r="KUP1" s="173"/>
      <c r="KUQ1" s="173"/>
      <c r="KUR1" s="173"/>
      <c r="KUS1" s="173"/>
      <c r="KUT1" s="173"/>
      <c r="KUU1" s="173"/>
      <c r="KUV1" s="173"/>
      <c r="KUW1" s="173"/>
      <c r="KUX1" s="173"/>
      <c r="KUY1" s="173"/>
      <c r="KUZ1" s="173"/>
      <c r="KVA1" s="173"/>
      <c r="KVB1" s="173"/>
      <c r="KVC1" s="173"/>
      <c r="KVD1" s="173"/>
      <c r="KVE1" s="173"/>
      <c r="KVF1" s="173"/>
      <c r="KVG1" s="173"/>
      <c r="KVH1" s="173"/>
      <c r="KVI1" s="173"/>
      <c r="KVJ1" s="173"/>
      <c r="KVK1" s="173"/>
      <c r="KVL1" s="173"/>
      <c r="KVM1" s="173"/>
      <c r="KVN1" s="173"/>
      <c r="KVO1" s="173"/>
      <c r="KVP1" s="173"/>
      <c r="KVQ1" s="173"/>
      <c r="KVR1" s="173"/>
      <c r="KVS1" s="173"/>
      <c r="KVT1" s="173"/>
      <c r="KVU1" s="173"/>
      <c r="KVV1" s="173"/>
      <c r="KVW1" s="173"/>
      <c r="KVX1" s="173"/>
      <c r="KVY1" s="173"/>
      <c r="KVZ1" s="173"/>
      <c r="KWA1" s="173"/>
      <c r="KWB1" s="173"/>
      <c r="KWC1" s="173"/>
      <c r="KWD1" s="173"/>
      <c r="KWE1" s="173"/>
      <c r="KWF1" s="173"/>
      <c r="KWG1" s="173"/>
      <c r="KWH1" s="173"/>
      <c r="KWI1" s="173"/>
      <c r="KWJ1" s="173"/>
      <c r="KWK1" s="173"/>
      <c r="KWL1" s="173"/>
      <c r="KWM1" s="173"/>
      <c r="KWN1" s="173"/>
      <c r="KWO1" s="173"/>
      <c r="KWP1" s="173"/>
      <c r="KWQ1" s="173"/>
      <c r="KWR1" s="173"/>
      <c r="KWS1" s="173"/>
      <c r="KWT1" s="173"/>
      <c r="KWU1" s="173"/>
      <c r="KWV1" s="173"/>
      <c r="KWW1" s="173"/>
      <c r="KWX1" s="173"/>
      <c r="KWY1" s="173"/>
      <c r="KWZ1" s="173"/>
      <c r="KXA1" s="173"/>
      <c r="KXB1" s="173"/>
      <c r="KXC1" s="173"/>
      <c r="KXD1" s="173"/>
      <c r="KXE1" s="173"/>
      <c r="KXF1" s="173"/>
      <c r="KXG1" s="173"/>
      <c r="KXH1" s="173"/>
      <c r="KXI1" s="173"/>
      <c r="KXJ1" s="173"/>
      <c r="KXK1" s="173"/>
      <c r="KXL1" s="173"/>
      <c r="KXM1" s="173"/>
      <c r="KXN1" s="173"/>
      <c r="KXO1" s="173"/>
      <c r="KXP1" s="173"/>
      <c r="KXQ1" s="173"/>
      <c r="KXR1" s="173"/>
      <c r="KXS1" s="173"/>
      <c r="KXT1" s="173"/>
      <c r="KXU1" s="173"/>
      <c r="KXV1" s="173"/>
      <c r="KXW1" s="173"/>
      <c r="KXX1" s="173"/>
      <c r="KXY1" s="173"/>
      <c r="KXZ1" s="173"/>
      <c r="KYA1" s="173"/>
      <c r="KYB1" s="173"/>
      <c r="KYC1" s="173"/>
      <c r="KYD1" s="173"/>
      <c r="KYE1" s="173"/>
      <c r="KYF1" s="173"/>
      <c r="KYG1" s="173"/>
      <c r="KYH1" s="173"/>
      <c r="KYI1" s="173"/>
      <c r="KYJ1" s="173"/>
      <c r="KYK1" s="173"/>
      <c r="KYL1" s="173"/>
      <c r="KYM1" s="173"/>
      <c r="KYN1" s="173"/>
      <c r="KYO1" s="173"/>
      <c r="KYP1" s="173"/>
      <c r="KYQ1" s="173"/>
      <c r="KYR1" s="173"/>
      <c r="KYS1" s="173"/>
      <c r="KYT1" s="173"/>
      <c r="KYU1" s="173"/>
      <c r="KYV1" s="173"/>
      <c r="KYW1" s="173"/>
      <c r="KYX1" s="173"/>
      <c r="KYY1" s="173"/>
      <c r="KYZ1" s="173"/>
      <c r="KZA1" s="173"/>
      <c r="KZB1" s="173"/>
      <c r="KZC1" s="173"/>
      <c r="KZD1" s="173"/>
      <c r="KZE1" s="173"/>
      <c r="KZF1" s="173"/>
      <c r="KZG1" s="173"/>
      <c r="KZH1" s="173"/>
      <c r="KZI1" s="173"/>
      <c r="KZJ1" s="173"/>
      <c r="KZK1" s="173"/>
      <c r="KZL1" s="173"/>
      <c r="KZM1" s="173"/>
      <c r="KZN1" s="173"/>
      <c r="KZO1" s="173"/>
      <c r="KZP1" s="173"/>
      <c r="KZQ1" s="173"/>
      <c r="KZR1" s="173"/>
      <c r="KZS1" s="173"/>
      <c r="KZT1" s="173"/>
      <c r="KZU1" s="173"/>
      <c r="KZV1" s="173"/>
      <c r="KZW1" s="173"/>
      <c r="KZX1" s="173"/>
      <c r="KZY1" s="173"/>
      <c r="KZZ1" s="173"/>
      <c r="LAA1" s="173"/>
      <c r="LAB1" s="173"/>
      <c r="LAC1" s="173"/>
      <c r="LAD1" s="173"/>
      <c r="LAE1" s="173"/>
      <c r="LAF1" s="173"/>
      <c r="LAG1" s="173"/>
      <c r="LAH1" s="173"/>
      <c r="LAI1" s="173"/>
      <c r="LAJ1" s="173"/>
      <c r="LAK1" s="173"/>
      <c r="LAL1" s="173"/>
      <c r="LAM1" s="173"/>
      <c r="LAN1" s="173"/>
      <c r="LAO1" s="173"/>
      <c r="LAP1" s="173"/>
      <c r="LAQ1" s="173"/>
      <c r="LAR1" s="173"/>
      <c r="LAS1" s="173"/>
      <c r="LAT1" s="173"/>
      <c r="LAU1" s="173"/>
      <c r="LAV1" s="173"/>
      <c r="LAW1" s="173"/>
      <c r="LAX1" s="173"/>
      <c r="LAY1" s="173"/>
      <c r="LAZ1" s="173"/>
      <c r="LBA1" s="173"/>
      <c r="LBB1" s="173"/>
      <c r="LBC1" s="173"/>
      <c r="LBD1" s="173"/>
      <c r="LBE1" s="173"/>
      <c r="LBF1" s="173"/>
      <c r="LBG1" s="173"/>
      <c r="LBH1" s="173"/>
      <c r="LBI1" s="173"/>
      <c r="LBJ1" s="173"/>
      <c r="LBK1" s="173"/>
      <c r="LBL1" s="173"/>
      <c r="LBM1" s="173"/>
      <c r="LBN1" s="173"/>
      <c r="LBO1" s="173"/>
      <c r="LBP1" s="173"/>
      <c r="LBQ1" s="173"/>
      <c r="LBR1" s="173"/>
      <c r="LBS1" s="173"/>
      <c r="LBT1" s="173"/>
      <c r="LBU1" s="173"/>
      <c r="LBV1" s="173"/>
      <c r="LBW1" s="173"/>
      <c r="LBX1" s="173"/>
      <c r="LBY1" s="173"/>
      <c r="LBZ1" s="173"/>
      <c r="LCA1" s="173"/>
      <c r="LCB1" s="173"/>
      <c r="LCC1" s="173"/>
      <c r="LCD1" s="173"/>
      <c r="LCE1" s="173"/>
      <c r="LCF1" s="173"/>
      <c r="LCG1" s="173"/>
      <c r="LCH1" s="173"/>
      <c r="LCI1" s="173"/>
      <c r="LCJ1" s="173"/>
      <c r="LCK1" s="173"/>
      <c r="LCL1" s="173"/>
      <c r="LCM1" s="173"/>
      <c r="LCN1" s="173"/>
      <c r="LCO1" s="173"/>
      <c r="LCP1" s="173"/>
      <c r="LCQ1" s="173"/>
      <c r="LCR1" s="173"/>
      <c r="LCS1" s="173"/>
      <c r="LCT1" s="173"/>
      <c r="LCU1" s="173"/>
      <c r="LCV1" s="173"/>
      <c r="LCW1" s="173"/>
      <c r="LCX1" s="173"/>
      <c r="LCY1" s="173"/>
      <c r="LCZ1" s="173"/>
      <c r="LDA1" s="173"/>
      <c r="LDB1" s="173"/>
      <c r="LDC1" s="173"/>
      <c r="LDD1" s="173"/>
      <c r="LDE1" s="173"/>
      <c r="LDF1" s="173"/>
      <c r="LDG1" s="173"/>
      <c r="LDH1" s="173"/>
      <c r="LDI1" s="173"/>
      <c r="LDJ1" s="173"/>
      <c r="LDK1" s="173"/>
      <c r="LDL1" s="173"/>
      <c r="LDM1" s="173"/>
      <c r="LDN1" s="173"/>
      <c r="LDO1" s="173"/>
      <c r="LDP1" s="173"/>
      <c r="LDQ1" s="173"/>
      <c r="LDR1" s="173"/>
      <c r="LDS1" s="173"/>
      <c r="LDT1" s="173"/>
      <c r="LDU1" s="173"/>
      <c r="LDV1" s="173"/>
      <c r="LDW1" s="173"/>
      <c r="LDX1" s="173"/>
      <c r="LDY1" s="173"/>
      <c r="LDZ1" s="173"/>
      <c r="LEA1" s="173"/>
      <c r="LEB1" s="173"/>
      <c r="LEC1" s="173"/>
      <c r="LED1" s="173"/>
      <c r="LEE1" s="173"/>
      <c r="LEF1" s="173"/>
      <c r="LEG1" s="173"/>
      <c r="LEH1" s="173"/>
      <c r="LEI1" s="173"/>
      <c r="LEJ1" s="173"/>
      <c r="LEK1" s="173"/>
      <c r="LEL1" s="173"/>
      <c r="LEM1" s="173"/>
      <c r="LEN1" s="173"/>
      <c r="LEO1" s="173"/>
      <c r="LEP1" s="173"/>
      <c r="LEQ1" s="173"/>
      <c r="LER1" s="173"/>
      <c r="LES1" s="173"/>
      <c r="LET1" s="173"/>
      <c r="LEU1" s="173"/>
      <c r="LEV1" s="173"/>
      <c r="LEW1" s="173"/>
      <c r="LEX1" s="173"/>
      <c r="LEY1" s="173"/>
      <c r="LEZ1" s="173"/>
      <c r="LFA1" s="173"/>
      <c r="LFB1" s="173"/>
      <c r="LFC1" s="173"/>
      <c r="LFD1" s="173"/>
      <c r="LFE1" s="173"/>
      <c r="LFF1" s="173"/>
      <c r="LFG1" s="173"/>
      <c r="LFH1" s="173"/>
      <c r="LFI1" s="173"/>
      <c r="LFJ1" s="173"/>
      <c r="LFK1" s="173"/>
      <c r="LFL1" s="173"/>
      <c r="LFM1" s="173"/>
      <c r="LFN1" s="173"/>
      <c r="LFO1" s="173"/>
      <c r="LFP1" s="173"/>
      <c r="LFQ1" s="173"/>
      <c r="LFR1" s="173"/>
      <c r="LFS1" s="173"/>
      <c r="LFT1" s="173"/>
      <c r="LFU1" s="173"/>
      <c r="LFV1" s="173"/>
      <c r="LFW1" s="173"/>
      <c r="LFX1" s="173"/>
      <c r="LFY1" s="173"/>
      <c r="LFZ1" s="173"/>
      <c r="LGA1" s="173"/>
      <c r="LGB1" s="173"/>
      <c r="LGC1" s="173"/>
      <c r="LGD1" s="173"/>
      <c r="LGE1" s="173"/>
      <c r="LGF1" s="173"/>
      <c r="LGG1" s="173"/>
      <c r="LGH1" s="173"/>
      <c r="LGI1" s="173"/>
      <c r="LGJ1" s="173"/>
      <c r="LGK1" s="173"/>
      <c r="LGL1" s="173"/>
      <c r="LGM1" s="173"/>
      <c r="LGN1" s="173"/>
      <c r="LGO1" s="173"/>
      <c r="LGP1" s="173"/>
      <c r="LGQ1" s="173"/>
      <c r="LGR1" s="173"/>
      <c r="LGS1" s="173"/>
      <c r="LGT1" s="173"/>
      <c r="LGU1" s="173"/>
      <c r="LGV1" s="173"/>
      <c r="LGW1" s="173"/>
      <c r="LGX1" s="173"/>
      <c r="LGY1" s="173"/>
      <c r="LGZ1" s="173"/>
      <c r="LHA1" s="173"/>
      <c r="LHB1" s="173"/>
      <c r="LHC1" s="173"/>
      <c r="LHD1" s="173"/>
      <c r="LHE1" s="173"/>
      <c r="LHF1" s="173"/>
      <c r="LHG1" s="173"/>
      <c r="LHH1" s="173"/>
      <c r="LHI1" s="173"/>
      <c r="LHJ1" s="173"/>
      <c r="LHK1" s="173"/>
      <c r="LHL1" s="173"/>
      <c r="LHM1" s="173"/>
      <c r="LHN1" s="173"/>
      <c r="LHO1" s="173"/>
      <c r="LHP1" s="173"/>
      <c r="LHQ1" s="173"/>
      <c r="LHR1" s="173"/>
      <c r="LHS1" s="173"/>
      <c r="LHT1" s="173"/>
      <c r="LHU1" s="173"/>
      <c r="LHV1" s="173"/>
      <c r="LHW1" s="173"/>
      <c r="LHX1" s="173"/>
      <c r="LHY1" s="173"/>
      <c r="LHZ1" s="173"/>
      <c r="LIA1" s="173"/>
      <c r="LIB1" s="173"/>
      <c r="LIC1" s="173"/>
      <c r="LID1" s="173"/>
      <c r="LIE1" s="173"/>
      <c r="LIF1" s="173"/>
      <c r="LIG1" s="173"/>
      <c r="LIH1" s="173"/>
      <c r="LII1" s="173"/>
      <c r="LIJ1" s="173"/>
      <c r="LIK1" s="173"/>
      <c r="LIL1" s="173"/>
      <c r="LIM1" s="173"/>
      <c r="LIN1" s="173"/>
      <c r="LIO1" s="173"/>
      <c r="LIP1" s="173"/>
      <c r="LIQ1" s="173"/>
      <c r="LIR1" s="173"/>
      <c r="LIS1" s="173"/>
      <c r="LIT1" s="173"/>
      <c r="LIU1" s="173"/>
      <c r="LIV1" s="173"/>
      <c r="LIW1" s="173"/>
      <c r="LIX1" s="173"/>
      <c r="LIY1" s="173"/>
      <c r="LIZ1" s="173"/>
      <c r="LJA1" s="173"/>
      <c r="LJB1" s="173"/>
      <c r="LJC1" s="173"/>
      <c r="LJD1" s="173"/>
      <c r="LJE1" s="173"/>
      <c r="LJF1" s="173"/>
      <c r="LJG1" s="173"/>
      <c r="LJH1" s="173"/>
      <c r="LJI1" s="173"/>
      <c r="LJJ1" s="173"/>
      <c r="LJK1" s="173"/>
      <c r="LJL1" s="173"/>
      <c r="LJM1" s="173"/>
      <c r="LJN1" s="173"/>
      <c r="LJO1" s="173"/>
      <c r="LJP1" s="173"/>
      <c r="LJQ1" s="173"/>
      <c r="LJR1" s="173"/>
      <c r="LJS1" s="173"/>
      <c r="LJT1" s="173"/>
      <c r="LJU1" s="173"/>
      <c r="LJV1" s="173"/>
      <c r="LJW1" s="173"/>
      <c r="LJX1" s="173"/>
      <c r="LJY1" s="173"/>
      <c r="LJZ1" s="173"/>
      <c r="LKA1" s="173"/>
      <c r="LKB1" s="173"/>
      <c r="LKC1" s="173"/>
      <c r="LKD1" s="173"/>
      <c r="LKE1" s="173"/>
      <c r="LKF1" s="173"/>
      <c r="LKG1" s="173"/>
      <c r="LKH1" s="173"/>
      <c r="LKI1" s="173"/>
      <c r="LKJ1" s="173"/>
      <c r="LKK1" s="173"/>
      <c r="LKL1" s="173"/>
      <c r="LKM1" s="173"/>
      <c r="LKN1" s="173"/>
      <c r="LKO1" s="173"/>
      <c r="LKP1" s="173"/>
      <c r="LKQ1" s="173"/>
      <c r="LKR1" s="173"/>
      <c r="LKS1" s="173"/>
      <c r="LKT1" s="173"/>
      <c r="LKU1" s="173"/>
      <c r="LKV1" s="173"/>
      <c r="LKW1" s="173"/>
      <c r="LKX1" s="173"/>
      <c r="LKY1" s="173"/>
      <c r="LKZ1" s="173"/>
      <c r="LLA1" s="173"/>
      <c r="LLB1" s="173"/>
      <c r="LLC1" s="173"/>
      <c r="LLD1" s="173"/>
      <c r="LLE1" s="173"/>
      <c r="LLF1" s="173"/>
      <c r="LLG1" s="173"/>
      <c r="LLH1" s="173"/>
      <c r="LLI1" s="173"/>
      <c r="LLJ1" s="173"/>
      <c r="LLK1" s="173"/>
      <c r="LLL1" s="173"/>
      <c r="LLM1" s="173"/>
      <c r="LLN1" s="173"/>
      <c r="LLO1" s="173"/>
      <c r="LLP1" s="173"/>
      <c r="LLQ1" s="173"/>
      <c r="LLR1" s="173"/>
      <c r="LLS1" s="173"/>
      <c r="LLT1" s="173"/>
      <c r="LLU1" s="173"/>
      <c r="LLV1" s="173"/>
      <c r="LLW1" s="173"/>
      <c r="LLX1" s="173"/>
      <c r="LLY1" s="173"/>
      <c r="LLZ1" s="173"/>
      <c r="LMA1" s="173"/>
      <c r="LMB1" s="173"/>
      <c r="LMC1" s="173"/>
      <c r="LMD1" s="173"/>
      <c r="LME1" s="173"/>
      <c r="LMF1" s="173"/>
      <c r="LMG1" s="173"/>
      <c r="LMH1" s="173"/>
      <c r="LMI1" s="173"/>
      <c r="LMJ1" s="173"/>
      <c r="LMK1" s="173"/>
      <c r="LML1" s="173"/>
      <c r="LMM1" s="173"/>
      <c r="LMN1" s="173"/>
      <c r="LMO1" s="173"/>
      <c r="LMP1" s="173"/>
      <c r="LMQ1" s="173"/>
      <c r="LMR1" s="173"/>
      <c r="LMS1" s="173"/>
      <c r="LMT1" s="173"/>
      <c r="LMU1" s="173"/>
      <c r="LMV1" s="173"/>
      <c r="LMW1" s="173"/>
      <c r="LMX1" s="173"/>
      <c r="LMY1" s="173"/>
      <c r="LMZ1" s="173"/>
      <c r="LNA1" s="173"/>
      <c r="LNB1" s="173"/>
      <c r="LNC1" s="173"/>
      <c r="LND1" s="173"/>
      <c r="LNE1" s="173"/>
      <c r="LNF1" s="173"/>
      <c r="LNG1" s="173"/>
      <c r="LNH1" s="173"/>
      <c r="LNI1" s="173"/>
      <c r="LNJ1" s="173"/>
      <c r="LNK1" s="173"/>
      <c r="LNL1" s="173"/>
      <c r="LNM1" s="173"/>
      <c r="LNN1" s="173"/>
      <c r="LNO1" s="173"/>
      <c r="LNP1" s="173"/>
      <c r="LNQ1" s="173"/>
      <c r="LNR1" s="173"/>
      <c r="LNS1" s="173"/>
      <c r="LNT1" s="173"/>
      <c r="LNU1" s="173"/>
      <c r="LNV1" s="173"/>
      <c r="LNW1" s="173"/>
      <c r="LNX1" s="173"/>
      <c r="LNY1" s="173"/>
      <c r="LNZ1" s="173"/>
      <c r="LOA1" s="173"/>
      <c r="LOB1" s="173"/>
      <c r="LOC1" s="173"/>
      <c r="LOD1" s="173"/>
      <c r="LOE1" s="173"/>
      <c r="LOF1" s="173"/>
      <c r="LOG1" s="173"/>
      <c r="LOH1" s="173"/>
      <c r="LOI1" s="173"/>
      <c r="LOJ1" s="173"/>
      <c r="LOK1" s="173"/>
      <c r="LOL1" s="173"/>
      <c r="LOM1" s="173"/>
      <c r="LON1" s="173"/>
      <c r="LOO1" s="173"/>
      <c r="LOP1" s="173"/>
      <c r="LOQ1" s="173"/>
      <c r="LOR1" s="173"/>
      <c r="LOS1" s="173"/>
      <c r="LOT1" s="173"/>
      <c r="LOU1" s="173"/>
      <c r="LOV1" s="173"/>
      <c r="LOW1" s="173"/>
      <c r="LOX1" s="173"/>
      <c r="LOY1" s="173"/>
      <c r="LOZ1" s="173"/>
      <c r="LPA1" s="173"/>
      <c r="LPB1" s="173"/>
      <c r="LPC1" s="173"/>
      <c r="LPD1" s="173"/>
      <c r="LPE1" s="173"/>
      <c r="LPF1" s="173"/>
      <c r="LPG1" s="173"/>
      <c r="LPH1" s="173"/>
      <c r="LPI1" s="173"/>
      <c r="LPJ1" s="173"/>
      <c r="LPK1" s="173"/>
      <c r="LPL1" s="173"/>
      <c r="LPM1" s="173"/>
      <c r="LPN1" s="173"/>
      <c r="LPO1" s="173"/>
      <c r="LPP1" s="173"/>
      <c r="LPQ1" s="173"/>
      <c r="LPR1" s="173"/>
      <c r="LPS1" s="173"/>
      <c r="LPT1" s="173"/>
      <c r="LPU1" s="173"/>
      <c r="LPV1" s="173"/>
      <c r="LPW1" s="173"/>
      <c r="LPX1" s="173"/>
      <c r="LPY1" s="173"/>
      <c r="LPZ1" s="173"/>
      <c r="LQA1" s="173"/>
      <c r="LQB1" s="173"/>
      <c r="LQC1" s="173"/>
      <c r="LQD1" s="173"/>
      <c r="LQE1" s="173"/>
      <c r="LQF1" s="173"/>
      <c r="LQG1" s="173"/>
      <c r="LQH1" s="173"/>
      <c r="LQI1" s="173"/>
      <c r="LQJ1" s="173"/>
      <c r="LQK1" s="173"/>
      <c r="LQL1" s="173"/>
      <c r="LQM1" s="173"/>
      <c r="LQN1" s="173"/>
      <c r="LQO1" s="173"/>
      <c r="LQP1" s="173"/>
      <c r="LQQ1" s="173"/>
      <c r="LQR1" s="173"/>
      <c r="LQS1" s="173"/>
      <c r="LQT1" s="173"/>
      <c r="LQU1" s="173"/>
      <c r="LQV1" s="173"/>
      <c r="LQW1" s="173"/>
      <c r="LQX1" s="173"/>
      <c r="LQY1" s="173"/>
      <c r="LQZ1" s="173"/>
      <c r="LRA1" s="173"/>
      <c r="LRB1" s="173"/>
      <c r="LRC1" s="173"/>
      <c r="LRD1" s="173"/>
      <c r="LRE1" s="173"/>
      <c r="LRF1" s="173"/>
      <c r="LRG1" s="173"/>
      <c r="LRH1" s="173"/>
      <c r="LRI1" s="173"/>
      <c r="LRJ1" s="173"/>
      <c r="LRK1" s="173"/>
      <c r="LRL1" s="173"/>
      <c r="LRM1" s="173"/>
      <c r="LRN1" s="173"/>
      <c r="LRO1" s="173"/>
      <c r="LRP1" s="173"/>
      <c r="LRQ1" s="173"/>
      <c r="LRR1" s="173"/>
      <c r="LRS1" s="173"/>
      <c r="LRT1" s="173"/>
      <c r="LRU1" s="173"/>
      <c r="LRV1" s="173"/>
      <c r="LRW1" s="173"/>
      <c r="LRX1" s="173"/>
      <c r="LRY1" s="173"/>
      <c r="LRZ1" s="173"/>
      <c r="LSA1" s="173"/>
      <c r="LSB1" s="173"/>
      <c r="LSC1" s="173"/>
      <c r="LSD1" s="173"/>
      <c r="LSE1" s="173"/>
      <c r="LSF1" s="173"/>
      <c r="LSG1" s="173"/>
      <c r="LSH1" s="173"/>
      <c r="LSI1" s="173"/>
      <c r="LSJ1" s="173"/>
      <c r="LSK1" s="173"/>
      <c r="LSL1" s="173"/>
      <c r="LSM1" s="173"/>
      <c r="LSN1" s="173"/>
      <c r="LSO1" s="173"/>
      <c r="LSP1" s="173"/>
      <c r="LSQ1" s="173"/>
      <c r="LSR1" s="173"/>
      <c r="LSS1" s="173"/>
      <c r="LST1" s="173"/>
      <c r="LSU1" s="173"/>
      <c r="LSV1" s="173"/>
      <c r="LSW1" s="173"/>
      <c r="LSX1" s="173"/>
      <c r="LSY1" s="173"/>
      <c r="LSZ1" s="173"/>
      <c r="LTA1" s="173"/>
      <c r="LTB1" s="173"/>
      <c r="LTC1" s="173"/>
      <c r="LTD1" s="173"/>
      <c r="LTE1" s="173"/>
      <c r="LTF1" s="173"/>
      <c r="LTG1" s="173"/>
      <c r="LTH1" s="173"/>
      <c r="LTI1" s="173"/>
      <c r="LTJ1" s="173"/>
      <c r="LTK1" s="173"/>
      <c r="LTL1" s="173"/>
      <c r="LTM1" s="173"/>
      <c r="LTN1" s="173"/>
      <c r="LTO1" s="173"/>
      <c r="LTP1" s="173"/>
      <c r="LTQ1" s="173"/>
      <c r="LTR1" s="173"/>
      <c r="LTS1" s="173"/>
      <c r="LTT1" s="173"/>
      <c r="LTU1" s="173"/>
      <c r="LTV1" s="173"/>
      <c r="LTW1" s="173"/>
      <c r="LTX1" s="173"/>
      <c r="LTY1" s="173"/>
      <c r="LTZ1" s="173"/>
      <c r="LUA1" s="173"/>
      <c r="LUB1" s="173"/>
      <c r="LUC1" s="173"/>
      <c r="LUD1" s="173"/>
      <c r="LUE1" s="173"/>
      <c r="LUF1" s="173"/>
      <c r="LUG1" s="173"/>
      <c r="LUH1" s="173"/>
      <c r="LUI1" s="173"/>
      <c r="LUJ1" s="173"/>
      <c r="LUK1" s="173"/>
      <c r="LUL1" s="173"/>
      <c r="LUM1" s="173"/>
      <c r="LUN1" s="173"/>
      <c r="LUO1" s="173"/>
      <c r="LUP1" s="173"/>
      <c r="LUQ1" s="173"/>
      <c r="LUR1" s="173"/>
      <c r="LUS1" s="173"/>
      <c r="LUT1" s="173"/>
      <c r="LUU1" s="173"/>
      <c r="LUV1" s="173"/>
      <c r="LUW1" s="173"/>
      <c r="LUX1" s="173"/>
      <c r="LUY1" s="173"/>
      <c r="LUZ1" s="173"/>
      <c r="LVA1" s="173"/>
      <c r="LVB1" s="173"/>
      <c r="LVC1" s="173"/>
      <c r="LVD1" s="173"/>
      <c r="LVE1" s="173"/>
      <c r="LVF1" s="173"/>
      <c r="LVG1" s="173"/>
      <c r="LVH1" s="173"/>
      <c r="LVI1" s="173"/>
      <c r="LVJ1" s="173"/>
      <c r="LVK1" s="173"/>
      <c r="LVL1" s="173"/>
      <c r="LVM1" s="173"/>
      <c r="LVN1" s="173"/>
      <c r="LVO1" s="173"/>
      <c r="LVP1" s="173"/>
      <c r="LVQ1" s="173"/>
      <c r="LVR1" s="173"/>
      <c r="LVS1" s="173"/>
      <c r="LVT1" s="173"/>
      <c r="LVU1" s="173"/>
      <c r="LVV1" s="173"/>
      <c r="LVW1" s="173"/>
      <c r="LVX1" s="173"/>
      <c r="LVY1" s="173"/>
      <c r="LVZ1" s="173"/>
      <c r="LWA1" s="173"/>
      <c r="LWB1" s="173"/>
      <c r="LWC1" s="173"/>
      <c r="LWD1" s="173"/>
      <c r="LWE1" s="173"/>
      <c r="LWF1" s="173"/>
      <c r="LWG1" s="173"/>
      <c r="LWH1" s="173"/>
      <c r="LWI1" s="173"/>
      <c r="LWJ1" s="173"/>
      <c r="LWK1" s="173"/>
      <c r="LWL1" s="173"/>
      <c r="LWM1" s="173"/>
      <c r="LWN1" s="173"/>
      <c r="LWO1" s="173"/>
      <c r="LWP1" s="173"/>
      <c r="LWQ1" s="173"/>
      <c r="LWR1" s="173"/>
      <c r="LWS1" s="173"/>
      <c r="LWT1" s="173"/>
      <c r="LWU1" s="173"/>
      <c r="LWV1" s="173"/>
      <c r="LWW1" s="173"/>
      <c r="LWX1" s="173"/>
      <c r="LWY1" s="173"/>
      <c r="LWZ1" s="173"/>
      <c r="LXA1" s="173"/>
      <c r="LXB1" s="173"/>
      <c r="LXC1" s="173"/>
      <c r="LXD1" s="173"/>
      <c r="LXE1" s="173"/>
      <c r="LXF1" s="173"/>
      <c r="LXG1" s="173"/>
      <c r="LXH1" s="173"/>
      <c r="LXI1" s="173"/>
      <c r="LXJ1" s="173"/>
      <c r="LXK1" s="173"/>
      <c r="LXL1" s="173"/>
      <c r="LXM1" s="173"/>
      <c r="LXN1" s="173"/>
      <c r="LXO1" s="173"/>
      <c r="LXP1" s="173"/>
      <c r="LXQ1" s="173"/>
      <c r="LXR1" s="173"/>
      <c r="LXS1" s="173"/>
      <c r="LXT1" s="173"/>
      <c r="LXU1" s="173"/>
      <c r="LXV1" s="173"/>
      <c r="LXW1" s="173"/>
      <c r="LXX1" s="173"/>
      <c r="LXY1" s="173"/>
      <c r="LXZ1" s="173"/>
      <c r="LYA1" s="173"/>
      <c r="LYB1" s="173"/>
      <c r="LYC1" s="173"/>
      <c r="LYD1" s="173"/>
      <c r="LYE1" s="173"/>
      <c r="LYF1" s="173"/>
      <c r="LYG1" s="173"/>
      <c r="LYH1" s="173"/>
      <c r="LYI1" s="173"/>
      <c r="LYJ1" s="173"/>
      <c r="LYK1" s="173"/>
      <c r="LYL1" s="173"/>
      <c r="LYM1" s="173"/>
      <c r="LYN1" s="173"/>
      <c r="LYO1" s="173"/>
      <c r="LYP1" s="173"/>
      <c r="LYQ1" s="173"/>
      <c r="LYR1" s="173"/>
      <c r="LYS1" s="173"/>
      <c r="LYT1" s="173"/>
      <c r="LYU1" s="173"/>
      <c r="LYV1" s="173"/>
      <c r="LYW1" s="173"/>
      <c r="LYX1" s="173"/>
      <c r="LYY1" s="173"/>
      <c r="LYZ1" s="173"/>
      <c r="LZA1" s="173"/>
      <c r="LZB1" s="173"/>
      <c r="LZC1" s="173"/>
      <c r="LZD1" s="173"/>
      <c r="LZE1" s="173"/>
      <c r="LZF1" s="173"/>
      <c r="LZG1" s="173"/>
      <c r="LZH1" s="173"/>
      <c r="LZI1" s="173"/>
      <c r="LZJ1" s="173"/>
      <c r="LZK1" s="173"/>
      <c r="LZL1" s="173"/>
      <c r="LZM1" s="173"/>
      <c r="LZN1" s="173"/>
      <c r="LZO1" s="173"/>
      <c r="LZP1" s="173"/>
      <c r="LZQ1" s="173"/>
      <c r="LZR1" s="173"/>
      <c r="LZS1" s="173"/>
      <c r="LZT1" s="173"/>
      <c r="LZU1" s="173"/>
      <c r="LZV1" s="173"/>
      <c r="LZW1" s="173"/>
      <c r="LZX1" s="173"/>
      <c r="LZY1" s="173"/>
      <c r="LZZ1" s="173"/>
      <c r="MAA1" s="173"/>
      <c r="MAB1" s="173"/>
      <c r="MAC1" s="173"/>
      <c r="MAD1" s="173"/>
      <c r="MAE1" s="173"/>
      <c r="MAF1" s="173"/>
      <c r="MAG1" s="173"/>
      <c r="MAH1" s="173"/>
      <c r="MAI1" s="173"/>
      <c r="MAJ1" s="173"/>
      <c r="MAK1" s="173"/>
      <c r="MAL1" s="173"/>
      <c r="MAM1" s="173"/>
      <c r="MAN1" s="173"/>
      <c r="MAO1" s="173"/>
      <c r="MAP1" s="173"/>
      <c r="MAQ1" s="173"/>
      <c r="MAR1" s="173"/>
      <c r="MAS1" s="173"/>
      <c r="MAT1" s="173"/>
      <c r="MAU1" s="173"/>
      <c r="MAV1" s="173"/>
      <c r="MAW1" s="173"/>
      <c r="MAX1" s="173"/>
      <c r="MAY1" s="173"/>
      <c r="MAZ1" s="173"/>
      <c r="MBA1" s="173"/>
      <c r="MBB1" s="173"/>
      <c r="MBC1" s="173"/>
      <c r="MBD1" s="173"/>
      <c r="MBE1" s="173"/>
      <c r="MBF1" s="173"/>
      <c r="MBG1" s="173"/>
      <c r="MBH1" s="173"/>
      <c r="MBI1" s="173"/>
      <c r="MBJ1" s="173"/>
      <c r="MBK1" s="173"/>
      <c r="MBL1" s="173"/>
      <c r="MBM1" s="173"/>
      <c r="MBN1" s="173"/>
      <c r="MBO1" s="173"/>
      <c r="MBP1" s="173"/>
      <c r="MBQ1" s="173"/>
      <c r="MBR1" s="173"/>
      <c r="MBS1" s="173"/>
      <c r="MBT1" s="173"/>
      <c r="MBU1" s="173"/>
      <c r="MBV1" s="173"/>
      <c r="MBW1" s="173"/>
      <c r="MBX1" s="173"/>
      <c r="MBY1" s="173"/>
      <c r="MBZ1" s="173"/>
      <c r="MCA1" s="173"/>
      <c r="MCB1" s="173"/>
      <c r="MCC1" s="173"/>
      <c r="MCD1" s="173"/>
      <c r="MCE1" s="173"/>
      <c r="MCF1" s="173"/>
      <c r="MCG1" s="173"/>
      <c r="MCH1" s="173"/>
      <c r="MCI1" s="173"/>
      <c r="MCJ1" s="173"/>
      <c r="MCK1" s="173"/>
      <c r="MCL1" s="173"/>
      <c r="MCM1" s="173"/>
      <c r="MCN1" s="173"/>
      <c r="MCO1" s="173"/>
      <c r="MCP1" s="173"/>
      <c r="MCQ1" s="173"/>
      <c r="MCR1" s="173"/>
      <c r="MCS1" s="173"/>
      <c r="MCT1" s="173"/>
      <c r="MCU1" s="173"/>
      <c r="MCV1" s="173"/>
      <c r="MCW1" s="173"/>
      <c r="MCX1" s="173"/>
      <c r="MCY1" s="173"/>
      <c r="MCZ1" s="173"/>
      <c r="MDA1" s="173"/>
      <c r="MDB1" s="173"/>
      <c r="MDC1" s="173"/>
      <c r="MDD1" s="173"/>
      <c r="MDE1" s="173"/>
      <c r="MDF1" s="173"/>
      <c r="MDG1" s="173"/>
      <c r="MDH1" s="173"/>
      <c r="MDI1" s="173"/>
      <c r="MDJ1" s="173"/>
      <c r="MDK1" s="173"/>
      <c r="MDL1" s="173"/>
      <c r="MDM1" s="173"/>
      <c r="MDN1" s="173"/>
      <c r="MDO1" s="173"/>
      <c r="MDP1" s="173"/>
      <c r="MDQ1" s="173"/>
      <c r="MDR1" s="173"/>
      <c r="MDS1" s="173"/>
      <c r="MDT1" s="173"/>
      <c r="MDU1" s="173"/>
      <c r="MDV1" s="173"/>
      <c r="MDW1" s="173"/>
      <c r="MDX1" s="173"/>
      <c r="MDY1" s="173"/>
      <c r="MDZ1" s="173"/>
      <c r="MEA1" s="173"/>
      <c r="MEB1" s="173"/>
      <c r="MEC1" s="173"/>
      <c r="MED1" s="173"/>
      <c r="MEE1" s="173"/>
      <c r="MEF1" s="173"/>
      <c r="MEG1" s="173"/>
      <c r="MEH1" s="173"/>
      <c r="MEI1" s="173"/>
      <c r="MEJ1" s="173"/>
      <c r="MEK1" s="173"/>
      <c r="MEL1" s="173"/>
      <c r="MEM1" s="173"/>
      <c r="MEN1" s="173"/>
      <c r="MEO1" s="173"/>
      <c r="MEP1" s="173"/>
      <c r="MEQ1" s="173"/>
      <c r="MER1" s="173"/>
      <c r="MES1" s="173"/>
      <c r="MET1" s="173"/>
      <c r="MEU1" s="173"/>
      <c r="MEV1" s="173"/>
      <c r="MEW1" s="173"/>
      <c r="MEX1" s="173"/>
      <c r="MEY1" s="173"/>
      <c r="MEZ1" s="173"/>
      <c r="MFA1" s="173"/>
      <c r="MFB1" s="173"/>
      <c r="MFC1" s="173"/>
      <c r="MFD1" s="173"/>
      <c r="MFE1" s="173"/>
      <c r="MFF1" s="173"/>
      <c r="MFG1" s="173"/>
      <c r="MFH1" s="173"/>
      <c r="MFI1" s="173"/>
      <c r="MFJ1" s="173"/>
      <c r="MFK1" s="173"/>
      <c r="MFL1" s="173"/>
      <c r="MFM1" s="173"/>
      <c r="MFN1" s="173"/>
      <c r="MFO1" s="173"/>
      <c r="MFP1" s="173"/>
      <c r="MFQ1" s="173"/>
      <c r="MFR1" s="173"/>
      <c r="MFS1" s="173"/>
      <c r="MFT1" s="173"/>
      <c r="MFU1" s="173"/>
      <c r="MFV1" s="173"/>
      <c r="MFW1" s="173"/>
      <c r="MFX1" s="173"/>
      <c r="MFY1" s="173"/>
      <c r="MFZ1" s="173"/>
      <c r="MGA1" s="173"/>
      <c r="MGB1" s="173"/>
      <c r="MGC1" s="173"/>
      <c r="MGD1" s="173"/>
      <c r="MGE1" s="173"/>
      <c r="MGF1" s="173"/>
      <c r="MGG1" s="173"/>
      <c r="MGH1" s="173"/>
      <c r="MGI1" s="173"/>
      <c r="MGJ1" s="173"/>
      <c r="MGK1" s="173"/>
      <c r="MGL1" s="173"/>
      <c r="MGM1" s="173"/>
      <c r="MGN1" s="173"/>
      <c r="MGO1" s="173"/>
      <c r="MGP1" s="173"/>
      <c r="MGQ1" s="173"/>
      <c r="MGR1" s="173"/>
      <c r="MGS1" s="173"/>
      <c r="MGT1" s="173"/>
      <c r="MGU1" s="173"/>
      <c r="MGV1" s="173"/>
      <c r="MGW1" s="173"/>
      <c r="MGX1" s="173"/>
      <c r="MGY1" s="173"/>
      <c r="MGZ1" s="173"/>
      <c r="MHA1" s="173"/>
      <c r="MHB1" s="173"/>
      <c r="MHC1" s="173"/>
      <c r="MHD1" s="173"/>
      <c r="MHE1" s="173"/>
      <c r="MHF1" s="173"/>
      <c r="MHG1" s="173"/>
      <c r="MHH1" s="173"/>
      <c r="MHI1" s="173"/>
      <c r="MHJ1" s="173"/>
      <c r="MHK1" s="173"/>
      <c r="MHL1" s="173"/>
      <c r="MHM1" s="173"/>
      <c r="MHN1" s="173"/>
      <c r="MHO1" s="173"/>
      <c r="MHP1" s="173"/>
      <c r="MHQ1" s="173"/>
      <c r="MHR1" s="173"/>
      <c r="MHS1" s="173"/>
      <c r="MHT1" s="173"/>
      <c r="MHU1" s="173"/>
      <c r="MHV1" s="173"/>
      <c r="MHW1" s="173"/>
      <c r="MHX1" s="173"/>
      <c r="MHY1" s="173"/>
      <c r="MHZ1" s="173"/>
      <c r="MIA1" s="173"/>
      <c r="MIB1" s="173"/>
      <c r="MIC1" s="173"/>
      <c r="MID1" s="173"/>
      <c r="MIE1" s="173"/>
      <c r="MIF1" s="173"/>
      <c r="MIG1" s="173"/>
      <c r="MIH1" s="173"/>
      <c r="MII1" s="173"/>
      <c r="MIJ1" s="173"/>
      <c r="MIK1" s="173"/>
      <c r="MIL1" s="173"/>
      <c r="MIM1" s="173"/>
      <c r="MIN1" s="173"/>
      <c r="MIO1" s="173"/>
      <c r="MIP1" s="173"/>
      <c r="MIQ1" s="173"/>
      <c r="MIR1" s="173"/>
      <c r="MIS1" s="173"/>
      <c r="MIT1" s="173"/>
      <c r="MIU1" s="173"/>
      <c r="MIV1" s="173"/>
      <c r="MIW1" s="173"/>
      <c r="MIX1" s="173"/>
      <c r="MIY1" s="173"/>
      <c r="MIZ1" s="173"/>
      <c r="MJA1" s="173"/>
      <c r="MJB1" s="173"/>
      <c r="MJC1" s="173"/>
      <c r="MJD1" s="173"/>
      <c r="MJE1" s="173"/>
      <c r="MJF1" s="173"/>
      <c r="MJG1" s="173"/>
      <c r="MJH1" s="173"/>
      <c r="MJI1" s="173"/>
      <c r="MJJ1" s="173"/>
      <c r="MJK1" s="173"/>
      <c r="MJL1" s="173"/>
      <c r="MJM1" s="173"/>
      <c r="MJN1" s="173"/>
      <c r="MJO1" s="173"/>
      <c r="MJP1" s="173"/>
      <c r="MJQ1" s="173"/>
      <c r="MJR1" s="173"/>
      <c r="MJS1" s="173"/>
      <c r="MJT1" s="173"/>
      <c r="MJU1" s="173"/>
      <c r="MJV1" s="173"/>
      <c r="MJW1" s="173"/>
      <c r="MJX1" s="173"/>
      <c r="MJY1" s="173"/>
      <c r="MJZ1" s="173"/>
      <c r="MKA1" s="173"/>
      <c r="MKB1" s="173"/>
      <c r="MKC1" s="173"/>
      <c r="MKD1" s="173"/>
      <c r="MKE1" s="173"/>
      <c r="MKF1" s="173"/>
      <c r="MKG1" s="173"/>
      <c r="MKH1" s="173"/>
      <c r="MKI1" s="173"/>
      <c r="MKJ1" s="173"/>
      <c r="MKK1" s="173"/>
      <c r="MKL1" s="173"/>
      <c r="MKM1" s="173"/>
      <c r="MKN1" s="173"/>
      <c r="MKO1" s="173"/>
      <c r="MKP1" s="173"/>
      <c r="MKQ1" s="173"/>
      <c r="MKR1" s="173"/>
      <c r="MKS1" s="173"/>
      <c r="MKT1" s="173"/>
      <c r="MKU1" s="173"/>
      <c r="MKV1" s="173"/>
      <c r="MKW1" s="173"/>
      <c r="MKX1" s="173"/>
      <c r="MKY1" s="173"/>
      <c r="MKZ1" s="173"/>
      <c r="MLA1" s="173"/>
      <c r="MLB1" s="173"/>
      <c r="MLC1" s="173"/>
      <c r="MLD1" s="173"/>
      <c r="MLE1" s="173"/>
      <c r="MLF1" s="173"/>
      <c r="MLG1" s="173"/>
      <c r="MLH1" s="173"/>
      <c r="MLI1" s="173"/>
      <c r="MLJ1" s="173"/>
      <c r="MLK1" s="173"/>
      <c r="MLL1" s="173"/>
      <c r="MLM1" s="173"/>
      <c r="MLN1" s="173"/>
      <c r="MLO1" s="173"/>
      <c r="MLP1" s="173"/>
      <c r="MLQ1" s="173"/>
      <c r="MLR1" s="173"/>
      <c r="MLS1" s="173"/>
      <c r="MLT1" s="173"/>
      <c r="MLU1" s="173"/>
      <c r="MLV1" s="173"/>
      <c r="MLW1" s="173"/>
      <c r="MLX1" s="173"/>
      <c r="MLY1" s="173"/>
      <c r="MLZ1" s="173"/>
      <c r="MMA1" s="173"/>
      <c r="MMB1" s="173"/>
      <c r="MMC1" s="173"/>
      <c r="MMD1" s="173"/>
      <c r="MME1" s="173"/>
      <c r="MMF1" s="173"/>
      <c r="MMG1" s="173"/>
      <c r="MMH1" s="173"/>
      <c r="MMI1" s="173"/>
      <c r="MMJ1" s="173"/>
      <c r="MMK1" s="173"/>
      <c r="MML1" s="173"/>
      <c r="MMM1" s="173"/>
      <c r="MMN1" s="173"/>
      <c r="MMO1" s="173"/>
      <c r="MMP1" s="173"/>
      <c r="MMQ1" s="173"/>
      <c r="MMR1" s="173"/>
      <c r="MMS1" s="173"/>
      <c r="MMT1" s="173"/>
      <c r="MMU1" s="173"/>
      <c r="MMV1" s="173"/>
      <c r="MMW1" s="173"/>
      <c r="MMX1" s="173"/>
      <c r="MMY1" s="173"/>
      <c r="MMZ1" s="173"/>
      <c r="MNA1" s="173"/>
      <c r="MNB1" s="173"/>
      <c r="MNC1" s="173"/>
      <c r="MND1" s="173"/>
      <c r="MNE1" s="173"/>
      <c r="MNF1" s="173"/>
      <c r="MNG1" s="173"/>
      <c r="MNH1" s="173"/>
      <c r="MNI1" s="173"/>
      <c r="MNJ1" s="173"/>
      <c r="MNK1" s="173"/>
      <c r="MNL1" s="173"/>
      <c r="MNM1" s="173"/>
      <c r="MNN1" s="173"/>
      <c r="MNO1" s="173"/>
      <c r="MNP1" s="173"/>
      <c r="MNQ1" s="173"/>
      <c r="MNR1" s="173"/>
      <c r="MNS1" s="173"/>
      <c r="MNT1" s="173"/>
      <c r="MNU1" s="173"/>
      <c r="MNV1" s="173"/>
      <c r="MNW1" s="173"/>
      <c r="MNX1" s="173"/>
      <c r="MNY1" s="173"/>
      <c r="MNZ1" s="173"/>
      <c r="MOA1" s="173"/>
      <c r="MOB1" s="173"/>
      <c r="MOC1" s="173"/>
      <c r="MOD1" s="173"/>
      <c r="MOE1" s="173"/>
      <c r="MOF1" s="173"/>
      <c r="MOG1" s="173"/>
      <c r="MOH1" s="173"/>
      <c r="MOI1" s="173"/>
      <c r="MOJ1" s="173"/>
      <c r="MOK1" s="173"/>
      <c r="MOL1" s="173"/>
      <c r="MOM1" s="173"/>
      <c r="MON1" s="173"/>
      <c r="MOO1" s="173"/>
      <c r="MOP1" s="173"/>
      <c r="MOQ1" s="173"/>
      <c r="MOR1" s="173"/>
      <c r="MOS1" s="173"/>
      <c r="MOT1" s="173"/>
      <c r="MOU1" s="173"/>
      <c r="MOV1" s="173"/>
      <c r="MOW1" s="173"/>
      <c r="MOX1" s="173"/>
      <c r="MOY1" s="173"/>
      <c r="MOZ1" s="173"/>
      <c r="MPA1" s="173"/>
      <c r="MPB1" s="173"/>
      <c r="MPC1" s="173"/>
      <c r="MPD1" s="173"/>
      <c r="MPE1" s="173"/>
      <c r="MPF1" s="173"/>
      <c r="MPG1" s="173"/>
      <c r="MPH1" s="173"/>
      <c r="MPI1" s="173"/>
      <c r="MPJ1" s="173"/>
      <c r="MPK1" s="173"/>
      <c r="MPL1" s="173"/>
      <c r="MPM1" s="173"/>
      <c r="MPN1" s="173"/>
      <c r="MPO1" s="173"/>
      <c r="MPP1" s="173"/>
      <c r="MPQ1" s="173"/>
      <c r="MPR1" s="173"/>
      <c r="MPS1" s="173"/>
      <c r="MPT1" s="173"/>
      <c r="MPU1" s="173"/>
      <c r="MPV1" s="173"/>
      <c r="MPW1" s="173"/>
      <c r="MPX1" s="173"/>
      <c r="MPY1" s="173"/>
      <c r="MPZ1" s="173"/>
      <c r="MQA1" s="173"/>
      <c r="MQB1" s="173"/>
      <c r="MQC1" s="173"/>
      <c r="MQD1" s="173"/>
      <c r="MQE1" s="173"/>
      <c r="MQF1" s="173"/>
      <c r="MQG1" s="173"/>
      <c r="MQH1" s="173"/>
      <c r="MQI1" s="173"/>
      <c r="MQJ1" s="173"/>
      <c r="MQK1" s="173"/>
      <c r="MQL1" s="173"/>
      <c r="MQM1" s="173"/>
      <c r="MQN1" s="173"/>
      <c r="MQO1" s="173"/>
      <c r="MQP1" s="173"/>
      <c r="MQQ1" s="173"/>
      <c r="MQR1" s="173"/>
      <c r="MQS1" s="173"/>
      <c r="MQT1" s="173"/>
      <c r="MQU1" s="173"/>
      <c r="MQV1" s="173"/>
      <c r="MQW1" s="173"/>
      <c r="MQX1" s="173"/>
      <c r="MQY1" s="173"/>
      <c r="MQZ1" s="173"/>
      <c r="MRA1" s="173"/>
      <c r="MRB1" s="173"/>
      <c r="MRC1" s="173"/>
      <c r="MRD1" s="173"/>
      <c r="MRE1" s="173"/>
      <c r="MRF1" s="173"/>
      <c r="MRG1" s="173"/>
      <c r="MRH1" s="173"/>
      <c r="MRI1" s="173"/>
      <c r="MRJ1" s="173"/>
      <c r="MRK1" s="173"/>
      <c r="MRL1" s="173"/>
      <c r="MRM1" s="173"/>
      <c r="MRN1" s="173"/>
      <c r="MRO1" s="173"/>
      <c r="MRP1" s="173"/>
      <c r="MRQ1" s="173"/>
      <c r="MRR1" s="173"/>
      <c r="MRS1" s="173"/>
      <c r="MRT1" s="173"/>
      <c r="MRU1" s="173"/>
      <c r="MRV1" s="173"/>
      <c r="MRW1" s="173"/>
      <c r="MRX1" s="173"/>
      <c r="MRY1" s="173"/>
      <c r="MRZ1" s="173"/>
      <c r="MSA1" s="173"/>
      <c r="MSB1" s="173"/>
      <c r="MSC1" s="173"/>
      <c r="MSD1" s="173"/>
      <c r="MSE1" s="173"/>
      <c r="MSF1" s="173"/>
      <c r="MSG1" s="173"/>
      <c r="MSH1" s="173"/>
      <c r="MSI1" s="173"/>
      <c r="MSJ1" s="173"/>
      <c r="MSK1" s="173"/>
      <c r="MSL1" s="173"/>
      <c r="MSM1" s="173"/>
      <c r="MSN1" s="173"/>
      <c r="MSO1" s="173"/>
      <c r="MSP1" s="173"/>
      <c r="MSQ1" s="173"/>
      <c r="MSR1" s="173"/>
      <c r="MSS1" s="173"/>
      <c r="MST1" s="173"/>
      <c r="MSU1" s="173"/>
      <c r="MSV1" s="173"/>
      <c r="MSW1" s="173"/>
      <c r="MSX1" s="173"/>
      <c r="MSY1" s="173"/>
      <c r="MSZ1" s="173"/>
      <c r="MTA1" s="173"/>
      <c r="MTB1" s="173"/>
      <c r="MTC1" s="173"/>
      <c r="MTD1" s="173"/>
      <c r="MTE1" s="173"/>
      <c r="MTF1" s="173"/>
      <c r="MTG1" s="173"/>
      <c r="MTH1" s="173"/>
      <c r="MTI1" s="173"/>
      <c r="MTJ1" s="173"/>
      <c r="MTK1" s="173"/>
      <c r="MTL1" s="173"/>
      <c r="MTM1" s="173"/>
      <c r="MTN1" s="173"/>
      <c r="MTO1" s="173"/>
      <c r="MTP1" s="173"/>
      <c r="MTQ1" s="173"/>
      <c r="MTR1" s="173"/>
      <c r="MTS1" s="173"/>
      <c r="MTT1" s="173"/>
      <c r="MTU1" s="173"/>
      <c r="MTV1" s="173"/>
      <c r="MTW1" s="173"/>
      <c r="MTX1" s="173"/>
      <c r="MTY1" s="173"/>
      <c r="MTZ1" s="173"/>
      <c r="MUA1" s="173"/>
      <c r="MUB1" s="173"/>
      <c r="MUC1" s="173"/>
      <c r="MUD1" s="173"/>
      <c r="MUE1" s="173"/>
      <c r="MUF1" s="173"/>
      <c r="MUG1" s="173"/>
      <c r="MUH1" s="173"/>
      <c r="MUI1" s="173"/>
      <c r="MUJ1" s="173"/>
      <c r="MUK1" s="173"/>
      <c r="MUL1" s="173"/>
      <c r="MUM1" s="173"/>
      <c r="MUN1" s="173"/>
      <c r="MUO1" s="173"/>
      <c r="MUP1" s="173"/>
      <c r="MUQ1" s="173"/>
      <c r="MUR1" s="173"/>
      <c r="MUS1" s="173"/>
      <c r="MUT1" s="173"/>
      <c r="MUU1" s="173"/>
      <c r="MUV1" s="173"/>
      <c r="MUW1" s="173"/>
      <c r="MUX1" s="173"/>
      <c r="MUY1" s="173"/>
      <c r="MUZ1" s="173"/>
      <c r="MVA1" s="173"/>
      <c r="MVB1" s="173"/>
      <c r="MVC1" s="173"/>
      <c r="MVD1" s="173"/>
      <c r="MVE1" s="173"/>
      <c r="MVF1" s="173"/>
      <c r="MVG1" s="173"/>
      <c r="MVH1" s="173"/>
      <c r="MVI1" s="173"/>
      <c r="MVJ1" s="173"/>
      <c r="MVK1" s="173"/>
      <c r="MVL1" s="173"/>
      <c r="MVM1" s="173"/>
      <c r="MVN1" s="173"/>
      <c r="MVO1" s="173"/>
      <c r="MVP1" s="173"/>
      <c r="MVQ1" s="173"/>
      <c r="MVR1" s="173"/>
      <c r="MVS1" s="173"/>
      <c r="MVT1" s="173"/>
      <c r="MVU1" s="173"/>
      <c r="MVV1" s="173"/>
      <c r="MVW1" s="173"/>
      <c r="MVX1" s="173"/>
      <c r="MVY1" s="173"/>
      <c r="MVZ1" s="173"/>
      <c r="MWA1" s="173"/>
      <c r="MWB1" s="173"/>
      <c r="MWC1" s="173"/>
      <c r="MWD1" s="173"/>
      <c r="MWE1" s="173"/>
      <c r="MWF1" s="173"/>
      <c r="MWG1" s="173"/>
      <c r="MWH1" s="173"/>
      <c r="MWI1" s="173"/>
      <c r="MWJ1" s="173"/>
      <c r="MWK1" s="173"/>
      <c r="MWL1" s="173"/>
      <c r="MWM1" s="173"/>
      <c r="MWN1" s="173"/>
      <c r="MWO1" s="173"/>
      <c r="MWP1" s="173"/>
      <c r="MWQ1" s="173"/>
      <c r="MWR1" s="173"/>
      <c r="MWS1" s="173"/>
      <c r="MWT1" s="173"/>
      <c r="MWU1" s="173"/>
      <c r="MWV1" s="173"/>
      <c r="MWW1" s="173"/>
      <c r="MWX1" s="173"/>
      <c r="MWY1" s="173"/>
      <c r="MWZ1" s="173"/>
      <c r="MXA1" s="173"/>
      <c r="MXB1" s="173"/>
      <c r="MXC1" s="173"/>
      <c r="MXD1" s="173"/>
      <c r="MXE1" s="173"/>
      <c r="MXF1" s="173"/>
      <c r="MXG1" s="173"/>
      <c r="MXH1" s="173"/>
      <c r="MXI1" s="173"/>
      <c r="MXJ1" s="173"/>
      <c r="MXK1" s="173"/>
      <c r="MXL1" s="173"/>
      <c r="MXM1" s="173"/>
      <c r="MXN1" s="173"/>
      <c r="MXO1" s="173"/>
      <c r="MXP1" s="173"/>
      <c r="MXQ1" s="173"/>
      <c r="MXR1" s="173"/>
      <c r="MXS1" s="173"/>
      <c r="MXT1" s="173"/>
      <c r="MXU1" s="173"/>
      <c r="MXV1" s="173"/>
      <c r="MXW1" s="173"/>
      <c r="MXX1" s="173"/>
      <c r="MXY1" s="173"/>
      <c r="MXZ1" s="173"/>
      <c r="MYA1" s="173"/>
      <c r="MYB1" s="173"/>
      <c r="MYC1" s="173"/>
      <c r="MYD1" s="173"/>
      <c r="MYE1" s="173"/>
      <c r="MYF1" s="173"/>
      <c r="MYG1" s="173"/>
      <c r="MYH1" s="173"/>
      <c r="MYI1" s="173"/>
      <c r="MYJ1" s="173"/>
      <c r="MYK1" s="173"/>
      <c r="MYL1" s="173"/>
      <c r="MYM1" s="173"/>
      <c r="MYN1" s="173"/>
      <c r="MYO1" s="173"/>
      <c r="MYP1" s="173"/>
      <c r="MYQ1" s="173"/>
      <c r="MYR1" s="173"/>
      <c r="MYS1" s="173"/>
      <c r="MYT1" s="173"/>
      <c r="MYU1" s="173"/>
      <c r="MYV1" s="173"/>
      <c r="MYW1" s="173"/>
      <c r="MYX1" s="173"/>
      <c r="MYY1" s="173"/>
      <c r="MYZ1" s="173"/>
      <c r="MZA1" s="173"/>
      <c r="MZB1" s="173"/>
      <c r="MZC1" s="173"/>
      <c r="MZD1" s="173"/>
      <c r="MZE1" s="173"/>
      <c r="MZF1" s="173"/>
      <c r="MZG1" s="173"/>
      <c r="MZH1" s="173"/>
      <c r="MZI1" s="173"/>
      <c r="MZJ1" s="173"/>
      <c r="MZK1" s="173"/>
      <c r="MZL1" s="173"/>
      <c r="MZM1" s="173"/>
      <c r="MZN1" s="173"/>
      <c r="MZO1" s="173"/>
      <c r="MZP1" s="173"/>
      <c r="MZQ1" s="173"/>
      <c r="MZR1" s="173"/>
      <c r="MZS1" s="173"/>
      <c r="MZT1" s="173"/>
      <c r="MZU1" s="173"/>
      <c r="MZV1" s="173"/>
      <c r="MZW1" s="173"/>
      <c r="MZX1" s="173"/>
      <c r="MZY1" s="173"/>
      <c r="MZZ1" s="173"/>
      <c r="NAA1" s="173"/>
      <c r="NAB1" s="173"/>
      <c r="NAC1" s="173"/>
      <c r="NAD1" s="173"/>
      <c r="NAE1" s="173"/>
      <c r="NAF1" s="173"/>
      <c r="NAG1" s="173"/>
      <c r="NAH1" s="173"/>
      <c r="NAI1" s="173"/>
      <c r="NAJ1" s="173"/>
      <c r="NAK1" s="173"/>
      <c r="NAL1" s="173"/>
      <c r="NAM1" s="173"/>
      <c r="NAN1" s="173"/>
      <c r="NAO1" s="173"/>
      <c r="NAP1" s="173"/>
      <c r="NAQ1" s="173"/>
      <c r="NAR1" s="173"/>
      <c r="NAS1" s="173"/>
      <c r="NAT1" s="173"/>
      <c r="NAU1" s="173"/>
      <c r="NAV1" s="173"/>
      <c r="NAW1" s="173"/>
      <c r="NAX1" s="173"/>
      <c r="NAY1" s="173"/>
      <c r="NAZ1" s="173"/>
      <c r="NBA1" s="173"/>
      <c r="NBB1" s="173"/>
      <c r="NBC1" s="173"/>
      <c r="NBD1" s="173"/>
      <c r="NBE1" s="173"/>
      <c r="NBF1" s="173"/>
      <c r="NBG1" s="173"/>
      <c r="NBH1" s="173"/>
      <c r="NBI1" s="173"/>
      <c r="NBJ1" s="173"/>
      <c r="NBK1" s="173"/>
      <c r="NBL1" s="173"/>
      <c r="NBM1" s="173"/>
      <c r="NBN1" s="173"/>
      <c r="NBO1" s="173"/>
      <c r="NBP1" s="173"/>
      <c r="NBQ1" s="173"/>
      <c r="NBR1" s="173"/>
      <c r="NBS1" s="173"/>
      <c r="NBT1" s="173"/>
      <c r="NBU1" s="173"/>
      <c r="NBV1" s="173"/>
      <c r="NBW1" s="173"/>
      <c r="NBX1" s="173"/>
      <c r="NBY1" s="173"/>
      <c r="NBZ1" s="173"/>
      <c r="NCA1" s="173"/>
      <c r="NCB1" s="173"/>
      <c r="NCC1" s="173"/>
      <c r="NCD1" s="173"/>
      <c r="NCE1" s="173"/>
      <c r="NCF1" s="173"/>
      <c r="NCG1" s="173"/>
      <c r="NCH1" s="173"/>
      <c r="NCI1" s="173"/>
      <c r="NCJ1" s="173"/>
      <c r="NCK1" s="173"/>
      <c r="NCL1" s="173"/>
      <c r="NCM1" s="173"/>
      <c r="NCN1" s="173"/>
      <c r="NCO1" s="173"/>
      <c r="NCP1" s="173"/>
      <c r="NCQ1" s="173"/>
      <c r="NCR1" s="173"/>
      <c r="NCS1" s="173"/>
      <c r="NCT1" s="173"/>
      <c r="NCU1" s="173"/>
      <c r="NCV1" s="173"/>
      <c r="NCW1" s="173"/>
      <c r="NCX1" s="173"/>
      <c r="NCY1" s="173"/>
      <c r="NCZ1" s="173"/>
      <c r="NDA1" s="173"/>
      <c r="NDB1" s="173"/>
      <c r="NDC1" s="173"/>
      <c r="NDD1" s="173"/>
      <c r="NDE1" s="173"/>
      <c r="NDF1" s="173"/>
      <c r="NDG1" s="173"/>
      <c r="NDH1" s="173"/>
      <c r="NDI1" s="173"/>
      <c r="NDJ1" s="173"/>
      <c r="NDK1" s="173"/>
      <c r="NDL1" s="173"/>
      <c r="NDM1" s="173"/>
      <c r="NDN1" s="173"/>
      <c r="NDO1" s="173"/>
      <c r="NDP1" s="173"/>
      <c r="NDQ1" s="173"/>
      <c r="NDR1" s="173"/>
      <c r="NDS1" s="173"/>
      <c r="NDT1" s="173"/>
      <c r="NDU1" s="173"/>
      <c r="NDV1" s="173"/>
      <c r="NDW1" s="173"/>
      <c r="NDX1" s="173"/>
      <c r="NDY1" s="173"/>
      <c r="NDZ1" s="173"/>
      <c r="NEA1" s="173"/>
      <c r="NEB1" s="173"/>
      <c r="NEC1" s="173"/>
      <c r="NED1" s="173"/>
      <c r="NEE1" s="173"/>
      <c r="NEF1" s="173"/>
      <c r="NEG1" s="173"/>
      <c r="NEH1" s="173"/>
      <c r="NEI1" s="173"/>
      <c r="NEJ1" s="173"/>
      <c r="NEK1" s="173"/>
      <c r="NEL1" s="173"/>
      <c r="NEM1" s="173"/>
      <c r="NEN1" s="173"/>
      <c r="NEO1" s="173"/>
      <c r="NEP1" s="173"/>
      <c r="NEQ1" s="173"/>
      <c r="NER1" s="173"/>
      <c r="NES1" s="173"/>
      <c r="NET1" s="173"/>
      <c r="NEU1" s="173"/>
      <c r="NEV1" s="173"/>
      <c r="NEW1" s="173"/>
      <c r="NEX1" s="173"/>
      <c r="NEY1" s="173"/>
      <c r="NEZ1" s="173"/>
      <c r="NFA1" s="173"/>
      <c r="NFB1" s="173"/>
      <c r="NFC1" s="173"/>
      <c r="NFD1" s="173"/>
      <c r="NFE1" s="173"/>
      <c r="NFF1" s="173"/>
      <c r="NFG1" s="173"/>
      <c r="NFH1" s="173"/>
      <c r="NFI1" s="173"/>
      <c r="NFJ1" s="173"/>
      <c r="NFK1" s="173"/>
      <c r="NFL1" s="173"/>
      <c r="NFM1" s="173"/>
      <c r="NFN1" s="173"/>
      <c r="NFO1" s="173"/>
      <c r="NFP1" s="173"/>
      <c r="NFQ1" s="173"/>
      <c r="NFR1" s="173"/>
      <c r="NFS1" s="173"/>
      <c r="NFT1" s="173"/>
      <c r="NFU1" s="173"/>
      <c r="NFV1" s="173"/>
      <c r="NFW1" s="173"/>
      <c r="NFX1" s="173"/>
      <c r="NFY1" s="173"/>
      <c r="NFZ1" s="173"/>
      <c r="NGA1" s="173"/>
      <c r="NGB1" s="173"/>
      <c r="NGC1" s="173"/>
      <c r="NGD1" s="173"/>
      <c r="NGE1" s="173"/>
      <c r="NGF1" s="173"/>
      <c r="NGG1" s="173"/>
      <c r="NGH1" s="173"/>
      <c r="NGI1" s="173"/>
      <c r="NGJ1" s="173"/>
      <c r="NGK1" s="173"/>
      <c r="NGL1" s="173"/>
      <c r="NGM1" s="173"/>
      <c r="NGN1" s="173"/>
      <c r="NGO1" s="173"/>
      <c r="NGP1" s="173"/>
      <c r="NGQ1" s="173"/>
      <c r="NGR1" s="173"/>
      <c r="NGS1" s="173"/>
      <c r="NGT1" s="173"/>
      <c r="NGU1" s="173"/>
      <c r="NGV1" s="173"/>
      <c r="NGW1" s="173"/>
      <c r="NGX1" s="173"/>
      <c r="NGY1" s="173"/>
      <c r="NGZ1" s="173"/>
      <c r="NHA1" s="173"/>
      <c r="NHB1" s="173"/>
      <c r="NHC1" s="173"/>
      <c r="NHD1" s="173"/>
      <c r="NHE1" s="173"/>
      <c r="NHF1" s="173"/>
      <c r="NHG1" s="173"/>
      <c r="NHH1" s="173"/>
      <c r="NHI1" s="173"/>
      <c r="NHJ1" s="173"/>
      <c r="NHK1" s="173"/>
      <c r="NHL1" s="173"/>
      <c r="NHM1" s="173"/>
      <c r="NHN1" s="173"/>
      <c r="NHO1" s="173"/>
      <c r="NHP1" s="173"/>
      <c r="NHQ1" s="173"/>
      <c r="NHR1" s="173"/>
      <c r="NHS1" s="173"/>
      <c r="NHT1" s="173"/>
      <c r="NHU1" s="173"/>
      <c r="NHV1" s="173"/>
      <c r="NHW1" s="173"/>
      <c r="NHX1" s="173"/>
      <c r="NHY1" s="173"/>
      <c r="NHZ1" s="173"/>
      <c r="NIA1" s="173"/>
      <c r="NIB1" s="173"/>
      <c r="NIC1" s="173"/>
      <c r="NID1" s="173"/>
      <c r="NIE1" s="173"/>
      <c r="NIF1" s="173"/>
      <c r="NIG1" s="173"/>
      <c r="NIH1" s="173"/>
      <c r="NII1" s="173"/>
      <c r="NIJ1" s="173"/>
      <c r="NIK1" s="173"/>
      <c r="NIL1" s="173"/>
      <c r="NIM1" s="173"/>
      <c r="NIN1" s="173"/>
      <c r="NIO1" s="173"/>
      <c r="NIP1" s="173"/>
      <c r="NIQ1" s="173"/>
      <c r="NIR1" s="173"/>
      <c r="NIS1" s="173"/>
      <c r="NIT1" s="173"/>
      <c r="NIU1" s="173"/>
      <c r="NIV1" s="173"/>
      <c r="NIW1" s="173"/>
      <c r="NIX1" s="173"/>
      <c r="NIY1" s="173"/>
      <c r="NIZ1" s="173"/>
      <c r="NJA1" s="173"/>
      <c r="NJB1" s="173"/>
      <c r="NJC1" s="173"/>
      <c r="NJD1" s="173"/>
      <c r="NJE1" s="173"/>
      <c r="NJF1" s="173"/>
      <c r="NJG1" s="173"/>
      <c r="NJH1" s="173"/>
      <c r="NJI1" s="173"/>
      <c r="NJJ1" s="173"/>
      <c r="NJK1" s="173"/>
      <c r="NJL1" s="173"/>
      <c r="NJM1" s="173"/>
      <c r="NJN1" s="173"/>
      <c r="NJO1" s="173"/>
      <c r="NJP1" s="173"/>
      <c r="NJQ1" s="173"/>
      <c r="NJR1" s="173"/>
      <c r="NJS1" s="173"/>
      <c r="NJT1" s="173"/>
      <c r="NJU1" s="173"/>
      <c r="NJV1" s="173"/>
      <c r="NJW1" s="173"/>
      <c r="NJX1" s="173"/>
      <c r="NJY1" s="173"/>
      <c r="NJZ1" s="173"/>
      <c r="NKA1" s="173"/>
      <c r="NKB1" s="173"/>
      <c r="NKC1" s="173"/>
      <c r="NKD1" s="173"/>
      <c r="NKE1" s="173"/>
      <c r="NKF1" s="173"/>
      <c r="NKG1" s="173"/>
      <c r="NKH1" s="173"/>
      <c r="NKI1" s="173"/>
      <c r="NKJ1" s="173"/>
      <c r="NKK1" s="173"/>
      <c r="NKL1" s="173"/>
      <c r="NKM1" s="173"/>
      <c r="NKN1" s="173"/>
      <c r="NKO1" s="173"/>
      <c r="NKP1" s="173"/>
      <c r="NKQ1" s="173"/>
      <c r="NKR1" s="173"/>
      <c r="NKS1" s="173"/>
      <c r="NKT1" s="173"/>
      <c r="NKU1" s="173"/>
      <c r="NKV1" s="173"/>
      <c r="NKW1" s="173"/>
      <c r="NKX1" s="173"/>
      <c r="NKY1" s="173"/>
      <c r="NKZ1" s="173"/>
      <c r="NLA1" s="173"/>
      <c r="NLB1" s="173"/>
      <c r="NLC1" s="173"/>
      <c r="NLD1" s="173"/>
      <c r="NLE1" s="173"/>
      <c r="NLF1" s="173"/>
      <c r="NLG1" s="173"/>
      <c r="NLH1" s="173"/>
      <c r="NLI1" s="173"/>
      <c r="NLJ1" s="173"/>
      <c r="NLK1" s="173"/>
      <c r="NLL1" s="173"/>
      <c r="NLM1" s="173"/>
      <c r="NLN1" s="173"/>
      <c r="NLO1" s="173"/>
      <c r="NLP1" s="173"/>
      <c r="NLQ1" s="173"/>
      <c r="NLR1" s="173"/>
      <c r="NLS1" s="173"/>
      <c r="NLT1" s="173"/>
      <c r="NLU1" s="173"/>
      <c r="NLV1" s="173"/>
      <c r="NLW1" s="173"/>
      <c r="NLX1" s="173"/>
      <c r="NLY1" s="173"/>
      <c r="NLZ1" s="173"/>
      <c r="NMA1" s="173"/>
      <c r="NMB1" s="173"/>
      <c r="NMC1" s="173"/>
      <c r="NMD1" s="173"/>
      <c r="NME1" s="173"/>
      <c r="NMF1" s="173"/>
      <c r="NMG1" s="173"/>
      <c r="NMH1" s="173"/>
      <c r="NMI1" s="173"/>
      <c r="NMJ1" s="173"/>
      <c r="NMK1" s="173"/>
      <c r="NML1" s="173"/>
      <c r="NMM1" s="173"/>
      <c r="NMN1" s="173"/>
      <c r="NMO1" s="173"/>
      <c r="NMP1" s="173"/>
      <c r="NMQ1" s="173"/>
      <c r="NMR1" s="173"/>
      <c r="NMS1" s="173"/>
      <c r="NMT1" s="173"/>
      <c r="NMU1" s="173"/>
      <c r="NMV1" s="173"/>
      <c r="NMW1" s="173"/>
      <c r="NMX1" s="173"/>
      <c r="NMY1" s="173"/>
      <c r="NMZ1" s="173"/>
      <c r="NNA1" s="173"/>
      <c r="NNB1" s="173"/>
      <c r="NNC1" s="173"/>
      <c r="NND1" s="173"/>
      <c r="NNE1" s="173"/>
      <c r="NNF1" s="173"/>
      <c r="NNG1" s="173"/>
      <c r="NNH1" s="173"/>
      <c r="NNI1" s="173"/>
      <c r="NNJ1" s="173"/>
      <c r="NNK1" s="173"/>
      <c r="NNL1" s="173"/>
      <c r="NNM1" s="173"/>
      <c r="NNN1" s="173"/>
      <c r="NNO1" s="173"/>
      <c r="NNP1" s="173"/>
      <c r="NNQ1" s="173"/>
      <c r="NNR1" s="173"/>
      <c r="NNS1" s="173"/>
      <c r="NNT1" s="173"/>
      <c r="NNU1" s="173"/>
      <c r="NNV1" s="173"/>
      <c r="NNW1" s="173"/>
      <c r="NNX1" s="173"/>
      <c r="NNY1" s="173"/>
      <c r="NNZ1" s="173"/>
      <c r="NOA1" s="173"/>
      <c r="NOB1" s="173"/>
      <c r="NOC1" s="173"/>
      <c r="NOD1" s="173"/>
      <c r="NOE1" s="173"/>
      <c r="NOF1" s="173"/>
      <c r="NOG1" s="173"/>
      <c r="NOH1" s="173"/>
      <c r="NOI1" s="173"/>
      <c r="NOJ1" s="173"/>
      <c r="NOK1" s="173"/>
      <c r="NOL1" s="173"/>
      <c r="NOM1" s="173"/>
      <c r="NON1" s="173"/>
      <c r="NOO1" s="173"/>
      <c r="NOP1" s="173"/>
      <c r="NOQ1" s="173"/>
      <c r="NOR1" s="173"/>
      <c r="NOS1" s="173"/>
      <c r="NOT1" s="173"/>
      <c r="NOU1" s="173"/>
      <c r="NOV1" s="173"/>
      <c r="NOW1" s="173"/>
      <c r="NOX1" s="173"/>
      <c r="NOY1" s="173"/>
      <c r="NOZ1" s="173"/>
      <c r="NPA1" s="173"/>
      <c r="NPB1" s="173"/>
      <c r="NPC1" s="173"/>
      <c r="NPD1" s="173"/>
      <c r="NPE1" s="173"/>
      <c r="NPF1" s="173"/>
      <c r="NPG1" s="173"/>
      <c r="NPH1" s="173"/>
      <c r="NPI1" s="173"/>
      <c r="NPJ1" s="173"/>
      <c r="NPK1" s="173"/>
      <c r="NPL1" s="173"/>
      <c r="NPM1" s="173"/>
      <c r="NPN1" s="173"/>
      <c r="NPO1" s="173"/>
      <c r="NPP1" s="173"/>
      <c r="NPQ1" s="173"/>
      <c r="NPR1" s="173"/>
      <c r="NPS1" s="173"/>
      <c r="NPT1" s="173"/>
      <c r="NPU1" s="173"/>
      <c r="NPV1" s="173"/>
      <c r="NPW1" s="173"/>
      <c r="NPX1" s="173"/>
      <c r="NPY1" s="173"/>
      <c r="NPZ1" s="173"/>
      <c r="NQA1" s="173"/>
      <c r="NQB1" s="173"/>
      <c r="NQC1" s="173"/>
      <c r="NQD1" s="173"/>
      <c r="NQE1" s="173"/>
      <c r="NQF1" s="173"/>
      <c r="NQG1" s="173"/>
      <c r="NQH1" s="173"/>
      <c r="NQI1" s="173"/>
      <c r="NQJ1" s="173"/>
      <c r="NQK1" s="173"/>
      <c r="NQL1" s="173"/>
      <c r="NQM1" s="173"/>
      <c r="NQN1" s="173"/>
      <c r="NQO1" s="173"/>
      <c r="NQP1" s="173"/>
      <c r="NQQ1" s="173"/>
      <c r="NQR1" s="173"/>
      <c r="NQS1" s="173"/>
      <c r="NQT1" s="173"/>
      <c r="NQU1" s="173"/>
      <c r="NQV1" s="173"/>
      <c r="NQW1" s="173"/>
      <c r="NQX1" s="173"/>
      <c r="NQY1" s="173"/>
      <c r="NQZ1" s="173"/>
      <c r="NRA1" s="173"/>
      <c r="NRB1" s="173"/>
      <c r="NRC1" s="173"/>
      <c r="NRD1" s="173"/>
      <c r="NRE1" s="173"/>
      <c r="NRF1" s="173"/>
      <c r="NRG1" s="173"/>
      <c r="NRH1" s="173"/>
      <c r="NRI1" s="173"/>
      <c r="NRJ1" s="173"/>
      <c r="NRK1" s="173"/>
      <c r="NRL1" s="173"/>
      <c r="NRM1" s="173"/>
      <c r="NRN1" s="173"/>
      <c r="NRO1" s="173"/>
      <c r="NRP1" s="173"/>
      <c r="NRQ1" s="173"/>
      <c r="NRR1" s="173"/>
      <c r="NRS1" s="173"/>
      <c r="NRT1" s="173"/>
      <c r="NRU1" s="173"/>
      <c r="NRV1" s="173"/>
      <c r="NRW1" s="173"/>
      <c r="NRX1" s="173"/>
      <c r="NRY1" s="173"/>
      <c r="NRZ1" s="173"/>
      <c r="NSA1" s="173"/>
      <c r="NSB1" s="173"/>
      <c r="NSC1" s="173"/>
      <c r="NSD1" s="173"/>
      <c r="NSE1" s="173"/>
      <c r="NSF1" s="173"/>
      <c r="NSG1" s="173"/>
      <c r="NSH1" s="173"/>
      <c r="NSI1" s="173"/>
      <c r="NSJ1" s="173"/>
      <c r="NSK1" s="173"/>
      <c r="NSL1" s="173"/>
      <c r="NSM1" s="173"/>
      <c r="NSN1" s="173"/>
      <c r="NSO1" s="173"/>
      <c r="NSP1" s="173"/>
      <c r="NSQ1" s="173"/>
      <c r="NSR1" s="173"/>
      <c r="NSS1" s="173"/>
      <c r="NST1" s="173"/>
      <c r="NSU1" s="173"/>
      <c r="NSV1" s="173"/>
      <c r="NSW1" s="173"/>
      <c r="NSX1" s="173"/>
      <c r="NSY1" s="173"/>
      <c r="NSZ1" s="173"/>
      <c r="NTA1" s="173"/>
      <c r="NTB1" s="173"/>
      <c r="NTC1" s="173"/>
      <c r="NTD1" s="173"/>
      <c r="NTE1" s="173"/>
      <c r="NTF1" s="173"/>
      <c r="NTG1" s="173"/>
      <c r="NTH1" s="173"/>
      <c r="NTI1" s="173"/>
      <c r="NTJ1" s="173"/>
      <c r="NTK1" s="173"/>
      <c r="NTL1" s="173"/>
      <c r="NTM1" s="173"/>
      <c r="NTN1" s="173"/>
      <c r="NTO1" s="173"/>
      <c r="NTP1" s="173"/>
      <c r="NTQ1" s="173"/>
      <c r="NTR1" s="173"/>
      <c r="NTS1" s="173"/>
      <c r="NTT1" s="173"/>
      <c r="NTU1" s="173"/>
      <c r="NTV1" s="173"/>
      <c r="NTW1" s="173"/>
      <c r="NTX1" s="173"/>
      <c r="NTY1" s="173"/>
      <c r="NTZ1" s="173"/>
      <c r="NUA1" s="173"/>
      <c r="NUB1" s="173"/>
      <c r="NUC1" s="173"/>
      <c r="NUD1" s="173"/>
      <c r="NUE1" s="173"/>
      <c r="NUF1" s="173"/>
      <c r="NUG1" s="173"/>
      <c r="NUH1" s="173"/>
      <c r="NUI1" s="173"/>
      <c r="NUJ1" s="173"/>
      <c r="NUK1" s="173"/>
      <c r="NUL1" s="173"/>
      <c r="NUM1" s="173"/>
      <c r="NUN1" s="173"/>
      <c r="NUO1" s="173"/>
      <c r="NUP1" s="173"/>
      <c r="NUQ1" s="173"/>
      <c r="NUR1" s="173"/>
      <c r="NUS1" s="173"/>
      <c r="NUT1" s="173"/>
      <c r="NUU1" s="173"/>
      <c r="NUV1" s="173"/>
      <c r="NUW1" s="173"/>
      <c r="NUX1" s="173"/>
      <c r="NUY1" s="173"/>
      <c r="NUZ1" s="173"/>
      <c r="NVA1" s="173"/>
      <c r="NVB1" s="173"/>
      <c r="NVC1" s="173"/>
      <c r="NVD1" s="173"/>
      <c r="NVE1" s="173"/>
      <c r="NVF1" s="173"/>
      <c r="NVG1" s="173"/>
      <c r="NVH1" s="173"/>
      <c r="NVI1" s="173"/>
      <c r="NVJ1" s="173"/>
      <c r="NVK1" s="173"/>
      <c r="NVL1" s="173"/>
      <c r="NVM1" s="173"/>
      <c r="NVN1" s="173"/>
      <c r="NVO1" s="173"/>
      <c r="NVP1" s="173"/>
      <c r="NVQ1" s="173"/>
      <c r="NVR1" s="173"/>
      <c r="NVS1" s="173"/>
      <c r="NVT1" s="173"/>
      <c r="NVU1" s="173"/>
      <c r="NVV1" s="173"/>
      <c r="NVW1" s="173"/>
      <c r="NVX1" s="173"/>
      <c r="NVY1" s="173"/>
      <c r="NVZ1" s="173"/>
      <c r="NWA1" s="173"/>
      <c r="NWB1" s="173"/>
      <c r="NWC1" s="173"/>
      <c r="NWD1" s="173"/>
      <c r="NWE1" s="173"/>
      <c r="NWF1" s="173"/>
      <c r="NWG1" s="173"/>
      <c r="NWH1" s="173"/>
      <c r="NWI1" s="173"/>
      <c r="NWJ1" s="173"/>
      <c r="NWK1" s="173"/>
      <c r="NWL1" s="173"/>
      <c r="NWM1" s="173"/>
      <c r="NWN1" s="173"/>
      <c r="NWO1" s="173"/>
      <c r="NWP1" s="173"/>
      <c r="NWQ1" s="173"/>
      <c r="NWR1" s="173"/>
      <c r="NWS1" s="173"/>
      <c r="NWT1" s="173"/>
      <c r="NWU1" s="173"/>
      <c r="NWV1" s="173"/>
      <c r="NWW1" s="173"/>
      <c r="NWX1" s="173"/>
      <c r="NWY1" s="173"/>
      <c r="NWZ1" s="173"/>
      <c r="NXA1" s="173"/>
      <c r="NXB1" s="173"/>
      <c r="NXC1" s="173"/>
      <c r="NXD1" s="173"/>
      <c r="NXE1" s="173"/>
      <c r="NXF1" s="173"/>
      <c r="NXG1" s="173"/>
      <c r="NXH1" s="173"/>
      <c r="NXI1" s="173"/>
      <c r="NXJ1" s="173"/>
      <c r="NXK1" s="173"/>
      <c r="NXL1" s="173"/>
      <c r="NXM1" s="173"/>
      <c r="NXN1" s="173"/>
      <c r="NXO1" s="173"/>
      <c r="NXP1" s="173"/>
      <c r="NXQ1" s="173"/>
      <c r="NXR1" s="173"/>
      <c r="NXS1" s="173"/>
      <c r="NXT1" s="173"/>
      <c r="NXU1" s="173"/>
      <c r="NXV1" s="173"/>
      <c r="NXW1" s="173"/>
      <c r="NXX1" s="173"/>
      <c r="NXY1" s="173"/>
      <c r="NXZ1" s="173"/>
      <c r="NYA1" s="173"/>
      <c r="NYB1" s="173"/>
      <c r="NYC1" s="173"/>
      <c r="NYD1" s="173"/>
      <c r="NYE1" s="173"/>
      <c r="NYF1" s="173"/>
      <c r="NYG1" s="173"/>
      <c r="NYH1" s="173"/>
      <c r="NYI1" s="173"/>
      <c r="NYJ1" s="173"/>
      <c r="NYK1" s="173"/>
      <c r="NYL1" s="173"/>
      <c r="NYM1" s="173"/>
      <c r="NYN1" s="173"/>
      <c r="NYO1" s="173"/>
      <c r="NYP1" s="173"/>
      <c r="NYQ1" s="173"/>
      <c r="NYR1" s="173"/>
      <c r="NYS1" s="173"/>
      <c r="NYT1" s="173"/>
      <c r="NYU1" s="173"/>
      <c r="NYV1" s="173"/>
      <c r="NYW1" s="173"/>
      <c r="NYX1" s="173"/>
      <c r="NYY1" s="173"/>
      <c r="NYZ1" s="173"/>
      <c r="NZA1" s="173"/>
      <c r="NZB1" s="173"/>
      <c r="NZC1" s="173"/>
      <c r="NZD1" s="173"/>
      <c r="NZE1" s="173"/>
      <c r="NZF1" s="173"/>
      <c r="NZG1" s="173"/>
      <c r="NZH1" s="173"/>
      <c r="NZI1" s="173"/>
      <c r="NZJ1" s="173"/>
      <c r="NZK1" s="173"/>
      <c r="NZL1" s="173"/>
      <c r="NZM1" s="173"/>
      <c r="NZN1" s="173"/>
      <c r="NZO1" s="173"/>
      <c r="NZP1" s="173"/>
      <c r="NZQ1" s="173"/>
      <c r="NZR1" s="173"/>
      <c r="NZS1" s="173"/>
      <c r="NZT1" s="173"/>
      <c r="NZU1" s="173"/>
      <c r="NZV1" s="173"/>
      <c r="NZW1" s="173"/>
      <c r="NZX1" s="173"/>
      <c r="NZY1" s="173"/>
      <c r="NZZ1" s="173"/>
      <c r="OAA1" s="173"/>
      <c r="OAB1" s="173"/>
      <c r="OAC1" s="173"/>
      <c r="OAD1" s="173"/>
      <c r="OAE1" s="173"/>
      <c r="OAF1" s="173"/>
      <c r="OAG1" s="173"/>
      <c r="OAH1" s="173"/>
      <c r="OAI1" s="173"/>
      <c r="OAJ1" s="173"/>
      <c r="OAK1" s="173"/>
      <c r="OAL1" s="173"/>
      <c r="OAM1" s="173"/>
      <c r="OAN1" s="173"/>
      <c r="OAO1" s="173"/>
      <c r="OAP1" s="173"/>
      <c r="OAQ1" s="173"/>
      <c r="OAR1" s="173"/>
      <c r="OAS1" s="173"/>
      <c r="OAT1" s="173"/>
      <c r="OAU1" s="173"/>
      <c r="OAV1" s="173"/>
      <c r="OAW1" s="173"/>
      <c r="OAX1" s="173"/>
      <c r="OAY1" s="173"/>
      <c r="OAZ1" s="173"/>
      <c r="OBA1" s="173"/>
      <c r="OBB1" s="173"/>
      <c r="OBC1" s="173"/>
      <c r="OBD1" s="173"/>
      <c r="OBE1" s="173"/>
      <c r="OBF1" s="173"/>
      <c r="OBG1" s="173"/>
      <c r="OBH1" s="173"/>
      <c r="OBI1" s="173"/>
      <c r="OBJ1" s="173"/>
      <c r="OBK1" s="173"/>
      <c r="OBL1" s="173"/>
      <c r="OBM1" s="173"/>
      <c r="OBN1" s="173"/>
      <c r="OBO1" s="173"/>
      <c r="OBP1" s="173"/>
      <c r="OBQ1" s="173"/>
      <c r="OBR1" s="173"/>
      <c r="OBS1" s="173"/>
      <c r="OBT1" s="173"/>
      <c r="OBU1" s="173"/>
      <c r="OBV1" s="173"/>
      <c r="OBW1" s="173"/>
      <c r="OBX1" s="173"/>
      <c r="OBY1" s="173"/>
      <c r="OBZ1" s="173"/>
      <c r="OCA1" s="173"/>
      <c r="OCB1" s="173"/>
      <c r="OCC1" s="173"/>
      <c r="OCD1" s="173"/>
      <c r="OCE1" s="173"/>
      <c r="OCF1" s="173"/>
      <c r="OCG1" s="173"/>
      <c r="OCH1" s="173"/>
      <c r="OCI1" s="173"/>
      <c r="OCJ1" s="173"/>
      <c r="OCK1" s="173"/>
      <c r="OCL1" s="173"/>
      <c r="OCM1" s="173"/>
      <c r="OCN1" s="173"/>
      <c r="OCO1" s="173"/>
      <c r="OCP1" s="173"/>
      <c r="OCQ1" s="173"/>
      <c r="OCR1" s="173"/>
      <c r="OCS1" s="173"/>
      <c r="OCT1" s="173"/>
      <c r="OCU1" s="173"/>
      <c r="OCV1" s="173"/>
      <c r="OCW1" s="173"/>
      <c r="OCX1" s="173"/>
      <c r="OCY1" s="173"/>
      <c r="OCZ1" s="173"/>
      <c r="ODA1" s="173"/>
      <c r="ODB1" s="173"/>
      <c r="ODC1" s="173"/>
      <c r="ODD1" s="173"/>
      <c r="ODE1" s="173"/>
      <c r="ODF1" s="173"/>
      <c r="ODG1" s="173"/>
      <c r="ODH1" s="173"/>
      <c r="ODI1" s="173"/>
      <c r="ODJ1" s="173"/>
      <c r="ODK1" s="173"/>
      <c r="ODL1" s="173"/>
      <c r="ODM1" s="173"/>
      <c r="ODN1" s="173"/>
      <c r="ODO1" s="173"/>
      <c r="ODP1" s="173"/>
      <c r="ODQ1" s="173"/>
      <c r="ODR1" s="173"/>
      <c r="ODS1" s="173"/>
      <c r="ODT1" s="173"/>
      <c r="ODU1" s="173"/>
      <c r="ODV1" s="173"/>
      <c r="ODW1" s="173"/>
      <c r="ODX1" s="173"/>
      <c r="ODY1" s="173"/>
      <c r="ODZ1" s="173"/>
      <c r="OEA1" s="173"/>
      <c r="OEB1" s="173"/>
      <c r="OEC1" s="173"/>
      <c r="OED1" s="173"/>
      <c r="OEE1" s="173"/>
      <c r="OEF1" s="173"/>
      <c r="OEG1" s="173"/>
      <c r="OEH1" s="173"/>
      <c r="OEI1" s="173"/>
      <c r="OEJ1" s="173"/>
      <c r="OEK1" s="173"/>
      <c r="OEL1" s="173"/>
      <c r="OEM1" s="173"/>
      <c r="OEN1" s="173"/>
      <c r="OEO1" s="173"/>
      <c r="OEP1" s="173"/>
      <c r="OEQ1" s="173"/>
      <c r="OER1" s="173"/>
      <c r="OES1" s="173"/>
      <c r="OET1" s="173"/>
      <c r="OEU1" s="173"/>
      <c r="OEV1" s="173"/>
      <c r="OEW1" s="173"/>
      <c r="OEX1" s="173"/>
      <c r="OEY1" s="173"/>
      <c r="OEZ1" s="173"/>
      <c r="OFA1" s="173"/>
      <c r="OFB1" s="173"/>
      <c r="OFC1" s="173"/>
      <c r="OFD1" s="173"/>
      <c r="OFE1" s="173"/>
      <c r="OFF1" s="173"/>
      <c r="OFG1" s="173"/>
      <c r="OFH1" s="173"/>
      <c r="OFI1" s="173"/>
      <c r="OFJ1" s="173"/>
      <c r="OFK1" s="173"/>
      <c r="OFL1" s="173"/>
      <c r="OFM1" s="173"/>
      <c r="OFN1" s="173"/>
      <c r="OFO1" s="173"/>
      <c r="OFP1" s="173"/>
      <c r="OFQ1" s="173"/>
      <c r="OFR1" s="173"/>
      <c r="OFS1" s="173"/>
      <c r="OFT1" s="173"/>
      <c r="OFU1" s="173"/>
      <c r="OFV1" s="173"/>
      <c r="OFW1" s="173"/>
      <c r="OFX1" s="173"/>
      <c r="OFY1" s="173"/>
      <c r="OFZ1" s="173"/>
      <c r="OGA1" s="173"/>
      <c r="OGB1" s="173"/>
      <c r="OGC1" s="173"/>
      <c r="OGD1" s="173"/>
      <c r="OGE1" s="173"/>
      <c r="OGF1" s="173"/>
      <c r="OGG1" s="173"/>
      <c r="OGH1" s="173"/>
      <c r="OGI1" s="173"/>
      <c r="OGJ1" s="173"/>
      <c r="OGK1" s="173"/>
      <c r="OGL1" s="173"/>
      <c r="OGM1" s="173"/>
      <c r="OGN1" s="173"/>
      <c r="OGO1" s="173"/>
      <c r="OGP1" s="173"/>
      <c r="OGQ1" s="173"/>
      <c r="OGR1" s="173"/>
      <c r="OGS1" s="173"/>
      <c r="OGT1" s="173"/>
      <c r="OGU1" s="173"/>
      <c r="OGV1" s="173"/>
      <c r="OGW1" s="173"/>
      <c r="OGX1" s="173"/>
      <c r="OGY1" s="173"/>
      <c r="OGZ1" s="173"/>
      <c r="OHA1" s="173"/>
      <c r="OHB1" s="173"/>
      <c r="OHC1" s="173"/>
      <c r="OHD1" s="173"/>
      <c r="OHE1" s="173"/>
      <c r="OHF1" s="173"/>
      <c r="OHG1" s="173"/>
      <c r="OHH1" s="173"/>
      <c r="OHI1" s="173"/>
      <c r="OHJ1" s="173"/>
      <c r="OHK1" s="173"/>
      <c r="OHL1" s="173"/>
      <c r="OHM1" s="173"/>
      <c r="OHN1" s="173"/>
      <c r="OHO1" s="173"/>
      <c r="OHP1" s="173"/>
      <c r="OHQ1" s="173"/>
      <c r="OHR1" s="173"/>
      <c r="OHS1" s="173"/>
      <c r="OHT1" s="173"/>
      <c r="OHU1" s="173"/>
      <c r="OHV1" s="173"/>
      <c r="OHW1" s="173"/>
      <c r="OHX1" s="173"/>
      <c r="OHY1" s="173"/>
      <c r="OHZ1" s="173"/>
      <c r="OIA1" s="173"/>
      <c r="OIB1" s="173"/>
      <c r="OIC1" s="173"/>
      <c r="OID1" s="173"/>
      <c r="OIE1" s="173"/>
      <c r="OIF1" s="173"/>
      <c r="OIG1" s="173"/>
      <c r="OIH1" s="173"/>
      <c r="OII1" s="173"/>
      <c r="OIJ1" s="173"/>
      <c r="OIK1" s="173"/>
      <c r="OIL1" s="173"/>
      <c r="OIM1" s="173"/>
      <c r="OIN1" s="173"/>
      <c r="OIO1" s="173"/>
      <c r="OIP1" s="173"/>
      <c r="OIQ1" s="173"/>
      <c r="OIR1" s="173"/>
      <c r="OIS1" s="173"/>
      <c r="OIT1" s="173"/>
      <c r="OIU1" s="173"/>
      <c r="OIV1" s="173"/>
      <c r="OIW1" s="173"/>
      <c r="OIX1" s="173"/>
      <c r="OIY1" s="173"/>
      <c r="OIZ1" s="173"/>
      <c r="OJA1" s="173"/>
      <c r="OJB1" s="173"/>
      <c r="OJC1" s="173"/>
      <c r="OJD1" s="173"/>
      <c r="OJE1" s="173"/>
      <c r="OJF1" s="173"/>
      <c r="OJG1" s="173"/>
      <c r="OJH1" s="173"/>
      <c r="OJI1" s="173"/>
      <c r="OJJ1" s="173"/>
      <c r="OJK1" s="173"/>
      <c r="OJL1" s="173"/>
      <c r="OJM1" s="173"/>
      <c r="OJN1" s="173"/>
      <c r="OJO1" s="173"/>
      <c r="OJP1" s="173"/>
      <c r="OJQ1" s="173"/>
      <c r="OJR1" s="173"/>
      <c r="OJS1" s="173"/>
      <c r="OJT1" s="173"/>
      <c r="OJU1" s="173"/>
      <c r="OJV1" s="173"/>
      <c r="OJW1" s="173"/>
      <c r="OJX1" s="173"/>
      <c r="OJY1" s="173"/>
      <c r="OJZ1" s="173"/>
      <c r="OKA1" s="173"/>
      <c r="OKB1" s="173"/>
      <c r="OKC1" s="173"/>
      <c r="OKD1" s="173"/>
      <c r="OKE1" s="173"/>
      <c r="OKF1" s="173"/>
      <c r="OKG1" s="173"/>
      <c r="OKH1" s="173"/>
      <c r="OKI1" s="173"/>
      <c r="OKJ1" s="173"/>
      <c r="OKK1" s="173"/>
      <c r="OKL1" s="173"/>
      <c r="OKM1" s="173"/>
      <c r="OKN1" s="173"/>
      <c r="OKO1" s="173"/>
      <c r="OKP1" s="173"/>
      <c r="OKQ1" s="173"/>
      <c r="OKR1" s="173"/>
      <c r="OKS1" s="173"/>
      <c r="OKT1" s="173"/>
      <c r="OKU1" s="173"/>
      <c r="OKV1" s="173"/>
      <c r="OKW1" s="173"/>
      <c r="OKX1" s="173"/>
      <c r="OKY1" s="173"/>
      <c r="OKZ1" s="173"/>
      <c r="OLA1" s="173"/>
      <c r="OLB1" s="173"/>
      <c r="OLC1" s="173"/>
      <c r="OLD1" s="173"/>
      <c r="OLE1" s="173"/>
      <c r="OLF1" s="173"/>
      <c r="OLG1" s="173"/>
      <c r="OLH1" s="173"/>
      <c r="OLI1" s="173"/>
      <c r="OLJ1" s="173"/>
      <c r="OLK1" s="173"/>
      <c r="OLL1" s="173"/>
      <c r="OLM1" s="173"/>
      <c r="OLN1" s="173"/>
      <c r="OLO1" s="173"/>
      <c r="OLP1" s="173"/>
      <c r="OLQ1" s="173"/>
      <c r="OLR1" s="173"/>
      <c r="OLS1" s="173"/>
      <c r="OLT1" s="173"/>
      <c r="OLU1" s="173"/>
      <c r="OLV1" s="173"/>
      <c r="OLW1" s="173"/>
      <c r="OLX1" s="173"/>
      <c r="OLY1" s="173"/>
      <c r="OLZ1" s="173"/>
      <c r="OMA1" s="173"/>
      <c r="OMB1" s="173"/>
      <c r="OMC1" s="173"/>
      <c r="OMD1" s="173"/>
      <c r="OME1" s="173"/>
      <c r="OMF1" s="173"/>
      <c r="OMG1" s="173"/>
      <c r="OMH1" s="173"/>
      <c r="OMI1" s="173"/>
      <c r="OMJ1" s="173"/>
      <c r="OMK1" s="173"/>
      <c r="OML1" s="173"/>
      <c r="OMM1" s="173"/>
      <c r="OMN1" s="173"/>
      <c r="OMO1" s="173"/>
      <c r="OMP1" s="173"/>
      <c r="OMQ1" s="173"/>
      <c r="OMR1" s="173"/>
      <c r="OMS1" s="173"/>
      <c r="OMT1" s="173"/>
      <c r="OMU1" s="173"/>
      <c r="OMV1" s="173"/>
      <c r="OMW1" s="173"/>
      <c r="OMX1" s="173"/>
      <c r="OMY1" s="173"/>
      <c r="OMZ1" s="173"/>
      <c r="ONA1" s="173"/>
      <c r="ONB1" s="173"/>
      <c r="ONC1" s="173"/>
      <c r="OND1" s="173"/>
      <c r="ONE1" s="173"/>
      <c r="ONF1" s="173"/>
      <c r="ONG1" s="173"/>
      <c r="ONH1" s="173"/>
      <c r="ONI1" s="173"/>
      <c r="ONJ1" s="173"/>
      <c r="ONK1" s="173"/>
      <c r="ONL1" s="173"/>
      <c r="ONM1" s="173"/>
      <c r="ONN1" s="173"/>
      <c r="ONO1" s="173"/>
      <c r="ONP1" s="173"/>
      <c r="ONQ1" s="173"/>
      <c r="ONR1" s="173"/>
      <c r="ONS1" s="173"/>
      <c r="ONT1" s="173"/>
      <c r="ONU1" s="173"/>
      <c r="ONV1" s="173"/>
      <c r="ONW1" s="173"/>
      <c r="ONX1" s="173"/>
      <c r="ONY1" s="173"/>
      <c r="ONZ1" s="173"/>
      <c r="OOA1" s="173"/>
      <c r="OOB1" s="173"/>
      <c r="OOC1" s="173"/>
      <c r="OOD1" s="173"/>
      <c r="OOE1" s="173"/>
      <c r="OOF1" s="173"/>
      <c r="OOG1" s="173"/>
      <c r="OOH1" s="173"/>
      <c r="OOI1" s="173"/>
      <c r="OOJ1" s="173"/>
      <c r="OOK1" s="173"/>
      <c r="OOL1" s="173"/>
      <c r="OOM1" s="173"/>
      <c r="OON1" s="173"/>
      <c r="OOO1" s="173"/>
      <c r="OOP1" s="173"/>
      <c r="OOQ1" s="173"/>
      <c r="OOR1" s="173"/>
      <c r="OOS1" s="173"/>
      <c r="OOT1" s="173"/>
      <c r="OOU1" s="173"/>
      <c r="OOV1" s="173"/>
      <c r="OOW1" s="173"/>
      <c r="OOX1" s="173"/>
      <c r="OOY1" s="173"/>
      <c r="OOZ1" s="173"/>
      <c r="OPA1" s="173"/>
      <c r="OPB1" s="173"/>
      <c r="OPC1" s="173"/>
      <c r="OPD1" s="173"/>
      <c r="OPE1" s="173"/>
      <c r="OPF1" s="173"/>
      <c r="OPG1" s="173"/>
      <c r="OPH1" s="173"/>
      <c r="OPI1" s="173"/>
      <c r="OPJ1" s="173"/>
      <c r="OPK1" s="173"/>
      <c r="OPL1" s="173"/>
      <c r="OPM1" s="173"/>
      <c r="OPN1" s="173"/>
      <c r="OPO1" s="173"/>
      <c r="OPP1" s="173"/>
      <c r="OPQ1" s="173"/>
      <c r="OPR1" s="173"/>
      <c r="OPS1" s="173"/>
      <c r="OPT1" s="173"/>
      <c r="OPU1" s="173"/>
      <c r="OPV1" s="173"/>
      <c r="OPW1" s="173"/>
      <c r="OPX1" s="173"/>
      <c r="OPY1" s="173"/>
      <c r="OPZ1" s="173"/>
      <c r="OQA1" s="173"/>
      <c r="OQB1" s="173"/>
      <c r="OQC1" s="173"/>
      <c r="OQD1" s="173"/>
      <c r="OQE1" s="173"/>
      <c r="OQF1" s="173"/>
      <c r="OQG1" s="173"/>
      <c r="OQH1" s="173"/>
      <c r="OQI1" s="173"/>
      <c r="OQJ1" s="173"/>
      <c r="OQK1" s="173"/>
      <c r="OQL1" s="173"/>
      <c r="OQM1" s="173"/>
      <c r="OQN1" s="173"/>
      <c r="OQO1" s="173"/>
      <c r="OQP1" s="173"/>
      <c r="OQQ1" s="173"/>
      <c r="OQR1" s="173"/>
      <c r="OQS1" s="173"/>
      <c r="OQT1" s="173"/>
      <c r="OQU1" s="173"/>
      <c r="OQV1" s="173"/>
      <c r="OQW1" s="173"/>
      <c r="OQX1" s="173"/>
      <c r="OQY1" s="173"/>
      <c r="OQZ1" s="173"/>
      <c r="ORA1" s="173"/>
      <c r="ORB1" s="173"/>
      <c r="ORC1" s="173"/>
      <c r="ORD1" s="173"/>
      <c r="ORE1" s="173"/>
      <c r="ORF1" s="173"/>
      <c r="ORG1" s="173"/>
      <c r="ORH1" s="173"/>
      <c r="ORI1" s="173"/>
      <c r="ORJ1" s="173"/>
      <c r="ORK1" s="173"/>
      <c r="ORL1" s="173"/>
      <c r="ORM1" s="173"/>
      <c r="ORN1" s="173"/>
      <c r="ORO1" s="173"/>
      <c r="ORP1" s="173"/>
      <c r="ORQ1" s="173"/>
      <c r="ORR1" s="173"/>
      <c r="ORS1" s="173"/>
      <c r="ORT1" s="173"/>
      <c r="ORU1" s="173"/>
      <c r="ORV1" s="173"/>
      <c r="ORW1" s="173"/>
      <c r="ORX1" s="173"/>
      <c r="ORY1" s="173"/>
      <c r="ORZ1" s="173"/>
      <c r="OSA1" s="173"/>
      <c r="OSB1" s="173"/>
      <c r="OSC1" s="173"/>
      <c r="OSD1" s="173"/>
      <c r="OSE1" s="173"/>
      <c r="OSF1" s="173"/>
      <c r="OSG1" s="173"/>
      <c r="OSH1" s="173"/>
      <c r="OSI1" s="173"/>
      <c r="OSJ1" s="173"/>
      <c r="OSK1" s="173"/>
      <c r="OSL1" s="173"/>
      <c r="OSM1" s="173"/>
      <c r="OSN1" s="173"/>
      <c r="OSO1" s="173"/>
      <c r="OSP1" s="173"/>
      <c r="OSQ1" s="173"/>
      <c r="OSR1" s="173"/>
      <c r="OSS1" s="173"/>
      <c r="OST1" s="173"/>
      <c r="OSU1" s="173"/>
      <c r="OSV1" s="173"/>
      <c r="OSW1" s="173"/>
      <c r="OSX1" s="173"/>
      <c r="OSY1" s="173"/>
      <c r="OSZ1" s="173"/>
      <c r="OTA1" s="173"/>
      <c r="OTB1" s="173"/>
      <c r="OTC1" s="173"/>
      <c r="OTD1" s="173"/>
      <c r="OTE1" s="173"/>
      <c r="OTF1" s="173"/>
      <c r="OTG1" s="173"/>
      <c r="OTH1" s="173"/>
      <c r="OTI1" s="173"/>
      <c r="OTJ1" s="173"/>
      <c r="OTK1" s="173"/>
      <c r="OTL1" s="173"/>
      <c r="OTM1" s="173"/>
      <c r="OTN1" s="173"/>
      <c r="OTO1" s="173"/>
      <c r="OTP1" s="173"/>
      <c r="OTQ1" s="173"/>
      <c r="OTR1" s="173"/>
      <c r="OTS1" s="173"/>
      <c r="OTT1" s="173"/>
      <c r="OTU1" s="173"/>
      <c r="OTV1" s="173"/>
      <c r="OTW1" s="173"/>
      <c r="OTX1" s="173"/>
      <c r="OTY1" s="173"/>
      <c r="OTZ1" s="173"/>
      <c r="OUA1" s="173"/>
      <c r="OUB1" s="173"/>
      <c r="OUC1" s="173"/>
      <c r="OUD1" s="173"/>
      <c r="OUE1" s="173"/>
      <c r="OUF1" s="173"/>
      <c r="OUG1" s="173"/>
      <c r="OUH1" s="173"/>
      <c r="OUI1" s="173"/>
      <c r="OUJ1" s="173"/>
      <c r="OUK1" s="173"/>
      <c r="OUL1" s="173"/>
      <c r="OUM1" s="173"/>
      <c r="OUN1" s="173"/>
      <c r="OUO1" s="173"/>
      <c r="OUP1" s="173"/>
      <c r="OUQ1" s="173"/>
      <c r="OUR1" s="173"/>
      <c r="OUS1" s="173"/>
      <c r="OUT1" s="173"/>
      <c r="OUU1" s="173"/>
      <c r="OUV1" s="173"/>
      <c r="OUW1" s="173"/>
      <c r="OUX1" s="173"/>
      <c r="OUY1" s="173"/>
      <c r="OUZ1" s="173"/>
      <c r="OVA1" s="173"/>
      <c r="OVB1" s="173"/>
      <c r="OVC1" s="173"/>
      <c r="OVD1" s="173"/>
      <c r="OVE1" s="173"/>
      <c r="OVF1" s="173"/>
      <c r="OVG1" s="173"/>
      <c r="OVH1" s="173"/>
      <c r="OVI1" s="173"/>
      <c r="OVJ1" s="173"/>
      <c r="OVK1" s="173"/>
      <c r="OVL1" s="173"/>
      <c r="OVM1" s="173"/>
      <c r="OVN1" s="173"/>
      <c r="OVO1" s="173"/>
      <c r="OVP1" s="173"/>
      <c r="OVQ1" s="173"/>
      <c r="OVR1" s="173"/>
      <c r="OVS1" s="173"/>
      <c r="OVT1" s="173"/>
      <c r="OVU1" s="173"/>
      <c r="OVV1" s="173"/>
      <c r="OVW1" s="173"/>
      <c r="OVX1" s="173"/>
      <c r="OVY1" s="173"/>
      <c r="OVZ1" s="173"/>
      <c r="OWA1" s="173"/>
      <c r="OWB1" s="173"/>
      <c r="OWC1" s="173"/>
      <c r="OWD1" s="173"/>
      <c r="OWE1" s="173"/>
      <c r="OWF1" s="173"/>
      <c r="OWG1" s="173"/>
      <c r="OWH1" s="173"/>
      <c r="OWI1" s="173"/>
      <c r="OWJ1" s="173"/>
      <c r="OWK1" s="173"/>
      <c r="OWL1" s="173"/>
      <c r="OWM1" s="173"/>
      <c r="OWN1" s="173"/>
      <c r="OWO1" s="173"/>
      <c r="OWP1" s="173"/>
      <c r="OWQ1" s="173"/>
      <c r="OWR1" s="173"/>
      <c r="OWS1" s="173"/>
      <c r="OWT1" s="173"/>
      <c r="OWU1" s="173"/>
      <c r="OWV1" s="173"/>
      <c r="OWW1" s="173"/>
      <c r="OWX1" s="173"/>
      <c r="OWY1" s="173"/>
      <c r="OWZ1" s="173"/>
      <c r="OXA1" s="173"/>
      <c r="OXB1" s="173"/>
      <c r="OXC1" s="173"/>
      <c r="OXD1" s="173"/>
      <c r="OXE1" s="173"/>
      <c r="OXF1" s="173"/>
      <c r="OXG1" s="173"/>
      <c r="OXH1" s="173"/>
      <c r="OXI1" s="173"/>
      <c r="OXJ1" s="173"/>
      <c r="OXK1" s="173"/>
      <c r="OXL1" s="173"/>
      <c r="OXM1" s="173"/>
      <c r="OXN1" s="173"/>
      <c r="OXO1" s="173"/>
      <c r="OXP1" s="173"/>
      <c r="OXQ1" s="173"/>
      <c r="OXR1" s="173"/>
      <c r="OXS1" s="173"/>
      <c r="OXT1" s="173"/>
      <c r="OXU1" s="173"/>
      <c r="OXV1" s="173"/>
      <c r="OXW1" s="173"/>
      <c r="OXX1" s="173"/>
      <c r="OXY1" s="173"/>
      <c r="OXZ1" s="173"/>
      <c r="OYA1" s="173"/>
      <c r="OYB1" s="173"/>
      <c r="OYC1" s="173"/>
      <c r="OYD1" s="173"/>
      <c r="OYE1" s="173"/>
      <c r="OYF1" s="173"/>
      <c r="OYG1" s="173"/>
      <c r="OYH1" s="173"/>
      <c r="OYI1" s="173"/>
      <c r="OYJ1" s="173"/>
      <c r="OYK1" s="173"/>
      <c r="OYL1" s="173"/>
      <c r="OYM1" s="173"/>
      <c r="OYN1" s="173"/>
      <c r="OYO1" s="173"/>
      <c r="OYP1" s="173"/>
      <c r="OYQ1" s="173"/>
      <c r="OYR1" s="173"/>
      <c r="OYS1" s="173"/>
      <c r="OYT1" s="173"/>
      <c r="OYU1" s="173"/>
      <c r="OYV1" s="173"/>
      <c r="OYW1" s="173"/>
      <c r="OYX1" s="173"/>
      <c r="OYY1" s="173"/>
      <c r="OYZ1" s="173"/>
      <c r="OZA1" s="173"/>
      <c r="OZB1" s="173"/>
      <c r="OZC1" s="173"/>
      <c r="OZD1" s="173"/>
      <c r="OZE1" s="173"/>
      <c r="OZF1" s="173"/>
      <c r="OZG1" s="173"/>
      <c r="OZH1" s="173"/>
      <c r="OZI1" s="173"/>
      <c r="OZJ1" s="173"/>
      <c r="OZK1" s="173"/>
      <c r="OZL1" s="173"/>
      <c r="OZM1" s="173"/>
      <c r="OZN1" s="173"/>
      <c r="OZO1" s="173"/>
      <c r="OZP1" s="173"/>
      <c r="OZQ1" s="173"/>
      <c r="OZR1" s="173"/>
      <c r="OZS1" s="173"/>
      <c r="OZT1" s="173"/>
      <c r="OZU1" s="173"/>
      <c r="OZV1" s="173"/>
      <c r="OZW1" s="173"/>
      <c r="OZX1" s="173"/>
      <c r="OZY1" s="173"/>
      <c r="OZZ1" s="173"/>
      <c r="PAA1" s="173"/>
      <c r="PAB1" s="173"/>
      <c r="PAC1" s="173"/>
      <c r="PAD1" s="173"/>
      <c r="PAE1" s="173"/>
      <c r="PAF1" s="173"/>
      <c r="PAG1" s="173"/>
      <c r="PAH1" s="173"/>
      <c r="PAI1" s="173"/>
      <c r="PAJ1" s="173"/>
      <c r="PAK1" s="173"/>
      <c r="PAL1" s="173"/>
      <c r="PAM1" s="173"/>
      <c r="PAN1" s="173"/>
      <c r="PAO1" s="173"/>
      <c r="PAP1" s="173"/>
      <c r="PAQ1" s="173"/>
      <c r="PAR1" s="173"/>
      <c r="PAS1" s="173"/>
      <c r="PAT1" s="173"/>
      <c r="PAU1" s="173"/>
      <c r="PAV1" s="173"/>
      <c r="PAW1" s="173"/>
      <c r="PAX1" s="173"/>
      <c r="PAY1" s="173"/>
      <c r="PAZ1" s="173"/>
      <c r="PBA1" s="173"/>
      <c r="PBB1" s="173"/>
      <c r="PBC1" s="173"/>
      <c r="PBD1" s="173"/>
      <c r="PBE1" s="173"/>
      <c r="PBF1" s="173"/>
      <c r="PBG1" s="173"/>
      <c r="PBH1" s="173"/>
      <c r="PBI1" s="173"/>
      <c r="PBJ1" s="173"/>
      <c r="PBK1" s="173"/>
      <c r="PBL1" s="173"/>
      <c r="PBM1" s="173"/>
      <c r="PBN1" s="173"/>
      <c r="PBO1" s="173"/>
      <c r="PBP1" s="173"/>
      <c r="PBQ1" s="173"/>
      <c r="PBR1" s="173"/>
      <c r="PBS1" s="173"/>
      <c r="PBT1" s="173"/>
      <c r="PBU1" s="173"/>
      <c r="PBV1" s="173"/>
      <c r="PBW1" s="173"/>
      <c r="PBX1" s="173"/>
      <c r="PBY1" s="173"/>
      <c r="PBZ1" s="173"/>
      <c r="PCA1" s="173"/>
      <c r="PCB1" s="173"/>
      <c r="PCC1" s="173"/>
      <c r="PCD1" s="173"/>
      <c r="PCE1" s="173"/>
      <c r="PCF1" s="173"/>
      <c r="PCG1" s="173"/>
      <c r="PCH1" s="173"/>
      <c r="PCI1" s="173"/>
      <c r="PCJ1" s="173"/>
      <c r="PCK1" s="173"/>
      <c r="PCL1" s="173"/>
      <c r="PCM1" s="173"/>
      <c r="PCN1" s="173"/>
      <c r="PCO1" s="173"/>
      <c r="PCP1" s="173"/>
      <c r="PCQ1" s="173"/>
      <c r="PCR1" s="173"/>
      <c r="PCS1" s="173"/>
      <c r="PCT1" s="173"/>
      <c r="PCU1" s="173"/>
      <c r="PCV1" s="173"/>
      <c r="PCW1" s="173"/>
      <c r="PCX1" s="173"/>
      <c r="PCY1" s="173"/>
      <c r="PCZ1" s="173"/>
      <c r="PDA1" s="173"/>
      <c r="PDB1" s="173"/>
      <c r="PDC1" s="173"/>
      <c r="PDD1" s="173"/>
      <c r="PDE1" s="173"/>
      <c r="PDF1" s="173"/>
      <c r="PDG1" s="173"/>
      <c r="PDH1" s="173"/>
      <c r="PDI1" s="173"/>
      <c r="PDJ1" s="173"/>
      <c r="PDK1" s="173"/>
      <c r="PDL1" s="173"/>
      <c r="PDM1" s="173"/>
      <c r="PDN1" s="173"/>
      <c r="PDO1" s="173"/>
      <c r="PDP1" s="173"/>
      <c r="PDQ1" s="173"/>
      <c r="PDR1" s="173"/>
      <c r="PDS1" s="173"/>
      <c r="PDT1" s="173"/>
      <c r="PDU1" s="173"/>
      <c r="PDV1" s="173"/>
      <c r="PDW1" s="173"/>
      <c r="PDX1" s="173"/>
      <c r="PDY1" s="173"/>
      <c r="PDZ1" s="173"/>
      <c r="PEA1" s="173"/>
      <c r="PEB1" s="173"/>
      <c r="PEC1" s="173"/>
      <c r="PED1" s="173"/>
      <c r="PEE1" s="173"/>
      <c r="PEF1" s="173"/>
      <c r="PEG1" s="173"/>
      <c r="PEH1" s="173"/>
      <c r="PEI1" s="173"/>
      <c r="PEJ1" s="173"/>
      <c r="PEK1" s="173"/>
      <c r="PEL1" s="173"/>
      <c r="PEM1" s="173"/>
      <c r="PEN1" s="173"/>
      <c r="PEO1" s="173"/>
      <c r="PEP1" s="173"/>
      <c r="PEQ1" s="173"/>
      <c r="PER1" s="173"/>
      <c r="PES1" s="173"/>
      <c r="PET1" s="173"/>
      <c r="PEU1" s="173"/>
      <c r="PEV1" s="173"/>
      <c r="PEW1" s="173"/>
      <c r="PEX1" s="173"/>
      <c r="PEY1" s="173"/>
      <c r="PEZ1" s="173"/>
      <c r="PFA1" s="173"/>
      <c r="PFB1" s="173"/>
      <c r="PFC1" s="173"/>
      <c r="PFD1" s="173"/>
      <c r="PFE1" s="173"/>
      <c r="PFF1" s="173"/>
      <c r="PFG1" s="173"/>
      <c r="PFH1" s="173"/>
      <c r="PFI1" s="173"/>
      <c r="PFJ1" s="173"/>
      <c r="PFK1" s="173"/>
      <c r="PFL1" s="173"/>
      <c r="PFM1" s="173"/>
      <c r="PFN1" s="173"/>
      <c r="PFO1" s="173"/>
      <c r="PFP1" s="173"/>
      <c r="PFQ1" s="173"/>
      <c r="PFR1" s="173"/>
      <c r="PFS1" s="173"/>
      <c r="PFT1" s="173"/>
      <c r="PFU1" s="173"/>
      <c r="PFV1" s="173"/>
      <c r="PFW1" s="173"/>
      <c r="PFX1" s="173"/>
      <c r="PFY1" s="173"/>
      <c r="PFZ1" s="173"/>
      <c r="PGA1" s="173"/>
      <c r="PGB1" s="173"/>
      <c r="PGC1" s="173"/>
      <c r="PGD1" s="173"/>
      <c r="PGE1" s="173"/>
      <c r="PGF1" s="173"/>
      <c r="PGG1" s="173"/>
      <c r="PGH1" s="173"/>
      <c r="PGI1" s="173"/>
      <c r="PGJ1" s="173"/>
      <c r="PGK1" s="173"/>
      <c r="PGL1" s="173"/>
      <c r="PGM1" s="173"/>
      <c r="PGN1" s="173"/>
      <c r="PGO1" s="173"/>
      <c r="PGP1" s="173"/>
      <c r="PGQ1" s="173"/>
      <c r="PGR1" s="173"/>
      <c r="PGS1" s="173"/>
      <c r="PGT1" s="173"/>
      <c r="PGU1" s="173"/>
      <c r="PGV1" s="173"/>
      <c r="PGW1" s="173"/>
      <c r="PGX1" s="173"/>
      <c r="PGY1" s="173"/>
      <c r="PGZ1" s="173"/>
      <c r="PHA1" s="173"/>
      <c r="PHB1" s="173"/>
      <c r="PHC1" s="173"/>
      <c r="PHD1" s="173"/>
      <c r="PHE1" s="173"/>
      <c r="PHF1" s="173"/>
      <c r="PHG1" s="173"/>
      <c r="PHH1" s="173"/>
      <c r="PHI1" s="173"/>
      <c r="PHJ1" s="173"/>
      <c r="PHK1" s="173"/>
      <c r="PHL1" s="173"/>
      <c r="PHM1" s="173"/>
      <c r="PHN1" s="173"/>
      <c r="PHO1" s="173"/>
      <c r="PHP1" s="173"/>
      <c r="PHQ1" s="173"/>
      <c r="PHR1" s="173"/>
      <c r="PHS1" s="173"/>
      <c r="PHT1" s="173"/>
      <c r="PHU1" s="173"/>
      <c r="PHV1" s="173"/>
      <c r="PHW1" s="173"/>
      <c r="PHX1" s="173"/>
      <c r="PHY1" s="173"/>
      <c r="PHZ1" s="173"/>
      <c r="PIA1" s="173"/>
      <c r="PIB1" s="173"/>
      <c r="PIC1" s="173"/>
      <c r="PID1" s="173"/>
      <c r="PIE1" s="173"/>
      <c r="PIF1" s="173"/>
      <c r="PIG1" s="173"/>
      <c r="PIH1" s="173"/>
      <c r="PII1" s="173"/>
      <c r="PIJ1" s="173"/>
      <c r="PIK1" s="173"/>
      <c r="PIL1" s="173"/>
      <c r="PIM1" s="173"/>
      <c r="PIN1" s="173"/>
      <c r="PIO1" s="173"/>
      <c r="PIP1" s="173"/>
      <c r="PIQ1" s="173"/>
      <c r="PIR1" s="173"/>
      <c r="PIS1" s="173"/>
      <c r="PIT1" s="173"/>
      <c r="PIU1" s="173"/>
      <c r="PIV1" s="173"/>
      <c r="PIW1" s="173"/>
      <c r="PIX1" s="173"/>
      <c r="PIY1" s="173"/>
      <c r="PIZ1" s="173"/>
      <c r="PJA1" s="173"/>
      <c r="PJB1" s="173"/>
      <c r="PJC1" s="173"/>
      <c r="PJD1" s="173"/>
      <c r="PJE1" s="173"/>
      <c r="PJF1" s="173"/>
      <c r="PJG1" s="173"/>
      <c r="PJH1" s="173"/>
      <c r="PJI1" s="173"/>
      <c r="PJJ1" s="173"/>
      <c r="PJK1" s="173"/>
      <c r="PJL1" s="173"/>
      <c r="PJM1" s="173"/>
      <c r="PJN1" s="173"/>
      <c r="PJO1" s="173"/>
      <c r="PJP1" s="173"/>
      <c r="PJQ1" s="173"/>
      <c r="PJR1" s="173"/>
      <c r="PJS1" s="173"/>
      <c r="PJT1" s="173"/>
      <c r="PJU1" s="173"/>
      <c r="PJV1" s="173"/>
      <c r="PJW1" s="173"/>
      <c r="PJX1" s="173"/>
      <c r="PJY1" s="173"/>
      <c r="PJZ1" s="173"/>
      <c r="PKA1" s="173"/>
      <c r="PKB1" s="173"/>
      <c r="PKC1" s="173"/>
      <c r="PKD1" s="173"/>
      <c r="PKE1" s="173"/>
      <c r="PKF1" s="173"/>
      <c r="PKG1" s="173"/>
      <c r="PKH1" s="173"/>
      <c r="PKI1" s="173"/>
      <c r="PKJ1" s="173"/>
      <c r="PKK1" s="173"/>
      <c r="PKL1" s="173"/>
      <c r="PKM1" s="173"/>
      <c r="PKN1" s="173"/>
      <c r="PKO1" s="173"/>
      <c r="PKP1" s="173"/>
      <c r="PKQ1" s="173"/>
      <c r="PKR1" s="173"/>
      <c r="PKS1" s="173"/>
      <c r="PKT1" s="173"/>
      <c r="PKU1" s="173"/>
      <c r="PKV1" s="173"/>
      <c r="PKW1" s="173"/>
      <c r="PKX1" s="173"/>
      <c r="PKY1" s="173"/>
      <c r="PKZ1" s="173"/>
      <c r="PLA1" s="173"/>
      <c r="PLB1" s="173"/>
      <c r="PLC1" s="173"/>
      <c r="PLD1" s="173"/>
      <c r="PLE1" s="173"/>
      <c r="PLF1" s="173"/>
      <c r="PLG1" s="173"/>
      <c r="PLH1" s="173"/>
      <c r="PLI1" s="173"/>
      <c r="PLJ1" s="173"/>
      <c r="PLK1" s="173"/>
      <c r="PLL1" s="173"/>
      <c r="PLM1" s="173"/>
      <c r="PLN1" s="173"/>
      <c r="PLO1" s="173"/>
      <c r="PLP1" s="173"/>
      <c r="PLQ1" s="173"/>
      <c r="PLR1" s="173"/>
      <c r="PLS1" s="173"/>
      <c r="PLT1" s="173"/>
      <c r="PLU1" s="173"/>
      <c r="PLV1" s="173"/>
      <c r="PLW1" s="173"/>
      <c r="PLX1" s="173"/>
      <c r="PLY1" s="173"/>
      <c r="PLZ1" s="173"/>
      <c r="PMA1" s="173"/>
      <c r="PMB1" s="173"/>
      <c r="PMC1" s="173"/>
      <c r="PMD1" s="173"/>
      <c r="PME1" s="173"/>
      <c r="PMF1" s="173"/>
      <c r="PMG1" s="173"/>
      <c r="PMH1" s="173"/>
      <c r="PMI1" s="173"/>
      <c r="PMJ1" s="173"/>
      <c r="PMK1" s="173"/>
      <c r="PML1" s="173"/>
      <c r="PMM1" s="173"/>
      <c r="PMN1" s="173"/>
      <c r="PMO1" s="173"/>
      <c r="PMP1" s="173"/>
      <c r="PMQ1" s="173"/>
      <c r="PMR1" s="173"/>
      <c r="PMS1" s="173"/>
      <c r="PMT1" s="173"/>
      <c r="PMU1" s="173"/>
      <c r="PMV1" s="173"/>
      <c r="PMW1" s="173"/>
      <c r="PMX1" s="173"/>
      <c r="PMY1" s="173"/>
      <c r="PMZ1" s="173"/>
      <c r="PNA1" s="173"/>
      <c r="PNB1" s="173"/>
      <c r="PNC1" s="173"/>
      <c r="PND1" s="173"/>
      <c r="PNE1" s="173"/>
      <c r="PNF1" s="173"/>
      <c r="PNG1" s="173"/>
      <c r="PNH1" s="173"/>
      <c r="PNI1" s="173"/>
      <c r="PNJ1" s="173"/>
      <c r="PNK1" s="173"/>
      <c r="PNL1" s="173"/>
      <c r="PNM1" s="173"/>
      <c r="PNN1" s="173"/>
      <c r="PNO1" s="173"/>
      <c r="PNP1" s="173"/>
      <c r="PNQ1" s="173"/>
      <c r="PNR1" s="173"/>
      <c r="PNS1" s="173"/>
      <c r="PNT1" s="173"/>
      <c r="PNU1" s="173"/>
      <c r="PNV1" s="173"/>
      <c r="PNW1" s="173"/>
      <c r="PNX1" s="173"/>
      <c r="PNY1" s="173"/>
      <c r="PNZ1" s="173"/>
      <c r="POA1" s="173"/>
      <c r="POB1" s="173"/>
      <c r="POC1" s="173"/>
      <c r="POD1" s="173"/>
      <c r="POE1" s="173"/>
      <c r="POF1" s="173"/>
      <c r="POG1" s="173"/>
      <c r="POH1" s="173"/>
      <c r="POI1" s="173"/>
      <c r="POJ1" s="173"/>
      <c r="POK1" s="173"/>
      <c r="POL1" s="173"/>
      <c r="POM1" s="173"/>
      <c r="PON1" s="173"/>
      <c r="POO1" s="173"/>
      <c r="POP1" s="173"/>
      <c r="POQ1" s="173"/>
      <c r="POR1" s="173"/>
      <c r="POS1" s="173"/>
      <c r="POT1" s="173"/>
      <c r="POU1" s="173"/>
      <c r="POV1" s="173"/>
      <c r="POW1" s="173"/>
      <c r="POX1" s="173"/>
      <c r="POY1" s="173"/>
      <c r="POZ1" s="173"/>
      <c r="PPA1" s="173"/>
      <c r="PPB1" s="173"/>
      <c r="PPC1" s="173"/>
      <c r="PPD1" s="173"/>
      <c r="PPE1" s="173"/>
      <c r="PPF1" s="173"/>
      <c r="PPG1" s="173"/>
      <c r="PPH1" s="173"/>
      <c r="PPI1" s="173"/>
      <c r="PPJ1" s="173"/>
      <c r="PPK1" s="173"/>
      <c r="PPL1" s="173"/>
      <c r="PPM1" s="173"/>
      <c r="PPN1" s="173"/>
      <c r="PPO1" s="173"/>
      <c r="PPP1" s="173"/>
      <c r="PPQ1" s="173"/>
      <c r="PPR1" s="173"/>
      <c r="PPS1" s="173"/>
      <c r="PPT1" s="173"/>
      <c r="PPU1" s="173"/>
      <c r="PPV1" s="173"/>
      <c r="PPW1" s="173"/>
      <c r="PPX1" s="173"/>
      <c r="PPY1" s="173"/>
      <c r="PPZ1" s="173"/>
      <c r="PQA1" s="173"/>
      <c r="PQB1" s="173"/>
      <c r="PQC1" s="173"/>
      <c r="PQD1" s="173"/>
      <c r="PQE1" s="173"/>
      <c r="PQF1" s="173"/>
      <c r="PQG1" s="173"/>
      <c r="PQH1" s="173"/>
      <c r="PQI1" s="173"/>
      <c r="PQJ1" s="173"/>
      <c r="PQK1" s="173"/>
      <c r="PQL1" s="173"/>
      <c r="PQM1" s="173"/>
      <c r="PQN1" s="173"/>
      <c r="PQO1" s="173"/>
      <c r="PQP1" s="173"/>
      <c r="PQQ1" s="173"/>
      <c r="PQR1" s="173"/>
      <c r="PQS1" s="173"/>
      <c r="PQT1" s="173"/>
      <c r="PQU1" s="173"/>
      <c r="PQV1" s="173"/>
      <c r="PQW1" s="173"/>
      <c r="PQX1" s="173"/>
      <c r="PQY1" s="173"/>
      <c r="PQZ1" s="173"/>
      <c r="PRA1" s="173"/>
      <c r="PRB1" s="173"/>
      <c r="PRC1" s="173"/>
      <c r="PRD1" s="173"/>
      <c r="PRE1" s="173"/>
      <c r="PRF1" s="173"/>
      <c r="PRG1" s="173"/>
      <c r="PRH1" s="173"/>
      <c r="PRI1" s="173"/>
      <c r="PRJ1" s="173"/>
      <c r="PRK1" s="173"/>
      <c r="PRL1" s="173"/>
      <c r="PRM1" s="173"/>
      <c r="PRN1" s="173"/>
      <c r="PRO1" s="173"/>
      <c r="PRP1" s="173"/>
      <c r="PRQ1" s="173"/>
      <c r="PRR1" s="173"/>
      <c r="PRS1" s="173"/>
      <c r="PRT1" s="173"/>
      <c r="PRU1" s="173"/>
      <c r="PRV1" s="173"/>
      <c r="PRW1" s="173"/>
      <c r="PRX1" s="173"/>
      <c r="PRY1" s="173"/>
      <c r="PRZ1" s="173"/>
      <c r="PSA1" s="173"/>
      <c r="PSB1" s="173"/>
      <c r="PSC1" s="173"/>
      <c r="PSD1" s="173"/>
      <c r="PSE1" s="173"/>
      <c r="PSF1" s="173"/>
      <c r="PSG1" s="173"/>
      <c r="PSH1" s="173"/>
      <c r="PSI1" s="173"/>
      <c r="PSJ1" s="173"/>
      <c r="PSK1" s="173"/>
      <c r="PSL1" s="173"/>
      <c r="PSM1" s="173"/>
      <c r="PSN1" s="173"/>
      <c r="PSO1" s="173"/>
      <c r="PSP1" s="173"/>
      <c r="PSQ1" s="173"/>
      <c r="PSR1" s="173"/>
      <c r="PSS1" s="173"/>
      <c r="PST1" s="173"/>
      <c r="PSU1" s="173"/>
      <c r="PSV1" s="173"/>
      <c r="PSW1" s="173"/>
      <c r="PSX1" s="173"/>
      <c r="PSY1" s="173"/>
      <c r="PSZ1" s="173"/>
      <c r="PTA1" s="173"/>
      <c r="PTB1" s="173"/>
      <c r="PTC1" s="173"/>
      <c r="PTD1" s="173"/>
      <c r="PTE1" s="173"/>
      <c r="PTF1" s="173"/>
      <c r="PTG1" s="173"/>
      <c r="PTH1" s="173"/>
      <c r="PTI1" s="173"/>
      <c r="PTJ1" s="173"/>
      <c r="PTK1" s="173"/>
      <c r="PTL1" s="173"/>
      <c r="PTM1" s="173"/>
      <c r="PTN1" s="173"/>
      <c r="PTO1" s="173"/>
      <c r="PTP1" s="173"/>
      <c r="PTQ1" s="173"/>
      <c r="PTR1" s="173"/>
      <c r="PTS1" s="173"/>
      <c r="PTT1" s="173"/>
      <c r="PTU1" s="173"/>
      <c r="PTV1" s="173"/>
      <c r="PTW1" s="173"/>
      <c r="PTX1" s="173"/>
      <c r="PTY1" s="173"/>
      <c r="PTZ1" s="173"/>
      <c r="PUA1" s="173"/>
      <c r="PUB1" s="173"/>
      <c r="PUC1" s="173"/>
      <c r="PUD1" s="173"/>
      <c r="PUE1" s="173"/>
      <c r="PUF1" s="173"/>
      <c r="PUG1" s="173"/>
      <c r="PUH1" s="173"/>
      <c r="PUI1" s="173"/>
      <c r="PUJ1" s="173"/>
      <c r="PUK1" s="173"/>
      <c r="PUL1" s="173"/>
      <c r="PUM1" s="173"/>
      <c r="PUN1" s="173"/>
      <c r="PUO1" s="173"/>
      <c r="PUP1" s="173"/>
      <c r="PUQ1" s="173"/>
      <c r="PUR1" s="173"/>
      <c r="PUS1" s="173"/>
      <c r="PUT1" s="173"/>
      <c r="PUU1" s="173"/>
      <c r="PUV1" s="173"/>
      <c r="PUW1" s="173"/>
      <c r="PUX1" s="173"/>
      <c r="PUY1" s="173"/>
      <c r="PUZ1" s="173"/>
      <c r="PVA1" s="173"/>
      <c r="PVB1" s="173"/>
      <c r="PVC1" s="173"/>
      <c r="PVD1" s="173"/>
      <c r="PVE1" s="173"/>
      <c r="PVF1" s="173"/>
      <c r="PVG1" s="173"/>
      <c r="PVH1" s="173"/>
      <c r="PVI1" s="173"/>
      <c r="PVJ1" s="173"/>
      <c r="PVK1" s="173"/>
      <c r="PVL1" s="173"/>
      <c r="PVM1" s="173"/>
      <c r="PVN1" s="173"/>
      <c r="PVO1" s="173"/>
      <c r="PVP1" s="173"/>
      <c r="PVQ1" s="173"/>
      <c r="PVR1" s="173"/>
      <c r="PVS1" s="173"/>
      <c r="PVT1" s="173"/>
      <c r="PVU1" s="173"/>
      <c r="PVV1" s="173"/>
      <c r="PVW1" s="173"/>
      <c r="PVX1" s="173"/>
      <c r="PVY1" s="173"/>
      <c r="PVZ1" s="173"/>
      <c r="PWA1" s="173"/>
      <c r="PWB1" s="173"/>
      <c r="PWC1" s="173"/>
      <c r="PWD1" s="173"/>
      <c r="PWE1" s="173"/>
      <c r="PWF1" s="173"/>
      <c r="PWG1" s="173"/>
      <c r="PWH1" s="173"/>
      <c r="PWI1" s="173"/>
      <c r="PWJ1" s="173"/>
      <c r="PWK1" s="173"/>
      <c r="PWL1" s="173"/>
      <c r="PWM1" s="173"/>
      <c r="PWN1" s="173"/>
      <c r="PWO1" s="173"/>
      <c r="PWP1" s="173"/>
      <c r="PWQ1" s="173"/>
      <c r="PWR1" s="173"/>
      <c r="PWS1" s="173"/>
      <c r="PWT1" s="173"/>
      <c r="PWU1" s="173"/>
      <c r="PWV1" s="173"/>
      <c r="PWW1" s="173"/>
      <c r="PWX1" s="173"/>
      <c r="PWY1" s="173"/>
      <c r="PWZ1" s="173"/>
      <c r="PXA1" s="173"/>
      <c r="PXB1" s="173"/>
      <c r="PXC1" s="173"/>
      <c r="PXD1" s="173"/>
      <c r="PXE1" s="173"/>
      <c r="PXF1" s="173"/>
      <c r="PXG1" s="173"/>
      <c r="PXH1" s="173"/>
      <c r="PXI1" s="173"/>
      <c r="PXJ1" s="173"/>
      <c r="PXK1" s="173"/>
      <c r="PXL1" s="173"/>
      <c r="PXM1" s="173"/>
      <c r="PXN1" s="173"/>
      <c r="PXO1" s="173"/>
      <c r="PXP1" s="173"/>
      <c r="PXQ1" s="173"/>
      <c r="PXR1" s="173"/>
      <c r="PXS1" s="173"/>
      <c r="PXT1" s="173"/>
      <c r="PXU1" s="173"/>
      <c r="PXV1" s="173"/>
      <c r="PXW1" s="173"/>
      <c r="PXX1" s="173"/>
      <c r="PXY1" s="173"/>
      <c r="PXZ1" s="173"/>
      <c r="PYA1" s="173"/>
      <c r="PYB1" s="173"/>
      <c r="PYC1" s="173"/>
      <c r="PYD1" s="173"/>
      <c r="PYE1" s="173"/>
      <c r="PYF1" s="173"/>
      <c r="PYG1" s="173"/>
      <c r="PYH1" s="173"/>
      <c r="PYI1" s="173"/>
      <c r="PYJ1" s="173"/>
      <c r="PYK1" s="173"/>
      <c r="PYL1" s="173"/>
      <c r="PYM1" s="173"/>
      <c r="PYN1" s="173"/>
      <c r="PYO1" s="173"/>
      <c r="PYP1" s="173"/>
      <c r="PYQ1" s="173"/>
      <c r="PYR1" s="173"/>
      <c r="PYS1" s="173"/>
      <c r="PYT1" s="173"/>
      <c r="PYU1" s="173"/>
      <c r="PYV1" s="173"/>
      <c r="PYW1" s="173"/>
      <c r="PYX1" s="173"/>
      <c r="PYY1" s="173"/>
      <c r="PYZ1" s="173"/>
      <c r="PZA1" s="173"/>
      <c r="PZB1" s="173"/>
      <c r="PZC1" s="173"/>
      <c r="PZD1" s="173"/>
      <c r="PZE1" s="173"/>
      <c r="PZF1" s="173"/>
      <c r="PZG1" s="173"/>
      <c r="PZH1" s="173"/>
      <c r="PZI1" s="173"/>
      <c r="PZJ1" s="173"/>
      <c r="PZK1" s="173"/>
      <c r="PZL1" s="173"/>
      <c r="PZM1" s="173"/>
      <c r="PZN1" s="173"/>
      <c r="PZO1" s="173"/>
      <c r="PZP1" s="173"/>
      <c r="PZQ1" s="173"/>
      <c r="PZR1" s="173"/>
      <c r="PZS1" s="173"/>
      <c r="PZT1" s="173"/>
      <c r="PZU1" s="173"/>
      <c r="PZV1" s="173"/>
      <c r="PZW1" s="173"/>
      <c r="PZX1" s="173"/>
      <c r="PZY1" s="173"/>
      <c r="PZZ1" s="173"/>
      <c r="QAA1" s="173"/>
      <c r="QAB1" s="173"/>
      <c r="QAC1" s="173"/>
      <c r="QAD1" s="173"/>
      <c r="QAE1" s="173"/>
      <c r="QAF1" s="173"/>
      <c r="QAG1" s="173"/>
      <c r="QAH1" s="173"/>
      <c r="QAI1" s="173"/>
      <c r="QAJ1" s="173"/>
      <c r="QAK1" s="173"/>
      <c r="QAL1" s="173"/>
      <c r="QAM1" s="173"/>
      <c r="QAN1" s="173"/>
      <c r="QAO1" s="173"/>
      <c r="QAP1" s="173"/>
      <c r="QAQ1" s="173"/>
      <c r="QAR1" s="173"/>
      <c r="QAS1" s="173"/>
      <c r="QAT1" s="173"/>
      <c r="QAU1" s="173"/>
      <c r="QAV1" s="173"/>
      <c r="QAW1" s="173"/>
      <c r="QAX1" s="173"/>
      <c r="QAY1" s="173"/>
      <c r="QAZ1" s="173"/>
      <c r="QBA1" s="173"/>
      <c r="QBB1" s="173"/>
      <c r="QBC1" s="173"/>
      <c r="QBD1" s="173"/>
      <c r="QBE1" s="173"/>
      <c r="QBF1" s="173"/>
      <c r="QBG1" s="173"/>
      <c r="QBH1" s="173"/>
      <c r="QBI1" s="173"/>
      <c r="QBJ1" s="173"/>
      <c r="QBK1" s="173"/>
      <c r="QBL1" s="173"/>
      <c r="QBM1" s="173"/>
      <c r="QBN1" s="173"/>
      <c r="QBO1" s="173"/>
      <c r="QBP1" s="173"/>
      <c r="QBQ1" s="173"/>
      <c r="QBR1" s="173"/>
      <c r="QBS1" s="173"/>
      <c r="QBT1" s="173"/>
      <c r="QBU1" s="173"/>
      <c r="QBV1" s="173"/>
      <c r="QBW1" s="173"/>
      <c r="QBX1" s="173"/>
      <c r="QBY1" s="173"/>
      <c r="QBZ1" s="173"/>
      <c r="QCA1" s="173"/>
      <c r="QCB1" s="173"/>
      <c r="QCC1" s="173"/>
      <c r="QCD1" s="173"/>
      <c r="QCE1" s="173"/>
      <c r="QCF1" s="173"/>
      <c r="QCG1" s="173"/>
      <c r="QCH1" s="173"/>
      <c r="QCI1" s="173"/>
      <c r="QCJ1" s="173"/>
      <c r="QCK1" s="173"/>
      <c r="QCL1" s="173"/>
      <c r="QCM1" s="173"/>
      <c r="QCN1" s="173"/>
      <c r="QCO1" s="173"/>
      <c r="QCP1" s="173"/>
      <c r="QCQ1" s="173"/>
      <c r="QCR1" s="173"/>
      <c r="QCS1" s="173"/>
      <c r="QCT1" s="173"/>
      <c r="QCU1" s="173"/>
      <c r="QCV1" s="173"/>
      <c r="QCW1" s="173"/>
      <c r="QCX1" s="173"/>
      <c r="QCY1" s="173"/>
      <c r="QCZ1" s="173"/>
      <c r="QDA1" s="173"/>
      <c r="QDB1" s="173"/>
      <c r="QDC1" s="173"/>
      <c r="QDD1" s="173"/>
      <c r="QDE1" s="173"/>
      <c r="QDF1" s="173"/>
      <c r="QDG1" s="173"/>
      <c r="QDH1" s="173"/>
      <c r="QDI1" s="173"/>
      <c r="QDJ1" s="173"/>
      <c r="QDK1" s="173"/>
      <c r="QDL1" s="173"/>
      <c r="QDM1" s="173"/>
      <c r="QDN1" s="173"/>
      <c r="QDO1" s="173"/>
      <c r="QDP1" s="173"/>
      <c r="QDQ1" s="173"/>
      <c r="QDR1" s="173"/>
      <c r="QDS1" s="173"/>
      <c r="QDT1" s="173"/>
      <c r="QDU1" s="173"/>
      <c r="QDV1" s="173"/>
      <c r="QDW1" s="173"/>
      <c r="QDX1" s="173"/>
      <c r="QDY1" s="173"/>
      <c r="QDZ1" s="173"/>
      <c r="QEA1" s="173"/>
      <c r="QEB1" s="173"/>
      <c r="QEC1" s="173"/>
      <c r="QED1" s="173"/>
      <c r="QEE1" s="173"/>
      <c r="QEF1" s="173"/>
      <c r="QEG1" s="173"/>
      <c r="QEH1" s="173"/>
      <c r="QEI1" s="173"/>
      <c r="QEJ1" s="173"/>
      <c r="QEK1" s="173"/>
      <c r="QEL1" s="173"/>
      <c r="QEM1" s="173"/>
      <c r="QEN1" s="173"/>
      <c r="QEO1" s="173"/>
      <c r="QEP1" s="173"/>
      <c r="QEQ1" s="173"/>
      <c r="QER1" s="173"/>
      <c r="QES1" s="173"/>
      <c r="QET1" s="173"/>
      <c r="QEU1" s="173"/>
      <c r="QEV1" s="173"/>
      <c r="QEW1" s="173"/>
      <c r="QEX1" s="173"/>
      <c r="QEY1" s="173"/>
      <c r="QEZ1" s="173"/>
      <c r="QFA1" s="173"/>
      <c r="QFB1" s="173"/>
      <c r="QFC1" s="173"/>
      <c r="QFD1" s="173"/>
      <c r="QFE1" s="173"/>
      <c r="QFF1" s="173"/>
      <c r="QFG1" s="173"/>
      <c r="QFH1" s="173"/>
      <c r="QFI1" s="173"/>
      <c r="QFJ1" s="173"/>
      <c r="QFK1" s="173"/>
      <c r="QFL1" s="173"/>
      <c r="QFM1" s="173"/>
      <c r="QFN1" s="173"/>
      <c r="QFO1" s="173"/>
      <c r="QFP1" s="173"/>
      <c r="QFQ1" s="173"/>
      <c r="QFR1" s="173"/>
      <c r="QFS1" s="173"/>
      <c r="QFT1" s="173"/>
      <c r="QFU1" s="173"/>
      <c r="QFV1" s="173"/>
      <c r="QFW1" s="173"/>
      <c r="QFX1" s="173"/>
      <c r="QFY1" s="173"/>
      <c r="QFZ1" s="173"/>
      <c r="QGA1" s="173"/>
      <c r="QGB1" s="173"/>
      <c r="QGC1" s="173"/>
      <c r="QGD1" s="173"/>
      <c r="QGE1" s="173"/>
      <c r="QGF1" s="173"/>
      <c r="QGG1" s="173"/>
      <c r="QGH1" s="173"/>
      <c r="QGI1" s="173"/>
      <c r="QGJ1" s="173"/>
      <c r="QGK1" s="173"/>
      <c r="QGL1" s="173"/>
      <c r="QGM1" s="173"/>
      <c r="QGN1" s="173"/>
      <c r="QGO1" s="173"/>
      <c r="QGP1" s="173"/>
      <c r="QGQ1" s="173"/>
      <c r="QGR1" s="173"/>
      <c r="QGS1" s="173"/>
      <c r="QGT1" s="173"/>
      <c r="QGU1" s="173"/>
      <c r="QGV1" s="173"/>
      <c r="QGW1" s="173"/>
      <c r="QGX1" s="173"/>
      <c r="QGY1" s="173"/>
      <c r="QGZ1" s="173"/>
      <c r="QHA1" s="173"/>
      <c r="QHB1" s="173"/>
      <c r="QHC1" s="173"/>
      <c r="QHD1" s="173"/>
      <c r="QHE1" s="173"/>
      <c r="QHF1" s="173"/>
      <c r="QHG1" s="173"/>
      <c r="QHH1" s="173"/>
      <c r="QHI1" s="173"/>
      <c r="QHJ1" s="173"/>
      <c r="QHK1" s="173"/>
      <c r="QHL1" s="173"/>
      <c r="QHM1" s="173"/>
      <c r="QHN1" s="173"/>
      <c r="QHO1" s="173"/>
      <c r="QHP1" s="173"/>
      <c r="QHQ1" s="173"/>
      <c r="QHR1" s="173"/>
      <c r="QHS1" s="173"/>
      <c r="QHT1" s="173"/>
      <c r="QHU1" s="173"/>
      <c r="QHV1" s="173"/>
      <c r="QHW1" s="173"/>
      <c r="QHX1" s="173"/>
      <c r="QHY1" s="173"/>
      <c r="QHZ1" s="173"/>
      <c r="QIA1" s="173"/>
      <c r="QIB1" s="173"/>
      <c r="QIC1" s="173"/>
      <c r="QID1" s="173"/>
      <c r="QIE1" s="173"/>
      <c r="QIF1" s="173"/>
      <c r="QIG1" s="173"/>
      <c r="QIH1" s="173"/>
      <c r="QII1" s="173"/>
      <c r="QIJ1" s="173"/>
      <c r="QIK1" s="173"/>
      <c r="QIL1" s="173"/>
      <c r="QIM1" s="173"/>
      <c r="QIN1" s="173"/>
      <c r="QIO1" s="173"/>
      <c r="QIP1" s="173"/>
      <c r="QIQ1" s="173"/>
      <c r="QIR1" s="173"/>
      <c r="QIS1" s="173"/>
      <c r="QIT1" s="173"/>
      <c r="QIU1" s="173"/>
      <c r="QIV1" s="173"/>
      <c r="QIW1" s="173"/>
      <c r="QIX1" s="173"/>
      <c r="QIY1" s="173"/>
      <c r="QIZ1" s="173"/>
      <c r="QJA1" s="173"/>
      <c r="QJB1" s="173"/>
      <c r="QJC1" s="173"/>
      <c r="QJD1" s="173"/>
      <c r="QJE1" s="173"/>
      <c r="QJF1" s="173"/>
      <c r="QJG1" s="173"/>
      <c r="QJH1" s="173"/>
      <c r="QJI1" s="173"/>
      <c r="QJJ1" s="173"/>
      <c r="QJK1" s="173"/>
      <c r="QJL1" s="173"/>
      <c r="QJM1" s="173"/>
      <c r="QJN1" s="173"/>
      <c r="QJO1" s="173"/>
      <c r="QJP1" s="173"/>
      <c r="QJQ1" s="173"/>
      <c r="QJR1" s="173"/>
      <c r="QJS1" s="173"/>
      <c r="QJT1" s="173"/>
      <c r="QJU1" s="173"/>
      <c r="QJV1" s="173"/>
      <c r="QJW1" s="173"/>
      <c r="QJX1" s="173"/>
      <c r="QJY1" s="173"/>
      <c r="QJZ1" s="173"/>
      <c r="QKA1" s="173"/>
      <c r="QKB1" s="173"/>
      <c r="QKC1" s="173"/>
      <c r="QKD1" s="173"/>
      <c r="QKE1" s="173"/>
      <c r="QKF1" s="173"/>
      <c r="QKG1" s="173"/>
      <c r="QKH1" s="173"/>
      <c r="QKI1" s="173"/>
      <c r="QKJ1" s="173"/>
      <c r="QKK1" s="173"/>
      <c r="QKL1" s="173"/>
      <c r="QKM1" s="173"/>
      <c r="QKN1" s="173"/>
      <c r="QKO1" s="173"/>
      <c r="QKP1" s="173"/>
      <c r="QKQ1" s="173"/>
      <c r="QKR1" s="173"/>
      <c r="QKS1" s="173"/>
      <c r="QKT1" s="173"/>
      <c r="QKU1" s="173"/>
      <c r="QKV1" s="173"/>
      <c r="QKW1" s="173"/>
      <c r="QKX1" s="173"/>
      <c r="QKY1" s="173"/>
      <c r="QKZ1" s="173"/>
      <c r="QLA1" s="173"/>
      <c r="QLB1" s="173"/>
      <c r="QLC1" s="173"/>
      <c r="QLD1" s="173"/>
      <c r="QLE1" s="173"/>
      <c r="QLF1" s="173"/>
      <c r="QLG1" s="173"/>
      <c r="QLH1" s="173"/>
      <c r="QLI1" s="173"/>
      <c r="QLJ1" s="173"/>
      <c r="QLK1" s="173"/>
      <c r="QLL1" s="173"/>
      <c r="QLM1" s="173"/>
      <c r="QLN1" s="173"/>
      <c r="QLO1" s="173"/>
      <c r="QLP1" s="173"/>
      <c r="QLQ1" s="173"/>
      <c r="QLR1" s="173"/>
      <c r="QLS1" s="173"/>
      <c r="QLT1" s="173"/>
      <c r="QLU1" s="173"/>
      <c r="QLV1" s="173"/>
      <c r="QLW1" s="173"/>
      <c r="QLX1" s="173"/>
      <c r="QLY1" s="173"/>
      <c r="QLZ1" s="173"/>
      <c r="QMA1" s="173"/>
      <c r="QMB1" s="173"/>
      <c r="QMC1" s="173"/>
      <c r="QMD1" s="173"/>
      <c r="QME1" s="173"/>
      <c r="QMF1" s="173"/>
      <c r="QMG1" s="173"/>
      <c r="QMH1" s="173"/>
      <c r="QMI1" s="173"/>
      <c r="QMJ1" s="173"/>
      <c r="QMK1" s="173"/>
      <c r="QML1" s="173"/>
      <c r="QMM1" s="173"/>
      <c r="QMN1" s="173"/>
      <c r="QMO1" s="173"/>
      <c r="QMP1" s="173"/>
      <c r="QMQ1" s="173"/>
      <c r="QMR1" s="173"/>
      <c r="QMS1" s="173"/>
      <c r="QMT1" s="173"/>
      <c r="QMU1" s="173"/>
      <c r="QMV1" s="173"/>
      <c r="QMW1" s="173"/>
      <c r="QMX1" s="173"/>
      <c r="QMY1" s="173"/>
      <c r="QMZ1" s="173"/>
      <c r="QNA1" s="173"/>
      <c r="QNB1" s="173"/>
      <c r="QNC1" s="173"/>
      <c r="QND1" s="173"/>
      <c r="QNE1" s="173"/>
      <c r="QNF1" s="173"/>
      <c r="QNG1" s="173"/>
      <c r="QNH1" s="173"/>
      <c r="QNI1" s="173"/>
      <c r="QNJ1" s="173"/>
      <c r="QNK1" s="173"/>
      <c r="QNL1" s="173"/>
      <c r="QNM1" s="173"/>
      <c r="QNN1" s="173"/>
      <c r="QNO1" s="173"/>
      <c r="QNP1" s="173"/>
      <c r="QNQ1" s="173"/>
      <c r="QNR1" s="173"/>
      <c r="QNS1" s="173"/>
      <c r="QNT1" s="173"/>
      <c r="QNU1" s="173"/>
      <c r="QNV1" s="173"/>
      <c r="QNW1" s="173"/>
      <c r="QNX1" s="173"/>
      <c r="QNY1" s="173"/>
      <c r="QNZ1" s="173"/>
      <c r="QOA1" s="173"/>
      <c r="QOB1" s="173"/>
      <c r="QOC1" s="173"/>
      <c r="QOD1" s="173"/>
      <c r="QOE1" s="173"/>
      <c r="QOF1" s="173"/>
      <c r="QOG1" s="173"/>
      <c r="QOH1" s="173"/>
      <c r="QOI1" s="173"/>
      <c r="QOJ1" s="173"/>
      <c r="QOK1" s="173"/>
      <c r="QOL1" s="173"/>
      <c r="QOM1" s="173"/>
      <c r="QON1" s="173"/>
      <c r="QOO1" s="173"/>
      <c r="QOP1" s="173"/>
      <c r="QOQ1" s="173"/>
      <c r="QOR1" s="173"/>
      <c r="QOS1" s="173"/>
      <c r="QOT1" s="173"/>
      <c r="QOU1" s="173"/>
      <c r="QOV1" s="173"/>
      <c r="QOW1" s="173"/>
      <c r="QOX1" s="173"/>
      <c r="QOY1" s="173"/>
      <c r="QOZ1" s="173"/>
      <c r="QPA1" s="173"/>
      <c r="QPB1" s="173"/>
      <c r="QPC1" s="173"/>
      <c r="QPD1" s="173"/>
      <c r="QPE1" s="173"/>
      <c r="QPF1" s="173"/>
      <c r="QPG1" s="173"/>
      <c r="QPH1" s="173"/>
      <c r="QPI1" s="173"/>
      <c r="QPJ1" s="173"/>
      <c r="QPK1" s="173"/>
      <c r="QPL1" s="173"/>
      <c r="QPM1" s="173"/>
      <c r="QPN1" s="173"/>
      <c r="QPO1" s="173"/>
      <c r="QPP1" s="173"/>
      <c r="QPQ1" s="173"/>
      <c r="QPR1" s="173"/>
      <c r="QPS1" s="173"/>
      <c r="QPT1" s="173"/>
      <c r="QPU1" s="173"/>
      <c r="QPV1" s="173"/>
      <c r="QPW1" s="173"/>
      <c r="QPX1" s="173"/>
      <c r="QPY1" s="173"/>
      <c r="QPZ1" s="173"/>
      <c r="QQA1" s="173"/>
      <c r="QQB1" s="173"/>
      <c r="QQC1" s="173"/>
      <c r="QQD1" s="173"/>
      <c r="QQE1" s="173"/>
      <c r="QQF1" s="173"/>
      <c r="QQG1" s="173"/>
      <c r="QQH1" s="173"/>
      <c r="QQI1" s="173"/>
      <c r="QQJ1" s="173"/>
      <c r="QQK1" s="173"/>
      <c r="QQL1" s="173"/>
      <c r="QQM1" s="173"/>
      <c r="QQN1" s="173"/>
      <c r="QQO1" s="173"/>
      <c r="QQP1" s="173"/>
      <c r="QQQ1" s="173"/>
      <c r="QQR1" s="173"/>
      <c r="QQS1" s="173"/>
      <c r="QQT1" s="173"/>
      <c r="QQU1" s="173"/>
      <c r="QQV1" s="173"/>
      <c r="QQW1" s="173"/>
      <c r="QQX1" s="173"/>
      <c r="QQY1" s="173"/>
      <c r="QQZ1" s="173"/>
      <c r="QRA1" s="173"/>
      <c r="QRB1" s="173"/>
      <c r="QRC1" s="173"/>
      <c r="QRD1" s="173"/>
      <c r="QRE1" s="173"/>
      <c r="QRF1" s="173"/>
      <c r="QRG1" s="173"/>
      <c r="QRH1" s="173"/>
      <c r="QRI1" s="173"/>
      <c r="QRJ1" s="173"/>
      <c r="QRK1" s="173"/>
      <c r="QRL1" s="173"/>
      <c r="QRM1" s="173"/>
      <c r="QRN1" s="173"/>
      <c r="QRO1" s="173"/>
      <c r="QRP1" s="173"/>
      <c r="QRQ1" s="173"/>
      <c r="QRR1" s="173"/>
      <c r="QRS1" s="173"/>
      <c r="QRT1" s="173"/>
      <c r="QRU1" s="173"/>
      <c r="QRV1" s="173"/>
      <c r="QRW1" s="173"/>
      <c r="QRX1" s="173"/>
      <c r="QRY1" s="173"/>
      <c r="QRZ1" s="173"/>
      <c r="QSA1" s="173"/>
      <c r="QSB1" s="173"/>
      <c r="QSC1" s="173"/>
      <c r="QSD1" s="173"/>
      <c r="QSE1" s="173"/>
      <c r="QSF1" s="173"/>
      <c r="QSG1" s="173"/>
      <c r="QSH1" s="173"/>
      <c r="QSI1" s="173"/>
      <c r="QSJ1" s="173"/>
      <c r="QSK1" s="173"/>
      <c r="QSL1" s="173"/>
      <c r="QSM1" s="173"/>
      <c r="QSN1" s="173"/>
      <c r="QSO1" s="173"/>
      <c r="QSP1" s="173"/>
      <c r="QSQ1" s="173"/>
      <c r="QSR1" s="173"/>
      <c r="QSS1" s="173"/>
      <c r="QST1" s="173"/>
      <c r="QSU1" s="173"/>
      <c r="QSV1" s="173"/>
      <c r="QSW1" s="173"/>
      <c r="QSX1" s="173"/>
      <c r="QSY1" s="173"/>
      <c r="QSZ1" s="173"/>
      <c r="QTA1" s="173"/>
      <c r="QTB1" s="173"/>
      <c r="QTC1" s="173"/>
      <c r="QTD1" s="173"/>
      <c r="QTE1" s="173"/>
      <c r="QTF1" s="173"/>
      <c r="QTG1" s="173"/>
      <c r="QTH1" s="173"/>
      <c r="QTI1" s="173"/>
      <c r="QTJ1" s="173"/>
      <c r="QTK1" s="173"/>
      <c r="QTL1" s="173"/>
      <c r="QTM1" s="173"/>
      <c r="QTN1" s="173"/>
      <c r="QTO1" s="173"/>
      <c r="QTP1" s="173"/>
      <c r="QTQ1" s="173"/>
      <c r="QTR1" s="173"/>
      <c r="QTS1" s="173"/>
      <c r="QTT1" s="173"/>
      <c r="QTU1" s="173"/>
      <c r="QTV1" s="173"/>
      <c r="QTW1" s="173"/>
      <c r="QTX1" s="173"/>
      <c r="QTY1" s="173"/>
      <c r="QTZ1" s="173"/>
      <c r="QUA1" s="173"/>
      <c r="QUB1" s="173"/>
      <c r="QUC1" s="173"/>
      <c r="QUD1" s="173"/>
      <c r="QUE1" s="173"/>
      <c r="QUF1" s="173"/>
      <c r="QUG1" s="173"/>
      <c r="QUH1" s="173"/>
      <c r="QUI1" s="173"/>
      <c r="QUJ1" s="173"/>
      <c r="QUK1" s="173"/>
      <c r="QUL1" s="173"/>
      <c r="QUM1" s="173"/>
      <c r="QUN1" s="173"/>
      <c r="QUO1" s="173"/>
      <c r="QUP1" s="173"/>
      <c r="QUQ1" s="173"/>
      <c r="QUR1" s="173"/>
      <c r="QUS1" s="173"/>
      <c r="QUT1" s="173"/>
      <c r="QUU1" s="173"/>
      <c r="QUV1" s="173"/>
      <c r="QUW1" s="173"/>
      <c r="QUX1" s="173"/>
      <c r="QUY1" s="173"/>
      <c r="QUZ1" s="173"/>
      <c r="QVA1" s="173"/>
      <c r="QVB1" s="173"/>
      <c r="QVC1" s="173"/>
      <c r="QVD1" s="173"/>
      <c r="QVE1" s="173"/>
      <c r="QVF1" s="173"/>
      <c r="QVG1" s="173"/>
      <c r="QVH1" s="173"/>
      <c r="QVI1" s="173"/>
      <c r="QVJ1" s="173"/>
      <c r="QVK1" s="173"/>
      <c r="QVL1" s="173"/>
      <c r="QVM1" s="173"/>
      <c r="QVN1" s="173"/>
      <c r="QVO1" s="173"/>
      <c r="QVP1" s="173"/>
      <c r="QVQ1" s="173"/>
      <c r="QVR1" s="173"/>
      <c r="QVS1" s="173"/>
      <c r="QVT1" s="173"/>
      <c r="QVU1" s="173"/>
      <c r="QVV1" s="173"/>
      <c r="QVW1" s="173"/>
      <c r="QVX1" s="173"/>
      <c r="QVY1" s="173"/>
      <c r="QVZ1" s="173"/>
      <c r="QWA1" s="173"/>
      <c r="QWB1" s="173"/>
      <c r="QWC1" s="173"/>
      <c r="QWD1" s="173"/>
      <c r="QWE1" s="173"/>
      <c r="QWF1" s="173"/>
      <c r="QWG1" s="173"/>
      <c r="QWH1" s="173"/>
      <c r="QWI1" s="173"/>
      <c r="QWJ1" s="173"/>
      <c r="QWK1" s="173"/>
      <c r="QWL1" s="173"/>
      <c r="QWM1" s="173"/>
      <c r="QWN1" s="173"/>
      <c r="QWO1" s="173"/>
      <c r="QWP1" s="173"/>
      <c r="QWQ1" s="173"/>
      <c r="QWR1" s="173"/>
      <c r="QWS1" s="173"/>
      <c r="QWT1" s="173"/>
      <c r="QWU1" s="173"/>
      <c r="QWV1" s="173"/>
      <c r="QWW1" s="173"/>
      <c r="QWX1" s="173"/>
      <c r="QWY1" s="173"/>
      <c r="QWZ1" s="173"/>
      <c r="QXA1" s="173"/>
      <c r="QXB1" s="173"/>
      <c r="QXC1" s="173"/>
      <c r="QXD1" s="173"/>
      <c r="QXE1" s="173"/>
      <c r="QXF1" s="173"/>
      <c r="QXG1" s="173"/>
      <c r="QXH1" s="173"/>
      <c r="QXI1" s="173"/>
      <c r="QXJ1" s="173"/>
      <c r="QXK1" s="173"/>
      <c r="QXL1" s="173"/>
      <c r="QXM1" s="173"/>
      <c r="QXN1" s="173"/>
      <c r="QXO1" s="173"/>
      <c r="QXP1" s="173"/>
      <c r="QXQ1" s="173"/>
      <c r="QXR1" s="173"/>
      <c r="QXS1" s="173"/>
      <c r="QXT1" s="173"/>
      <c r="QXU1" s="173"/>
      <c r="QXV1" s="173"/>
      <c r="QXW1" s="173"/>
      <c r="QXX1" s="173"/>
      <c r="QXY1" s="173"/>
      <c r="QXZ1" s="173"/>
      <c r="QYA1" s="173"/>
      <c r="QYB1" s="173"/>
      <c r="QYC1" s="173"/>
      <c r="QYD1" s="173"/>
      <c r="QYE1" s="173"/>
      <c r="QYF1" s="173"/>
      <c r="QYG1" s="173"/>
      <c r="QYH1" s="173"/>
      <c r="QYI1" s="173"/>
      <c r="QYJ1" s="173"/>
      <c r="QYK1" s="173"/>
      <c r="QYL1" s="173"/>
      <c r="QYM1" s="173"/>
      <c r="QYN1" s="173"/>
      <c r="QYO1" s="173"/>
      <c r="QYP1" s="173"/>
      <c r="QYQ1" s="173"/>
      <c r="QYR1" s="173"/>
      <c r="QYS1" s="173"/>
      <c r="QYT1" s="173"/>
      <c r="QYU1" s="173"/>
      <c r="QYV1" s="173"/>
      <c r="QYW1" s="173"/>
      <c r="QYX1" s="173"/>
      <c r="QYY1" s="173"/>
      <c r="QYZ1" s="173"/>
      <c r="QZA1" s="173"/>
      <c r="QZB1" s="173"/>
      <c r="QZC1" s="173"/>
      <c r="QZD1" s="173"/>
      <c r="QZE1" s="173"/>
      <c r="QZF1" s="173"/>
      <c r="QZG1" s="173"/>
      <c r="QZH1" s="173"/>
      <c r="QZI1" s="173"/>
      <c r="QZJ1" s="173"/>
      <c r="QZK1" s="173"/>
      <c r="QZL1" s="173"/>
      <c r="QZM1" s="173"/>
      <c r="QZN1" s="173"/>
      <c r="QZO1" s="173"/>
      <c r="QZP1" s="173"/>
      <c r="QZQ1" s="173"/>
      <c r="QZR1" s="173"/>
      <c r="QZS1" s="173"/>
      <c r="QZT1" s="173"/>
      <c r="QZU1" s="173"/>
      <c r="QZV1" s="173"/>
      <c r="QZW1" s="173"/>
      <c r="QZX1" s="173"/>
      <c r="QZY1" s="173"/>
      <c r="QZZ1" s="173"/>
      <c r="RAA1" s="173"/>
      <c r="RAB1" s="173"/>
      <c r="RAC1" s="173"/>
      <c r="RAD1" s="173"/>
      <c r="RAE1" s="173"/>
      <c r="RAF1" s="173"/>
      <c r="RAG1" s="173"/>
      <c r="RAH1" s="173"/>
      <c r="RAI1" s="173"/>
      <c r="RAJ1" s="173"/>
      <c r="RAK1" s="173"/>
      <c r="RAL1" s="173"/>
      <c r="RAM1" s="173"/>
      <c r="RAN1" s="173"/>
      <c r="RAO1" s="173"/>
      <c r="RAP1" s="173"/>
      <c r="RAQ1" s="173"/>
      <c r="RAR1" s="173"/>
      <c r="RAS1" s="173"/>
      <c r="RAT1" s="173"/>
      <c r="RAU1" s="173"/>
      <c r="RAV1" s="173"/>
      <c r="RAW1" s="173"/>
      <c r="RAX1" s="173"/>
      <c r="RAY1" s="173"/>
      <c r="RAZ1" s="173"/>
      <c r="RBA1" s="173"/>
      <c r="RBB1" s="173"/>
      <c r="RBC1" s="173"/>
      <c r="RBD1" s="173"/>
      <c r="RBE1" s="173"/>
      <c r="RBF1" s="173"/>
      <c r="RBG1" s="173"/>
      <c r="RBH1" s="173"/>
      <c r="RBI1" s="173"/>
      <c r="RBJ1" s="173"/>
      <c r="RBK1" s="173"/>
      <c r="RBL1" s="173"/>
      <c r="RBM1" s="173"/>
      <c r="RBN1" s="173"/>
      <c r="RBO1" s="173"/>
      <c r="RBP1" s="173"/>
      <c r="RBQ1" s="173"/>
      <c r="RBR1" s="173"/>
      <c r="RBS1" s="173"/>
      <c r="RBT1" s="173"/>
      <c r="RBU1" s="173"/>
      <c r="RBV1" s="173"/>
      <c r="RBW1" s="173"/>
      <c r="RBX1" s="173"/>
      <c r="RBY1" s="173"/>
      <c r="RBZ1" s="173"/>
      <c r="RCA1" s="173"/>
      <c r="RCB1" s="173"/>
      <c r="RCC1" s="173"/>
      <c r="RCD1" s="173"/>
      <c r="RCE1" s="173"/>
      <c r="RCF1" s="173"/>
      <c r="RCG1" s="173"/>
      <c r="RCH1" s="173"/>
      <c r="RCI1" s="173"/>
      <c r="RCJ1" s="173"/>
      <c r="RCK1" s="173"/>
      <c r="RCL1" s="173"/>
      <c r="RCM1" s="173"/>
      <c r="RCN1" s="173"/>
      <c r="RCO1" s="173"/>
      <c r="RCP1" s="173"/>
      <c r="RCQ1" s="173"/>
      <c r="RCR1" s="173"/>
      <c r="RCS1" s="173"/>
      <c r="RCT1" s="173"/>
      <c r="RCU1" s="173"/>
      <c r="RCV1" s="173"/>
      <c r="RCW1" s="173"/>
      <c r="RCX1" s="173"/>
      <c r="RCY1" s="173"/>
      <c r="RCZ1" s="173"/>
      <c r="RDA1" s="173"/>
      <c r="RDB1" s="173"/>
      <c r="RDC1" s="173"/>
      <c r="RDD1" s="173"/>
      <c r="RDE1" s="173"/>
      <c r="RDF1" s="173"/>
      <c r="RDG1" s="173"/>
      <c r="RDH1" s="173"/>
      <c r="RDI1" s="173"/>
      <c r="RDJ1" s="173"/>
      <c r="RDK1" s="173"/>
      <c r="RDL1" s="173"/>
      <c r="RDM1" s="173"/>
      <c r="RDN1" s="173"/>
      <c r="RDO1" s="173"/>
      <c r="RDP1" s="173"/>
      <c r="RDQ1" s="173"/>
      <c r="RDR1" s="173"/>
      <c r="RDS1" s="173"/>
      <c r="RDT1" s="173"/>
      <c r="RDU1" s="173"/>
      <c r="RDV1" s="173"/>
      <c r="RDW1" s="173"/>
      <c r="RDX1" s="173"/>
      <c r="RDY1" s="173"/>
      <c r="RDZ1" s="173"/>
      <c r="REA1" s="173"/>
      <c r="REB1" s="173"/>
      <c r="REC1" s="173"/>
      <c r="RED1" s="173"/>
      <c r="REE1" s="173"/>
      <c r="REF1" s="173"/>
      <c r="REG1" s="173"/>
      <c r="REH1" s="173"/>
      <c r="REI1" s="173"/>
      <c r="REJ1" s="173"/>
      <c r="REK1" s="173"/>
      <c r="REL1" s="173"/>
      <c r="REM1" s="173"/>
      <c r="REN1" s="173"/>
      <c r="REO1" s="173"/>
      <c r="REP1" s="173"/>
      <c r="REQ1" s="173"/>
      <c r="RER1" s="173"/>
      <c r="RES1" s="173"/>
      <c r="RET1" s="173"/>
      <c r="REU1" s="173"/>
      <c r="REV1" s="173"/>
      <c r="REW1" s="173"/>
      <c r="REX1" s="173"/>
      <c r="REY1" s="173"/>
      <c r="REZ1" s="173"/>
      <c r="RFA1" s="173"/>
      <c r="RFB1" s="173"/>
      <c r="RFC1" s="173"/>
      <c r="RFD1" s="173"/>
      <c r="RFE1" s="173"/>
      <c r="RFF1" s="173"/>
      <c r="RFG1" s="173"/>
      <c r="RFH1" s="173"/>
      <c r="RFI1" s="173"/>
      <c r="RFJ1" s="173"/>
      <c r="RFK1" s="173"/>
      <c r="RFL1" s="173"/>
      <c r="RFM1" s="173"/>
      <c r="RFN1" s="173"/>
      <c r="RFO1" s="173"/>
      <c r="RFP1" s="173"/>
      <c r="RFQ1" s="173"/>
      <c r="RFR1" s="173"/>
      <c r="RFS1" s="173"/>
      <c r="RFT1" s="173"/>
      <c r="RFU1" s="173"/>
      <c r="RFV1" s="173"/>
      <c r="RFW1" s="173"/>
      <c r="RFX1" s="173"/>
      <c r="RFY1" s="173"/>
      <c r="RFZ1" s="173"/>
      <c r="RGA1" s="173"/>
      <c r="RGB1" s="173"/>
      <c r="RGC1" s="173"/>
      <c r="RGD1" s="173"/>
      <c r="RGE1" s="173"/>
      <c r="RGF1" s="173"/>
      <c r="RGG1" s="173"/>
      <c r="RGH1" s="173"/>
      <c r="RGI1" s="173"/>
      <c r="RGJ1" s="173"/>
      <c r="RGK1" s="173"/>
      <c r="RGL1" s="173"/>
      <c r="RGM1" s="173"/>
      <c r="RGN1" s="173"/>
      <c r="RGO1" s="173"/>
      <c r="RGP1" s="173"/>
      <c r="RGQ1" s="173"/>
      <c r="RGR1" s="173"/>
      <c r="RGS1" s="173"/>
      <c r="RGT1" s="173"/>
      <c r="RGU1" s="173"/>
      <c r="RGV1" s="173"/>
      <c r="RGW1" s="173"/>
      <c r="RGX1" s="173"/>
      <c r="RGY1" s="173"/>
      <c r="RGZ1" s="173"/>
      <c r="RHA1" s="173"/>
      <c r="RHB1" s="173"/>
      <c r="RHC1" s="173"/>
      <c r="RHD1" s="173"/>
      <c r="RHE1" s="173"/>
      <c r="RHF1" s="173"/>
      <c r="RHG1" s="173"/>
      <c r="RHH1" s="173"/>
      <c r="RHI1" s="173"/>
      <c r="RHJ1" s="173"/>
      <c r="RHK1" s="173"/>
      <c r="RHL1" s="173"/>
      <c r="RHM1" s="173"/>
      <c r="RHN1" s="173"/>
      <c r="RHO1" s="173"/>
      <c r="RHP1" s="173"/>
      <c r="RHQ1" s="173"/>
      <c r="RHR1" s="173"/>
      <c r="RHS1" s="173"/>
      <c r="RHT1" s="173"/>
      <c r="RHU1" s="173"/>
      <c r="RHV1" s="173"/>
      <c r="RHW1" s="173"/>
      <c r="RHX1" s="173"/>
      <c r="RHY1" s="173"/>
      <c r="RHZ1" s="173"/>
      <c r="RIA1" s="173"/>
      <c r="RIB1" s="173"/>
      <c r="RIC1" s="173"/>
      <c r="RID1" s="173"/>
      <c r="RIE1" s="173"/>
      <c r="RIF1" s="173"/>
      <c r="RIG1" s="173"/>
      <c r="RIH1" s="173"/>
      <c r="RII1" s="173"/>
      <c r="RIJ1" s="173"/>
      <c r="RIK1" s="173"/>
      <c r="RIL1" s="173"/>
      <c r="RIM1" s="173"/>
      <c r="RIN1" s="173"/>
      <c r="RIO1" s="173"/>
      <c r="RIP1" s="173"/>
      <c r="RIQ1" s="173"/>
      <c r="RIR1" s="173"/>
      <c r="RIS1" s="173"/>
      <c r="RIT1" s="173"/>
      <c r="RIU1" s="173"/>
      <c r="RIV1" s="173"/>
      <c r="RIW1" s="173"/>
      <c r="RIX1" s="173"/>
      <c r="RIY1" s="173"/>
      <c r="RIZ1" s="173"/>
      <c r="RJA1" s="173"/>
      <c r="RJB1" s="173"/>
      <c r="RJC1" s="173"/>
      <c r="RJD1" s="173"/>
      <c r="RJE1" s="173"/>
      <c r="RJF1" s="173"/>
      <c r="RJG1" s="173"/>
      <c r="RJH1" s="173"/>
      <c r="RJI1" s="173"/>
      <c r="RJJ1" s="173"/>
      <c r="RJK1" s="173"/>
      <c r="RJL1" s="173"/>
      <c r="RJM1" s="173"/>
      <c r="RJN1" s="173"/>
      <c r="RJO1" s="173"/>
      <c r="RJP1" s="173"/>
      <c r="RJQ1" s="173"/>
      <c r="RJR1" s="173"/>
      <c r="RJS1" s="173"/>
      <c r="RJT1" s="173"/>
      <c r="RJU1" s="173"/>
      <c r="RJV1" s="173"/>
      <c r="RJW1" s="173"/>
      <c r="RJX1" s="173"/>
      <c r="RJY1" s="173"/>
      <c r="RJZ1" s="173"/>
      <c r="RKA1" s="173"/>
      <c r="RKB1" s="173"/>
      <c r="RKC1" s="173"/>
      <c r="RKD1" s="173"/>
      <c r="RKE1" s="173"/>
      <c r="RKF1" s="173"/>
      <c r="RKG1" s="173"/>
      <c r="RKH1" s="173"/>
      <c r="RKI1" s="173"/>
      <c r="RKJ1" s="173"/>
      <c r="RKK1" s="173"/>
      <c r="RKL1" s="173"/>
      <c r="RKM1" s="173"/>
      <c r="RKN1" s="173"/>
      <c r="RKO1" s="173"/>
      <c r="RKP1" s="173"/>
      <c r="RKQ1" s="173"/>
      <c r="RKR1" s="173"/>
      <c r="RKS1" s="173"/>
      <c r="RKT1" s="173"/>
      <c r="RKU1" s="173"/>
      <c r="RKV1" s="173"/>
      <c r="RKW1" s="173"/>
      <c r="RKX1" s="173"/>
      <c r="RKY1" s="173"/>
      <c r="RKZ1" s="173"/>
      <c r="RLA1" s="173"/>
      <c r="RLB1" s="173"/>
      <c r="RLC1" s="173"/>
      <c r="RLD1" s="173"/>
      <c r="RLE1" s="173"/>
      <c r="RLF1" s="173"/>
      <c r="RLG1" s="173"/>
      <c r="RLH1" s="173"/>
      <c r="RLI1" s="173"/>
      <c r="RLJ1" s="173"/>
      <c r="RLK1" s="173"/>
      <c r="RLL1" s="173"/>
      <c r="RLM1" s="173"/>
      <c r="RLN1" s="173"/>
      <c r="RLO1" s="173"/>
      <c r="RLP1" s="173"/>
      <c r="RLQ1" s="173"/>
      <c r="RLR1" s="173"/>
      <c r="RLS1" s="173"/>
      <c r="RLT1" s="173"/>
      <c r="RLU1" s="173"/>
      <c r="RLV1" s="173"/>
      <c r="RLW1" s="173"/>
      <c r="RLX1" s="173"/>
      <c r="RLY1" s="173"/>
      <c r="RLZ1" s="173"/>
      <c r="RMA1" s="173"/>
      <c r="RMB1" s="173"/>
      <c r="RMC1" s="173"/>
      <c r="RMD1" s="173"/>
      <c r="RME1" s="173"/>
      <c r="RMF1" s="173"/>
      <c r="RMG1" s="173"/>
      <c r="RMH1" s="173"/>
      <c r="RMI1" s="173"/>
      <c r="RMJ1" s="173"/>
      <c r="RMK1" s="173"/>
      <c r="RML1" s="173"/>
      <c r="RMM1" s="173"/>
      <c r="RMN1" s="173"/>
      <c r="RMO1" s="173"/>
      <c r="RMP1" s="173"/>
      <c r="RMQ1" s="173"/>
      <c r="RMR1" s="173"/>
      <c r="RMS1" s="173"/>
      <c r="RMT1" s="173"/>
      <c r="RMU1" s="173"/>
      <c r="RMV1" s="173"/>
      <c r="RMW1" s="173"/>
      <c r="RMX1" s="173"/>
      <c r="RMY1" s="173"/>
      <c r="RMZ1" s="173"/>
      <c r="RNA1" s="173"/>
      <c r="RNB1" s="173"/>
      <c r="RNC1" s="173"/>
      <c r="RND1" s="173"/>
      <c r="RNE1" s="173"/>
      <c r="RNF1" s="173"/>
      <c r="RNG1" s="173"/>
      <c r="RNH1" s="173"/>
      <c r="RNI1" s="173"/>
      <c r="RNJ1" s="173"/>
      <c r="RNK1" s="173"/>
      <c r="RNL1" s="173"/>
      <c r="RNM1" s="173"/>
      <c r="RNN1" s="173"/>
      <c r="RNO1" s="173"/>
      <c r="RNP1" s="173"/>
      <c r="RNQ1" s="173"/>
      <c r="RNR1" s="173"/>
      <c r="RNS1" s="173"/>
      <c r="RNT1" s="173"/>
      <c r="RNU1" s="173"/>
      <c r="RNV1" s="173"/>
      <c r="RNW1" s="173"/>
      <c r="RNX1" s="173"/>
      <c r="RNY1" s="173"/>
      <c r="RNZ1" s="173"/>
      <c r="ROA1" s="173"/>
      <c r="ROB1" s="173"/>
      <c r="ROC1" s="173"/>
      <c r="ROD1" s="173"/>
      <c r="ROE1" s="173"/>
      <c r="ROF1" s="173"/>
      <c r="ROG1" s="173"/>
      <c r="ROH1" s="173"/>
      <c r="ROI1" s="173"/>
      <c r="ROJ1" s="173"/>
      <c r="ROK1" s="173"/>
      <c r="ROL1" s="173"/>
      <c r="ROM1" s="173"/>
      <c r="RON1" s="173"/>
      <c r="ROO1" s="173"/>
      <c r="ROP1" s="173"/>
      <c r="ROQ1" s="173"/>
      <c r="ROR1" s="173"/>
      <c r="ROS1" s="173"/>
      <c r="ROT1" s="173"/>
      <c r="ROU1" s="173"/>
      <c r="ROV1" s="173"/>
      <c r="ROW1" s="173"/>
      <c r="ROX1" s="173"/>
      <c r="ROY1" s="173"/>
      <c r="ROZ1" s="173"/>
      <c r="RPA1" s="173"/>
      <c r="RPB1" s="173"/>
      <c r="RPC1" s="173"/>
      <c r="RPD1" s="173"/>
      <c r="RPE1" s="173"/>
      <c r="RPF1" s="173"/>
      <c r="RPG1" s="173"/>
      <c r="RPH1" s="173"/>
      <c r="RPI1" s="173"/>
      <c r="RPJ1" s="173"/>
      <c r="RPK1" s="173"/>
      <c r="RPL1" s="173"/>
      <c r="RPM1" s="173"/>
      <c r="RPN1" s="173"/>
      <c r="RPO1" s="173"/>
      <c r="RPP1" s="173"/>
      <c r="RPQ1" s="173"/>
      <c r="RPR1" s="173"/>
      <c r="RPS1" s="173"/>
      <c r="RPT1" s="173"/>
      <c r="RPU1" s="173"/>
      <c r="RPV1" s="173"/>
      <c r="RPW1" s="173"/>
      <c r="RPX1" s="173"/>
      <c r="RPY1" s="173"/>
      <c r="RPZ1" s="173"/>
      <c r="RQA1" s="173"/>
      <c r="RQB1" s="173"/>
      <c r="RQC1" s="173"/>
      <c r="RQD1" s="173"/>
      <c r="RQE1" s="173"/>
      <c r="RQF1" s="173"/>
      <c r="RQG1" s="173"/>
      <c r="RQH1" s="173"/>
      <c r="RQI1" s="173"/>
      <c r="RQJ1" s="173"/>
      <c r="RQK1" s="173"/>
      <c r="RQL1" s="173"/>
      <c r="RQM1" s="173"/>
      <c r="RQN1" s="173"/>
      <c r="RQO1" s="173"/>
      <c r="RQP1" s="173"/>
      <c r="RQQ1" s="173"/>
      <c r="RQR1" s="173"/>
      <c r="RQS1" s="173"/>
      <c r="RQT1" s="173"/>
      <c r="RQU1" s="173"/>
      <c r="RQV1" s="173"/>
      <c r="RQW1" s="173"/>
      <c r="RQX1" s="173"/>
      <c r="RQY1" s="173"/>
      <c r="RQZ1" s="173"/>
      <c r="RRA1" s="173"/>
      <c r="RRB1" s="173"/>
      <c r="RRC1" s="173"/>
      <c r="RRD1" s="173"/>
      <c r="RRE1" s="173"/>
      <c r="RRF1" s="173"/>
      <c r="RRG1" s="173"/>
      <c r="RRH1" s="173"/>
      <c r="RRI1" s="173"/>
      <c r="RRJ1" s="173"/>
      <c r="RRK1" s="173"/>
      <c r="RRL1" s="173"/>
      <c r="RRM1" s="173"/>
      <c r="RRN1" s="173"/>
      <c r="RRO1" s="173"/>
      <c r="RRP1" s="173"/>
      <c r="RRQ1" s="173"/>
      <c r="RRR1" s="173"/>
      <c r="RRS1" s="173"/>
      <c r="RRT1" s="173"/>
      <c r="RRU1" s="173"/>
      <c r="RRV1" s="173"/>
      <c r="RRW1" s="173"/>
      <c r="RRX1" s="173"/>
      <c r="RRY1" s="173"/>
      <c r="RRZ1" s="173"/>
      <c r="RSA1" s="173"/>
      <c r="RSB1" s="173"/>
      <c r="RSC1" s="173"/>
      <c r="RSD1" s="173"/>
      <c r="RSE1" s="173"/>
      <c r="RSF1" s="173"/>
      <c r="RSG1" s="173"/>
      <c r="RSH1" s="173"/>
      <c r="RSI1" s="173"/>
      <c r="RSJ1" s="173"/>
      <c r="RSK1" s="173"/>
      <c r="RSL1" s="173"/>
      <c r="RSM1" s="173"/>
      <c r="RSN1" s="173"/>
      <c r="RSO1" s="173"/>
      <c r="RSP1" s="173"/>
      <c r="RSQ1" s="173"/>
      <c r="RSR1" s="173"/>
      <c r="RSS1" s="173"/>
      <c r="RST1" s="173"/>
      <c r="RSU1" s="173"/>
      <c r="RSV1" s="173"/>
      <c r="RSW1" s="173"/>
      <c r="RSX1" s="173"/>
      <c r="RSY1" s="173"/>
      <c r="RSZ1" s="173"/>
      <c r="RTA1" s="173"/>
      <c r="RTB1" s="173"/>
      <c r="RTC1" s="173"/>
      <c r="RTD1" s="173"/>
      <c r="RTE1" s="173"/>
      <c r="RTF1" s="173"/>
      <c r="RTG1" s="173"/>
      <c r="RTH1" s="173"/>
      <c r="RTI1" s="173"/>
      <c r="RTJ1" s="173"/>
      <c r="RTK1" s="173"/>
      <c r="RTL1" s="173"/>
      <c r="RTM1" s="173"/>
      <c r="RTN1" s="173"/>
      <c r="RTO1" s="173"/>
      <c r="RTP1" s="173"/>
      <c r="RTQ1" s="173"/>
      <c r="RTR1" s="173"/>
      <c r="RTS1" s="173"/>
      <c r="RTT1" s="173"/>
      <c r="RTU1" s="173"/>
      <c r="RTV1" s="173"/>
      <c r="RTW1" s="173"/>
      <c r="RTX1" s="173"/>
      <c r="RTY1" s="173"/>
      <c r="RTZ1" s="173"/>
      <c r="RUA1" s="173"/>
      <c r="RUB1" s="173"/>
      <c r="RUC1" s="173"/>
      <c r="RUD1" s="173"/>
      <c r="RUE1" s="173"/>
      <c r="RUF1" s="173"/>
      <c r="RUG1" s="173"/>
      <c r="RUH1" s="173"/>
      <c r="RUI1" s="173"/>
      <c r="RUJ1" s="173"/>
      <c r="RUK1" s="173"/>
      <c r="RUL1" s="173"/>
      <c r="RUM1" s="173"/>
      <c r="RUN1" s="173"/>
      <c r="RUO1" s="173"/>
      <c r="RUP1" s="173"/>
      <c r="RUQ1" s="173"/>
      <c r="RUR1" s="173"/>
      <c r="RUS1" s="173"/>
      <c r="RUT1" s="173"/>
      <c r="RUU1" s="173"/>
      <c r="RUV1" s="173"/>
      <c r="RUW1" s="173"/>
      <c r="RUX1" s="173"/>
      <c r="RUY1" s="173"/>
      <c r="RUZ1" s="173"/>
      <c r="RVA1" s="173"/>
      <c r="RVB1" s="173"/>
      <c r="RVC1" s="173"/>
      <c r="RVD1" s="173"/>
      <c r="RVE1" s="173"/>
      <c r="RVF1" s="173"/>
      <c r="RVG1" s="173"/>
      <c r="RVH1" s="173"/>
      <c r="RVI1" s="173"/>
      <c r="RVJ1" s="173"/>
      <c r="RVK1" s="173"/>
      <c r="RVL1" s="173"/>
      <c r="RVM1" s="173"/>
      <c r="RVN1" s="173"/>
      <c r="RVO1" s="173"/>
      <c r="RVP1" s="173"/>
      <c r="RVQ1" s="173"/>
      <c r="RVR1" s="173"/>
      <c r="RVS1" s="173"/>
      <c r="RVT1" s="173"/>
      <c r="RVU1" s="173"/>
      <c r="RVV1" s="173"/>
      <c r="RVW1" s="173"/>
      <c r="RVX1" s="173"/>
      <c r="RVY1" s="173"/>
      <c r="RVZ1" s="173"/>
      <c r="RWA1" s="173"/>
      <c r="RWB1" s="173"/>
      <c r="RWC1" s="173"/>
      <c r="RWD1" s="173"/>
      <c r="RWE1" s="173"/>
      <c r="RWF1" s="173"/>
      <c r="RWG1" s="173"/>
      <c r="RWH1" s="173"/>
      <c r="RWI1" s="173"/>
      <c r="RWJ1" s="173"/>
      <c r="RWK1" s="173"/>
      <c r="RWL1" s="173"/>
      <c r="RWM1" s="173"/>
      <c r="RWN1" s="173"/>
      <c r="RWO1" s="173"/>
      <c r="RWP1" s="173"/>
      <c r="RWQ1" s="173"/>
      <c r="RWR1" s="173"/>
      <c r="RWS1" s="173"/>
      <c r="RWT1" s="173"/>
      <c r="RWU1" s="173"/>
      <c r="RWV1" s="173"/>
      <c r="RWW1" s="173"/>
      <c r="RWX1" s="173"/>
      <c r="RWY1" s="173"/>
      <c r="RWZ1" s="173"/>
      <c r="RXA1" s="173"/>
      <c r="RXB1" s="173"/>
      <c r="RXC1" s="173"/>
      <c r="RXD1" s="173"/>
      <c r="RXE1" s="173"/>
      <c r="RXF1" s="173"/>
      <c r="RXG1" s="173"/>
      <c r="RXH1" s="173"/>
      <c r="RXI1" s="173"/>
      <c r="RXJ1" s="173"/>
      <c r="RXK1" s="173"/>
      <c r="RXL1" s="173"/>
      <c r="RXM1" s="173"/>
      <c r="RXN1" s="173"/>
      <c r="RXO1" s="173"/>
      <c r="RXP1" s="173"/>
      <c r="RXQ1" s="173"/>
      <c r="RXR1" s="173"/>
      <c r="RXS1" s="173"/>
      <c r="RXT1" s="173"/>
      <c r="RXU1" s="173"/>
      <c r="RXV1" s="173"/>
      <c r="RXW1" s="173"/>
      <c r="RXX1" s="173"/>
      <c r="RXY1" s="173"/>
      <c r="RXZ1" s="173"/>
      <c r="RYA1" s="173"/>
      <c r="RYB1" s="173"/>
      <c r="RYC1" s="173"/>
      <c r="RYD1" s="173"/>
      <c r="RYE1" s="173"/>
      <c r="RYF1" s="173"/>
      <c r="RYG1" s="173"/>
      <c r="RYH1" s="173"/>
      <c r="RYI1" s="173"/>
      <c r="RYJ1" s="173"/>
      <c r="RYK1" s="173"/>
      <c r="RYL1" s="173"/>
      <c r="RYM1" s="173"/>
      <c r="RYN1" s="173"/>
      <c r="RYO1" s="173"/>
      <c r="RYP1" s="173"/>
      <c r="RYQ1" s="173"/>
      <c r="RYR1" s="173"/>
      <c r="RYS1" s="173"/>
      <c r="RYT1" s="173"/>
      <c r="RYU1" s="173"/>
      <c r="RYV1" s="173"/>
      <c r="RYW1" s="173"/>
      <c r="RYX1" s="173"/>
      <c r="RYY1" s="173"/>
      <c r="RYZ1" s="173"/>
      <c r="RZA1" s="173"/>
      <c r="RZB1" s="173"/>
      <c r="RZC1" s="173"/>
      <c r="RZD1" s="173"/>
      <c r="RZE1" s="173"/>
      <c r="RZF1" s="173"/>
      <c r="RZG1" s="173"/>
      <c r="RZH1" s="173"/>
      <c r="RZI1" s="173"/>
      <c r="RZJ1" s="173"/>
      <c r="RZK1" s="173"/>
      <c r="RZL1" s="173"/>
      <c r="RZM1" s="173"/>
      <c r="RZN1" s="173"/>
      <c r="RZO1" s="173"/>
      <c r="RZP1" s="173"/>
      <c r="RZQ1" s="173"/>
      <c r="RZR1" s="173"/>
      <c r="RZS1" s="173"/>
      <c r="RZT1" s="173"/>
      <c r="RZU1" s="173"/>
      <c r="RZV1" s="173"/>
      <c r="RZW1" s="173"/>
      <c r="RZX1" s="173"/>
      <c r="RZY1" s="173"/>
      <c r="RZZ1" s="173"/>
      <c r="SAA1" s="173"/>
      <c r="SAB1" s="173"/>
      <c r="SAC1" s="173"/>
      <c r="SAD1" s="173"/>
      <c r="SAE1" s="173"/>
      <c r="SAF1" s="173"/>
      <c r="SAG1" s="173"/>
      <c r="SAH1" s="173"/>
      <c r="SAI1" s="173"/>
      <c r="SAJ1" s="173"/>
      <c r="SAK1" s="173"/>
      <c r="SAL1" s="173"/>
      <c r="SAM1" s="173"/>
      <c r="SAN1" s="173"/>
      <c r="SAO1" s="173"/>
      <c r="SAP1" s="173"/>
      <c r="SAQ1" s="173"/>
      <c r="SAR1" s="173"/>
      <c r="SAS1" s="173"/>
      <c r="SAT1" s="173"/>
      <c r="SAU1" s="173"/>
      <c r="SAV1" s="173"/>
      <c r="SAW1" s="173"/>
      <c r="SAX1" s="173"/>
      <c r="SAY1" s="173"/>
      <c r="SAZ1" s="173"/>
      <c r="SBA1" s="173"/>
      <c r="SBB1" s="173"/>
      <c r="SBC1" s="173"/>
      <c r="SBD1" s="173"/>
      <c r="SBE1" s="173"/>
      <c r="SBF1" s="173"/>
      <c r="SBG1" s="173"/>
      <c r="SBH1" s="173"/>
      <c r="SBI1" s="173"/>
      <c r="SBJ1" s="173"/>
      <c r="SBK1" s="173"/>
      <c r="SBL1" s="173"/>
      <c r="SBM1" s="173"/>
      <c r="SBN1" s="173"/>
      <c r="SBO1" s="173"/>
      <c r="SBP1" s="173"/>
      <c r="SBQ1" s="173"/>
      <c r="SBR1" s="173"/>
      <c r="SBS1" s="173"/>
      <c r="SBT1" s="173"/>
      <c r="SBU1" s="173"/>
      <c r="SBV1" s="173"/>
      <c r="SBW1" s="173"/>
      <c r="SBX1" s="173"/>
      <c r="SBY1" s="173"/>
      <c r="SBZ1" s="173"/>
      <c r="SCA1" s="173"/>
      <c r="SCB1" s="173"/>
      <c r="SCC1" s="173"/>
      <c r="SCD1" s="173"/>
      <c r="SCE1" s="173"/>
      <c r="SCF1" s="173"/>
      <c r="SCG1" s="173"/>
      <c r="SCH1" s="173"/>
      <c r="SCI1" s="173"/>
      <c r="SCJ1" s="173"/>
      <c r="SCK1" s="173"/>
      <c r="SCL1" s="173"/>
      <c r="SCM1" s="173"/>
      <c r="SCN1" s="173"/>
      <c r="SCO1" s="173"/>
      <c r="SCP1" s="173"/>
      <c r="SCQ1" s="173"/>
      <c r="SCR1" s="173"/>
      <c r="SCS1" s="173"/>
      <c r="SCT1" s="173"/>
      <c r="SCU1" s="173"/>
      <c r="SCV1" s="173"/>
      <c r="SCW1" s="173"/>
      <c r="SCX1" s="173"/>
      <c r="SCY1" s="173"/>
      <c r="SCZ1" s="173"/>
      <c r="SDA1" s="173"/>
      <c r="SDB1" s="173"/>
      <c r="SDC1" s="173"/>
      <c r="SDD1" s="173"/>
      <c r="SDE1" s="173"/>
      <c r="SDF1" s="173"/>
      <c r="SDG1" s="173"/>
      <c r="SDH1" s="173"/>
      <c r="SDI1" s="173"/>
      <c r="SDJ1" s="173"/>
      <c r="SDK1" s="173"/>
      <c r="SDL1" s="173"/>
      <c r="SDM1" s="173"/>
      <c r="SDN1" s="173"/>
      <c r="SDO1" s="173"/>
      <c r="SDP1" s="173"/>
      <c r="SDQ1" s="173"/>
      <c r="SDR1" s="173"/>
      <c r="SDS1" s="173"/>
      <c r="SDT1" s="173"/>
      <c r="SDU1" s="173"/>
      <c r="SDV1" s="173"/>
      <c r="SDW1" s="173"/>
      <c r="SDX1" s="173"/>
      <c r="SDY1" s="173"/>
      <c r="SDZ1" s="173"/>
      <c r="SEA1" s="173"/>
      <c r="SEB1" s="173"/>
      <c r="SEC1" s="173"/>
      <c r="SED1" s="173"/>
      <c r="SEE1" s="173"/>
      <c r="SEF1" s="173"/>
      <c r="SEG1" s="173"/>
      <c r="SEH1" s="173"/>
      <c r="SEI1" s="173"/>
      <c r="SEJ1" s="173"/>
      <c r="SEK1" s="173"/>
      <c r="SEL1" s="173"/>
      <c r="SEM1" s="173"/>
      <c r="SEN1" s="173"/>
      <c r="SEO1" s="173"/>
      <c r="SEP1" s="173"/>
      <c r="SEQ1" s="173"/>
      <c r="SER1" s="173"/>
      <c r="SES1" s="173"/>
      <c r="SET1" s="173"/>
      <c r="SEU1" s="173"/>
      <c r="SEV1" s="173"/>
      <c r="SEW1" s="173"/>
      <c r="SEX1" s="173"/>
      <c r="SEY1" s="173"/>
      <c r="SEZ1" s="173"/>
      <c r="SFA1" s="173"/>
      <c r="SFB1" s="173"/>
      <c r="SFC1" s="173"/>
      <c r="SFD1" s="173"/>
      <c r="SFE1" s="173"/>
      <c r="SFF1" s="173"/>
      <c r="SFG1" s="173"/>
      <c r="SFH1" s="173"/>
      <c r="SFI1" s="173"/>
      <c r="SFJ1" s="173"/>
      <c r="SFK1" s="173"/>
      <c r="SFL1" s="173"/>
      <c r="SFM1" s="173"/>
      <c r="SFN1" s="173"/>
      <c r="SFO1" s="173"/>
      <c r="SFP1" s="173"/>
      <c r="SFQ1" s="173"/>
      <c r="SFR1" s="173"/>
      <c r="SFS1" s="173"/>
      <c r="SFT1" s="173"/>
      <c r="SFU1" s="173"/>
      <c r="SFV1" s="173"/>
      <c r="SFW1" s="173"/>
      <c r="SFX1" s="173"/>
      <c r="SFY1" s="173"/>
      <c r="SFZ1" s="173"/>
      <c r="SGA1" s="173"/>
      <c r="SGB1" s="173"/>
      <c r="SGC1" s="173"/>
      <c r="SGD1" s="173"/>
      <c r="SGE1" s="173"/>
      <c r="SGF1" s="173"/>
      <c r="SGG1" s="173"/>
      <c r="SGH1" s="173"/>
      <c r="SGI1" s="173"/>
      <c r="SGJ1" s="173"/>
      <c r="SGK1" s="173"/>
      <c r="SGL1" s="173"/>
      <c r="SGM1" s="173"/>
      <c r="SGN1" s="173"/>
      <c r="SGO1" s="173"/>
      <c r="SGP1" s="173"/>
      <c r="SGQ1" s="173"/>
      <c r="SGR1" s="173"/>
      <c r="SGS1" s="173"/>
      <c r="SGT1" s="173"/>
      <c r="SGU1" s="173"/>
      <c r="SGV1" s="173"/>
      <c r="SGW1" s="173"/>
      <c r="SGX1" s="173"/>
      <c r="SGY1" s="173"/>
      <c r="SGZ1" s="173"/>
      <c r="SHA1" s="173"/>
      <c r="SHB1" s="173"/>
      <c r="SHC1" s="173"/>
      <c r="SHD1" s="173"/>
      <c r="SHE1" s="173"/>
      <c r="SHF1" s="173"/>
      <c r="SHG1" s="173"/>
      <c r="SHH1" s="173"/>
      <c r="SHI1" s="173"/>
      <c r="SHJ1" s="173"/>
      <c r="SHK1" s="173"/>
      <c r="SHL1" s="173"/>
      <c r="SHM1" s="173"/>
      <c r="SHN1" s="173"/>
      <c r="SHO1" s="173"/>
      <c r="SHP1" s="173"/>
      <c r="SHQ1" s="173"/>
      <c r="SHR1" s="173"/>
      <c r="SHS1" s="173"/>
      <c r="SHT1" s="173"/>
      <c r="SHU1" s="173"/>
      <c r="SHV1" s="173"/>
      <c r="SHW1" s="173"/>
      <c r="SHX1" s="173"/>
      <c r="SHY1" s="173"/>
      <c r="SHZ1" s="173"/>
      <c r="SIA1" s="173"/>
      <c r="SIB1" s="173"/>
      <c r="SIC1" s="173"/>
      <c r="SID1" s="173"/>
      <c r="SIE1" s="173"/>
      <c r="SIF1" s="173"/>
      <c r="SIG1" s="173"/>
      <c r="SIH1" s="173"/>
      <c r="SII1" s="173"/>
      <c r="SIJ1" s="173"/>
      <c r="SIK1" s="173"/>
      <c r="SIL1" s="173"/>
      <c r="SIM1" s="173"/>
      <c r="SIN1" s="173"/>
      <c r="SIO1" s="173"/>
      <c r="SIP1" s="173"/>
      <c r="SIQ1" s="173"/>
      <c r="SIR1" s="173"/>
      <c r="SIS1" s="173"/>
      <c r="SIT1" s="173"/>
      <c r="SIU1" s="173"/>
      <c r="SIV1" s="173"/>
      <c r="SIW1" s="173"/>
      <c r="SIX1" s="173"/>
      <c r="SIY1" s="173"/>
      <c r="SIZ1" s="173"/>
      <c r="SJA1" s="173"/>
      <c r="SJB1" s="173"/>
      <c r="SJC1" s="173"/>
      <c r="SJD1" s="173"/>
      <c r="SJE1" s="173"/>
      <c r="SJF1" s="173"/>
      <c r="SJG1" s="173"/>
      <c r="SJH1" s="173"/>
      <c r="SJI1" s="173"/>
      <c r="SJJ1" s="173"/>
      <c r="SJK1" s="173"/>
      <c r="SJL1" s="173"/>
      <c r="SJM1" s="173"/>
      <c r="SJN1" s="173"/>
      <c r="SJO1" s="173"/>
      <c r="SJP1" s="173"/>
      <c r="SJQ1" s="173"/>
      <c r="SJR1" s="173"/>
      <c r="SJS1" s="173"/>
      <c r="SJT1" s="173"/>
      <c r="SJU1" s="173"/>
      <c r="SJV1" s="173"/>
      <c r="SJW1" s="173"/>
      <c r="SJX1" s="173"/>
      <c r="SJY1" s="173"/>
      <c r="SJZ1" s="173"/>
      <c r="SKA1" s="173"/>
      <c r="SKB1" s="173"/>
      <c r="SKC1" s="173"/>
      <c r="SKD1" s="173"/>
      <c r="SKE1" s="173"/>
      <c r="SKF1" s="173"/>
      <c r="SKG1" s="173"/>
      <c r="SKH1" s="173"/>
      <c r="SKI1" s="173"/>
      <c r="SKJ1" s="173"/>
      <c r="SKK1" s="173"/>
      <c r="SKL1" s="173"/>
      <c r="SKM1" s="173"/>
      <c r="SKN1" s="173"/>
      <c r="SKO1" s="173"/>
      <c r="SKP1" s="173"/>
      <c r="SKQ1" s="173"/>
      <c r="SKR1" s="173"/>
      <c r="SKS1" s="173"/>
      <c r="SKT1" s="173"/>
      <c r="SKU1" s="173"/>
      <c r="SKV1" s="173"/>
      <c r="SKW1" s="173"/>
      <c r="SKX1" s="173"/>
      <c r="SKY1" s="173"/>
      <c r="SKZ1" s="173"/>
      <c r="SLA1" s="173"/>
      <c r="SLB1" s="173"/>
      <c r="SLC1" s="173"/>
      <c r="SLD1" s="173"/>
      <c r="SLE1" s="173"/>
      <c r="SLF1" s="173"/>
      <c r="SLG1" s="173"/>
      <c r="SLH1" s="173"/>
      <c r="SLI1" s="173"/>
      <c r="SLJ1" s="173"/>
      <c r="SLK1" s="173"/>
      <c r="SLL1" s="173"/>
      <c r="SLM1" s="173"/>
      <c r="SLN1" s="173"/>
      <c r="SLO1" s="173"/>
      <c r="SLP1" s="173"/>
      <c r="SLQ1" s="173"/>
      <c r="SLR1" s="173"/>
      <c r="SLS1" s="173"/>
      <c r="SLT1" s="173"/>
      <c r="SLU1" s="173"/>
      <c r="SLV1" s="173"/>
      <c r="SLW1" s="173"/>
      <c r="SLX1" s="173"/>
      <c r="SLY1" s="173"/>
      <c r="SLZ1" s="173"/>
      <c r="SMA1" s="173"/>
      <c r="SMB1" s="173"/>
      <c r="SMC1" s="173"/>
      <c r="SMD1" s="173"/>
      <c r="SME1" s="173"/>
      <c r="SMF1" s="173"/>
      <c r="SMG1" s="173"/>
      <c r="SMH1" s="173"/>
      <c r="SMI1" s="173"/>
      <c r="SMJ1" s="173"/>
      <c r="SMK1" s="173"/>
      <c r="SML1" s="173"/>
      <c r="SMM1" s="173"/>
      <c r="SMN1" s="173"/>
      <c r="SMO1" s="173"/>
      <c r="SMP1" s="173"/>
      <c r="SMQ1" s="173"/>
      <c r="SMR1" s="173"/>
      <c r="SMS1" s="173"/>
      <c r="SMT1" s="173"/>
      <c r="SMU1" s="173"/>
      <c r="SMV1" s="173"/>
      <c r="SMW1" s="173"/>
      <c r="SMX1" s="173"/>
      <c r="SMY1" s="173"/>
      <c r="SMZ1" s="173"/>
      <c r="SNA1" s="173"/>
      <c r="SNB1" s="173"/>
      <c r="SNC1" s="173"/>
      <c r="SND1" s="173"/>
      <c r="SNE1" s="173"/>
      <c r="SNF1" s="173"/>
      <c r="SNG1" s="173"/>
      <c r="SNH1" s="173"/>
      <c r="SNI1" s="173"/>
      <c r="SNJ1" s="173"/>
      <c r="SNK1" s="173"/>
      <c r="SNL1" s="173"/>
      <c r="SNM1" s="173"/>
      <c r="SNN1" s="173"/>
      <c r="SNO1" s="173"/>
      <c r="SNP1" s="173"/>
      <c r="SNQ1" s="173"/>
      <c r="SNR1" s="173"/>
      <c r="SNS1" s="173"/>
      <c r="SNT1" s="173"/>
      <c r="SNU1" s="173"/>
      <c r="SNV1" s="173"/>
      <c r="SNW1" s="173"/>
      <c r="SNX1" s="173"/>
      <c r="SNY1" s="173"/>
      <c r="SNZ1" s="173"/>
      <c r="SOA1" s="173"/>
      <c r="SOB1" s="173"/>
      <c r="SOC1" s="173"/>
      <c r="SOD1" s="173"/>
      <c r="SOE1" s="173"/>
      <c r="SOF1" s="173"/>
      <c r="SOG1" s="173"/>
      <c r="SOH1" s="173"/>
      <c r="SOI1" s="173"/>
      <c r="SOJ1" s="173"/>
      <c r="SOK1" s="173"/>
      <c r="SOL1" s="173"/>
      <c r="SOM1" s="173"/>
      <c r="SON1" s="173"/>
      <c r="SOO1" s="173"/>
      <c r="SOP1" s="173"/>
      <c r="SOQ1" s="173"/>
      <c r="SOR1" s="173"/>
      <c r="SOS1" s="173"/>
      <c r="SOT1" s="173"/>
      <c r="SOU1" s="173"/>
      <c r="SOV1" s="173"/>
      <c r="SOW1" s="173"/>
      <c r="SOX1" s="173"/>
      <c r="SOY1" s="173"/>
      <c r="SOZ1" s="173"/>
      <c r="SPA1" s="173"/>
      <c r="SPB1" s="173"/>
      <c r="SPC1" s="173"/>
      <c r="SPD1" s="173"/>
      <c r="SPE1" s="173"/>
      <c r="SPF1" s="173"/>
      <c r="SPG1" s="173"/>
      <c r="SPH1" s="173"/>
      <c r="SPI1" s="173"/>
      <c r="SPJ1" s="173"/>
      <c r="SPK1" s="173"/>
      <c r="SPL1" s="173"/>
      <c r="SPM1" s="173"/>
      <c r="SPN1" s="173"/>
      <c r="SPO1" s="173"/>
      <c r="SPP1" s="173"/>
      <c r="SPQ1" s="173"/>
      <c r="SPR1" s="173"/>
      <c r="SPS1" s="173"/>
      <c r="SPT1" s="173"/>
      <c r="SPU1" s="173"/>
      <c r="SPV1" s="173"/>
      <c r="SPW1" s="173"/>
      <c r="SPX1" s="173"/>
      <c r="SPY1" s="173"/>
      <c r="SPZ1" s="173"/>
      <c r="SQA1" s="173"/>
      <c r="SQB1" s="173"/>
      <c r="SQC1" s="173"/>
      <c r="SQD1" s="173"/>
      <c r="SQE1" s="173"/>
      <c r="SQF1" s="173"/>
      <c r="SQG1" s="173"/>
      <c r="SQH1" s="173"/>
      <c r="SQI1" s="173"/>
      <c r="SQJ1" s="173"/>
      <c r="SQK1" s="173"/>
      <c r="SQL1" s="173"/>
      <c r="SQM1" s="173"/>
      <c r="SQN1" s="173"/>
      <c r="SQO1" s="173"/>
      <c r="SQP1" s="173"/>
      <c r="SQQ1" s="173"/>
      <c r="SQR1" s="173"/>
      <c r="SQS1" s="173"/>
      <c r="SQT1" s="173"/>
      <c r="SQU1" s="173"/>
      <c r="SQV1" s="173"/>
      <c r="SQW1" s="173"/>
      <c r="SQX1" s="173"/>
      <c r="SQY1" s="173"/>
      <c r="SQZ1" s="173"/>
      <c r="SRA1" s="173"/>
      <c r="SRB1" s="173"/>
      <c r="SRC1" s="173"/>
      <c r="SRD1" s="173"/>
      <c r="SRE1" s="173"/>
      <c r="SRF1" s="173"/>
      <c r="SRG1" s="173"/>
      <c r="SRH1" s="173"/>
      <c r="SRI1" s="173"/>
      <c r="SRJ1" s="173"/>
      <c r="SRK1" s="173"/>
      <c r="SRL1" s="173"/>
      <c r="SRM1" s="173"/>
      <c r="SRN1" s="173"/>
      <c r="SRO1" s="173"/>
      <c r="SRP1" s="173"/>
      <c r="SRQ1" s="173"/>
      <c r="SRR1" s="173"/>
      <c r="SRS1" s="173"/>
      <c r="SRT1" s="173"/>
      <c r="SRU1" s="173"/>
      <c r="SRV1" s="173"/>
      <c r="SRW1" s="173"/>
      <c r="SRX1" s="173"/>
      <c r="SRY1" s="173"/>
      <c r="SRZ1" s="173"/>
      <c r="SSA1" s="173"/>
      <c r="SSB1" s="173"/>
      <c r="SSC1" s="173"/>
      <c r="SSD1" s="173"/>
      <c r="SSE1" s="173"/>
      <c r="SSF1" s="173"/>
      <c r="SSG1" s="173"/>
      <c r="SSH1" s="173"/>
      <c r="SSI1" s="173"/>
      <c r="SSJ1" s="173"/>
      <c r="SSK1" s="173"/>
      <c r="SSL1" s="173"/>
      <c r="SSM1" s="173"/>
      <c r="SSN1" s="173"/>
      <c r="SSO1" s="173"/>
      <c r="SSP1" s="173"/>
      <c r="SSQ1" s="173"/>
      <c r="SSR1" s="173"/>
      <c r="SSS1" s="173"/>
      <c r="SST1" s="173"/>
      <c r="SSU1" s="173"/>
      <c r="SSV1" s="173"/>
      <c r="SSW1" s="173"/>
      <c r="SSX1" s="173"/>
      <c r="SSY1" s="173"/>
      <c r="SSZ1" s="173"/>
      <c r="STA1" s="173"/>
      <c r="STB1" s="173"/>
      <c r="STC1" s="173"/>
      <c r="STD1" s="173"/>
      <c r="STE1" s="173"/>
      <c r="STF1" s="173"/>
      <c r="STG1" s="173"/>
      <c r="STH1" s="173"/>
      <c r="STI1" s="173"/>
      <c r="STJ1" s="173"/>
      <c r="STK1" s="173"/>
      <c r="STL1" s="173"/>
      <c r="STM1" s="173"/>
      <c r="STN1" s="173"/>
      <c r="STO1" s="173"/>
      <c r="STP1" s="173"/>
      <c r="STQ1" s="173"/>
      <c r="STR1" s="173"/>
      <c r="STS1" s="173"/>
      <c r="STT1" s="173"/>
      <c r="STU1" s="173"/>
      <c r="STV1" s="173"/>
      <c r="STW1" s="173"/>
      <c r="STX1" s="173"/>
      <c r="STY1" s="173"/>
      <c r="STZ1" s="173"/>
      <c r="SUA1" s="173"/>
      <c r="SUB1" s="173"/>
      <c r="SUC1" s="173"/>
      <c r="SUD1" s="173"/>
      <c r="SUE1" s="173"/>
      <c r="SUF1" s="173"/>
      <c r="SUG1" s="173"/>
      <c r="SUH1" s="173"/>
      <c r="SUI1" s="173"/>
      <c r="SUJ1" s="173"/>
      <c r="SUK1" s="173"/>
      <c r="SUL1" s="173"/>
      <c r="SUM1" s="173"/>
      <c r="SUN1" s="173"/>
      <c r="SUO1" s="173"/>
      <c r="SUP1" s="173"/>
      <c r="SUQ1" s="173"/>
      <c r="SUR1" s="173"/>
      <c r="SUS1" s="173"/>
      <c r="SUT1" s="173"/>
      <c r="SUU1" s="173"/>
      <c r="SUV1" s="173"/>
      <c r="SUW1" s="173"/>
      <c r="SUX1" s="173"/>
      <c r="SUY1" s="173"/>
      <c r="SUZ1" s="173"/>
      <c r="SVA1" s="173"/>
      <c r="SVB1" s="173"/>
      <c r="SVC1" s="173"/>
      <c r="SVD1" s="173"/>
      <c r="SVE1" s="173"/>
      <c r="SVF1" s="173"/>
      <c r="SVG1" s="173"/>
      <c r="SVH1" s="173"/>
      <c r="SVI1" s="173"/>
      <c r="SVJ1" s="173"/>
      <c r="SVK1" s="173"/>
      <c r="SVL1" s="173"/>
      <c r="SVM1" s="173"/>
      <c r="SVN1" s="173"/>
      <c r="SVO1" s="173"/>
      <c r="SVP1" s="173"/>
      <c r="SVQ1" s="173"/>
      <c r="SVR1" s="173"/>
      <c r="SVS1" s="173"/>
      <c r="SVT1" s="173"/>
      <c r="SVU1" s="173"/>
      <c r="SVV1" s="173"/>
      <c r="SVW1" s="173"/>
      <c r="SVX1" s="173"/>
      <c r="SVY1" s="173"/>
      <c r="SVZ1" s="173"/>
      <c r="SWA1" s="173"/>
      <c r="SWB1" s="173"/>
      <c r="SWC1" s="173"/>
      <c r="SWD1" s="173"/>
      <c r="SWE1" s="173"/>
      <c r="SWF1" s="173"/>
      <c r="SWG1" s="173"/>
      <c r="SWH1" s="173"/>
      <c r="SWI1" s="173"/>
      <c r="SWJ1" s="173"/>
      <c r="SWK1" s="173"/>
      <c r="SWL1" s="173"/>
      <c r="SWM1" s="173"/>
      <c r="SWN1" s="173"/>
      <c r="SWO1" s="173"/>
      <c r="SWP1" s="173"/>
      <c r="SWQ1" s="173"/>
      <c r="SWR1" s="173"/>
      <c r="SWS1" s="173"/>
      <c r="SWT1" s="173"/>
      <c r="SWU1" s="173"/>
      <c r="SWV1" s="173"/>
      <c r="SWW1" s="173"/>
      <c r="SWX1" s="173"/>
      <c r="SWY1" s="173"/>
      <c r="SWZ1" s="173"/>
      <c r="SXA1" s="173"/>
      <c r="SXB1" s="173"/>
      <c r="SXC1" s="173"/>
      <c r="SXD1" s="173"/>
      <c r="SXE1" s="173"/>
      <c r="SXF1" s="173"/>
      <c r="SXG1" s="173"/>
      <c r="SXH1" s="173"/>
      <c r="SXI1" s="173"/>
      <c r="SXJ1" s="173"/>
      <c r="SXK1" s="173"/>
      <c r="SXL1" s="173"/>
      <c r="SXM1" s="173"/>
      <c r="SXN1" s="173"/>
      <c r="SXO1" s="173"/>
      <c r="SXP1" s="173"/>
      <c r="SXQ1" s="173"/>
      <c r="SXR1" s="173"/>
      <c r="SXS1" s="173"/>
      <c r="SXT1" s="173"/>
      <c r="SXU1" s="173"/>
      <c r="SXV1" s="173"/>
      <c r="SXW1" s="173"/>
      <c r="SXX1" s="173"/>
      <c r="SXY1" s="173"/>
      <c r="SXZ1" s="173"/>
      <c r="SYA1" s="173"/>
      <c r="SYB1" s="173"/>
      <c r="SYC1" s="173"/>
      <c r="SYD1" s="173"/>
      <c r="SYE1" s="173"/>
      <c r="SYF1" s="173"/>
      <c r="SYG1" s="173"/>
      <c r="SYH1" s="173"/>
      <c r="SYI1" s="173"/>
      <c r="SYJ1" s="173"/>
      <c r="SYK1" s="173"/>
      <c r="SYL1" s="173"/>
      <c r="SYM1" s="173"/>
      <c r="SYN1" s="173"/>
      <c r="SYO1" s="173"/>
      <c r="SYP1" s="173"/>
      <c r="SYQ1" s="173"/>
      <c r="SYR1" s="173"/>
      <c r="SYS1" s="173"/>
      <c r="SYT1" s="173"/>
      <c r="SYU1" s="173"/>
      <c r="SYV1" s="173"/>
      <c r="SYW1" s="173"/>
      <c r="SYX1" s="173"/>
      <c r="SYY1" s="173"/>
      <c r="SYZ1" s="173"/>
      <c r="SZA1" s="173"/>
      <c r="SZB1" s="173"/>
      <c r="SZC1" s="173"/>
      <c r="SZD1" s="173"/>
      <c r="SZE1" s="173"/>
      <c r="SZF1" s="173"/>
      <c r="SZG1" s="173"/>
      <c r="SZH1" s="173"/>
      <c r="SZI1" s="173"/>
      <c r="SZJ1" s="173"/>
      <c r="SZK1" s="173"/>
      <c r="SZL1" s="173"/>
      <c r="SZM1" s="173"/>
      <c r="SZN1" s="173"/>
      <c r="SZO1" s="173"/>
      <c r="SZP1" s="173"/>
      <c r="SZQ1" s="173"/>
      <c r="SZR1" s="173"/>
      <c r="SZS1" s="173"/>
      <c r="SZT1" s="173"/>
      <c r="SZU1" s="173"/>
      <c r="SZV1" s="173"/>
      <c r="SZW1" s="173"/>
      <c r="SZX1" s="173"/>
      <c r="SZY1" s="173"/>
      <c r="SZZ1" s="173"/>
      <c r="TAA1" s="173"/>
      <c r="TAB1" s="173"/>
      <c r="TAC1" s="173"/>
      <c r="TAD1" s="173"/>
      <c r="TAE1" s="173"/>
      <c r="TAF1" s="173"/>
      <c r="TAG1" s="173"/>
      <c r="TAH1" s="173"/>
      <c r="TAI1" s="173"/>
      <c r="TAJ1" s="173"/>
      <c r="TAK1" s="173"/>
      <c r="TAL1" s="173"/>
      <c r="TAM1" s="173"/>
      <c r="TAN1" s="173"/>
      <c r="TAO1" s="173"/>
      <c r="TAP1" s="173"/>
      <c r="TAQ1" s="173"/>
      <c r="TAR1" s="173"/>
      <c r="TAS1" s="173"/>
      <c r="TAT1" s="173"/>
      <c r="TAU1" s="173"/>
      <c r="TAV1" s="173"/>
      <c r="TAW1" s="173"/>
      <c r="TAX1" s="173"/>
      <c r="TAY1" s="173"/>
      <c r="TAZ1" s="173"/>
      <c r="TBA1" s="173"/>
      <c r="TBB1" s="173"/>
      <c r="TBC1" s="173"/>
      <c r="TBD1" s="173"/>
      <c r="TBE1" s="173"/>
      <c r="TBF1" s="173"/>
      <c r="TBG1" s="173"/>
      <c r="TBH1" s="173"/>
      <c r="TBI1" s="173"/>
      <c r="TBJ1" s="173"/>
      <c r="TBK1" s="173"/>
      <c r="TBL1" s="173"/>
      <c r="TBM1" s="173"/>
      <c r="TBN1" s="173"/>
      <c r="TBO1" s="173"/>
      <c r="TBP1" s="173"/>
      <c r="TBQ1" s="173"/>
      <c r="TBR1" s="173"/>
      <c r="TBS1" s="173"/>
      <c r="TBT1" s="173"/>
      <c r="TBU1" s="173"/>
      <c r="TBV1" s="173"/>
      <c r="TBW1" s="173"/>
      <c r="TBX1" s="173"/>
      <c r="TBY1" s="173"/>
      <c r="TBZ1" s="173"/>
      <c r="TCA1" s="173"/>
      <c r="TCB1" s="173"/>
      <c r="TCC1" s="173"/>
      <c r="TCD1" s="173"/>
      <c r="TCE1" s="173"/>
      <c r="TCF1" s="173"/>
      <c r="TCG1" s="173"/>
      <c r="TCH1" s="173"/>
      <c r="TCI1" s="173"/>
      <c r="TCJ1" s="173"/>
      <c r="TCK1" s="173"/>
      <c r="TCL1" s="173"/>
      <c r="TCM1" s="173"/>
      <c r="TCN1" s="173"/>
      <c r="TCO1" s="173"/>
      <c r="TCP1" s="173"/>
      <c r="TCQ1" s="173"/>
      <c r="TCR1" s="173"/>
      <c r="TCS1" s="173"/>
      <c r="TCT1" s="173"/>
      <c r="TCU1" s="173"/>
      <c r="TCV1" s="173"/>
      <c r="TCW1" s="173"/>
      <c r="TCX1" s="173"/>
      <c r="TCY1" s="173"/>
      <c r="TCZ1" s="173"/>
      <c r="TDA1" s="173"/>
      <c r="TDB1" s="173"/>
      <c r="TDC1" s="173"/>
      <c r="TDD1" s="173"/>
      <c r="TDE1" s="173"/>
      <c r="TDF1" s="173"/>
      <c r="TDG1" s="173"/>
      <c r="TDH1" s="173"/>
      <c r="TDI1" s="173"/>
      <c r="TDJ1" s="173"/>
      <c r="TDK1" s="173"/>
      <c r="TDL1" s="173"/>
      <c r="TDM1" s="173"/>
      <c r="TDN1" s="173"/>
      <c r="TDO1" s="173"/>
      <c r="TDP1" s="173"/>
      <c r="TDQ1" s="173"/>
      <c r="TDR1" s="173"/>
      <c r="TDS1" s="173"/>
      <c r="TDT1" s="173"/>
      <c r="TDU1" s="173"/>
      <c r="TDV1" s="173"/>
      <c r="TDW1" s="173"/>
      <c r="TDX1" s="173"/>
      <c r="TDY1" s="173"/>
      <c r="TDZ1" s="173"/>
      <c r="TEA1" s="173"/>
      <c r="TEB1" s="173"/>
      <c r="TEC1" s="173"/>
      <c r="TED1" s="173"/>
      <c r="TEE1" s="173"/>
      <c r="TEF1" s="173"/>
      <c r="TEG1" s="173"/>
      <c r="TEH1" s="173"/>
      <c r="TEI1" s="173"/>
      <c r="TEJ1" s="173"/>
      <c r="TEK1" s="173"/>
      <c r="TEL1" s="173"/>
      <c r="TEM1" s="173"/>
      <c r="TEN1" s="173"/>
      <c r="TEO1" s="173"/>
      <c r="TEP1" s="173"/>
      <c r="TEQ1" s="173"/>
      <c r="TER1" s="173"/>
      <c r="TES1" s="173"/>
      <c r="TET1" s="173"/>
      <c r="TEU1" s="173"/>
      <c r="TEV1" s="173"/>
      <c r="TEW1" s="173"/>
      <c r="TEX1" s="173"/>
      <c r="TEY1" s="173"/>
      <c r="TEZ1" s="173"/>
      <c r="TFA1" s="173"/>
      <c r="TFB1" s="173"/>
      <c r="TFC1" s="173"/>
      <c r="TFD1" s="173"/>
      <c r="TFE1" s="173"/>
      <c r="TFF1" s="173"/>
      <c r="TFG1" s="173"/>
      <c r="TFH1" s="173"/>
      <c r="TFI1" s="173"/>
      <c r="TFJ1" s="173"/>
      <c r="TFK1" s="173"/>
      <c r="TFL1" s="173"/>
      <c r="TFM1" s="173"/>
      <c r="TFN1" s="173"/>
      <c r="TFO1" s="173"/>
      <c r="TFP1" s="173"/>
      <c r="TFQ1" s="173"/>
      <c r="TFR1" s="173"/>
      <c r="TFS1" s="173"/>
      <c r="TFT1" s="173"/>
      <c r="TFU1" s="173"/>
      <c r="TFV1" s="173"/>
      <c r="TFW1" s="173"/>
      <c r="TFX1" s="173"/>
      <c r="TFY1" s="173"/>
      <c r="TFZ1" s="173"/>
      <c r="TGA1" s="173"/>
      <c r="TGB1" s="173"/>
      <c r="TGC1" s="173"/>
      <c r="TGD1" s="173"/>
      <c r="TGE1" s="173"/>
      <c r="TGF1" s="173"/>
      <c r="TGG1" s="173"/>
      <c r="TGH1" s="173"/>
      <c r="TGI1" s="173"/>
      <c r="TGJ1" s="173"/>
      <c r="TGK1" s="173"/>
      <c r="TGL1" s="173"/>
      <c r="TGM1" s="173"/>
      <c r="TGN1" s="173"/>
      <c r="TGO1" s="173"/>
      <c r="TGP1" s="173"/>
      <c r="TGQ1" s="173"/>
      <c r="TGR1" s="173"/>
      <c r="TGS1" s="173"/>
      <c r="TGT1" s="173"/>
      <c r="TGU1" s="173"/>
      <c r="TGV1" s="173"/>
      <c r="TGW1" s="173"/>
      <c r="TGX1" s="173"/>
      <c r="TGY1" s="173"/>
      <c r="TGZ1" s="173"/>
      <c r="THA1" s="173"/>
      <c r="THB1" s="173"/>
      <c r="THC1" s="173"/>
      <c r="THD1" s="173"/>
      <c r="THE1" s="173"/>
      <c r="THF1" s="173"/>
      <c r="THG1" s="173"/>
      <c r="THH1" s="173"/>
      <c r="THI1" s="173"/>
      <c r="THJ1" s="173"/>
      <c r="THK1" s="173"/>
      <c r="THL1" s="173"/>
      <c r="THM1" s="173"/>
      <c r="THN1" s="173"/>
      <c r="THO1" s="173"/>
      <c r="THP1" s="173"/>
      <c r="THQ1" s="173"/>
      <c r="THR1" s="173"/>
      <c r="THS1" s="173"/>
      <c r="THT1" s="173"/>
      <c r="THU1" s="173"/>
      <c r="THV1" s="173"/>
      <c r="THW1" s="173"/>
      <c r="THX1" s="173"/>
      <c r="THY1" s="173"/>
      <c r="THZ1" s="173"/>
      <c r="TIA1" s="173"/>
      <c r="TIB1" s="173"/>
      <c r="TIC1" s="173"/>
      <c r="TID1" s="173"/>
      <c r="TIE1" s="173"/>
      <c r="TIF1" s="173"/>
      <c r="TIG1" s="173"/>
      <c r="TIH1" s="173"/>
      <c r="TII1" s="173"/>
      <c r="TIJ1" s="173"/>
      <c r="TIK1" s="173"/>
      <c r="TIL1" s="173"/>
      <c r="TIM1" s="173"/>
      <c r="TIN1" s="173"/>
      <c r="TIO1" s="173"/>
      <c r="TIP1" s="173"/>
      <c r="TIQ1" s="173"/>
      <c r="TIR1" s="173"/>
      <c r="TIS1" s="173"/>
      <c r="TIT1" s="173"/>
      <c r="TIU1" s="173"/>
      <c r="TIV1" s="173"/>
      <c r="TIW1" s="173"/>
      <c r="TIX1" s="173"/>
      <c r="TIY1" s="173"/>
      <c r="TIZ1" s="173"/>
      <c r="TJA1" s="173"/>
      <c r="TJB1" s="173"/>
      <c r="TJC1" s="173"/>
      <c r="TJD1" s="173"/>
      <c r="TJE1" s="173"/>
      <c r="TJF1" s="173"/>
      <c r="TJG1" s="173"/>
      <c r="TJH1" s="173"/>
      <c r="TJI1" s="173"/>
      <c r="TJJ1" s="173"/>
      <c r="TJK1" s="173"/>
      <c r="TJL1" s="173"/>
      <c r="TJM1" s="173"/>
      <c r="TJN1" s="173"/>
      <c r="TJO1" s="173"/>
      <c r="TJP1" s="173"/>
      <c r="TJQ1" s="173"/>
      <c r="TJR1" s="173"/>
      <c r="TJS1" s="173"/>
      <c r="TJT1" s="173"/>
      <c r="TJU1" s="173"/>
      <c r="TJV1" s="173"/>
      <c r="TJW1" s="173"/>
      <c r="TJX1" s="173"/>
      <c r="TJY1" s="173"/>
      <c r="TJZ1" s="173"/>
      <c r="TKA1" s="173"/>
      <c r="TKB1" s="173"/>
      <c r="TKC1" s="173"/>
      <c r="TKD1" s="173"/>
      <c r="TKE1" s="173"/>
      <c r="TKF1" s="173"/>
      <c r="TKG1" s="173"/>
      <c r="TKH1" s="173"/>
      <c r="TKI1" s="173"/>
      <c r="TKJ1" s="173"/>
      <c r="TKK1" s="173"/>
      <c r="TKL1" s="173"/>
      <c r="TKM1" s="173"/>
      <c r="TKN1" s="173"/>
      <c r="TKO1" s="173"/>
      <c r="TKP1" s="173"/>
      <c r="TKQ1" s="173"/>
      <c r="TKR1" s="173"/>
      <c r="TKS1" s="173"/>
      <c r="TKT1" s="173"/>
      <c r="TKU1" s="173"/>
      <c r="TKV1" s="173"/>
      <c r="TKW1" s="173"/>
      <c r="TKX1" s="173"/>
      <c r="TKY1" s="173"/>
      <c r="TKZ1" s="173"/>
      <c r="TLA1" s="173"/>
      <c r="TLB1" s="173"/>
      <c r="TLC1" s="173"/>
      <c r="TLD1" s="173"/>
      <c r="TLE1" s="173"/>
      <c r="TLF1" s="173"/>
      <c r="TLG1" s="173"/>
      <c r="TLH1" s="173"/>
      <c r="TLI1" s="173"/>
      <c r="TLJ1" s="173"/>
      <c r="TLK1" s="173"/>
      <c r="TLL1" s="173"/>
      <c r="TLM1" s="173"/>
      <c r="TLN1" s="173"/>
      <c r="TLO1" s="173"/>
      <c r="TLP1" s="173"/>
      <c r="TLQ1" s="173"/>
      <c r="TLR1" s="173"/>
      <c r="TLS1" s="173"/>
      <c r="TLT1" s="173"/>
      <c r="TLU1" s="173"/>
      <c r="TLV1" s="173"/>
      <c r="TLW1" s="173"/>
      <c r="TLX1" s="173"/>
      <c r="TLY1" s="173"/>
      <c r="TLZ1" s="173"/>
      <c r="TMA1" s="173"/>
      <c r="TMB1" s="173"/>
      <c r="TMC1" s="173"/>
      <c r="TMD1" s="173"/>
      <c r="TME1" s="173"/>
      <c r="TMF1" s="173"/>
      <c r="TMG1" s="173"/>
      <c r="TMH1" s="173"/>
      <c r="TMI1" s="173"/>
      <c r="TMJ1" s="173"/>
      <c r="TMK1" s="173"/>
      <c r="TML1" s="173"/>
      <c r="TMM1" s="173"/>
      <c r="TMN1" s="173"/>
      <c r="TMO1" s="173"/>
      <c r="TMP1" s="173"/>
      <c r="TMQ1" s="173"/>
      <c r="TMR1" s="173"/>
      <c r="TMS1" s="173"/>
      <c r="TMT1" s="173"/>
      <c r="TMU1" s="173"/>
      <c r="TMV1" s="173"/>
      <c r="TMW1" s="173"/>
      <c r="TMX1" s="173"/>
      <c r="TMY1" s="173"/>
      <c r="TMZ1" s="173"/>
      <c r="TNA1" s="173"/>
      <c r="TNB1" s="173"/>
      <c r="TNC1" s="173"/>
      <c r="TND1" s="173"/>
      <c r="TNE1" s="173"/>
      <c r="TNF1" s="173"/>
      <c r="TNG1" s="173"/>
      <c r="TNH1" s="173"/>
      <c r="TNI1" s="173"/>
      <c r="TNJ1" s="173"/>
      <c r="TNK1" s="173"/>
      <c r="TNL1" s="173"/>
      <c r="TNM1" s="173"/>
      <c r="TNN1" s="173"/>
      <c r="TNO1" s="173"/>
      <c r="TNP1" s="173"/>
      <c r="TNQ1" s="173"/>
      <c r="TNR1" s="173"/>
      <c r="TNS1" s="173"/>
      <c r="TNT1" s="173"/>
      <c r="TNU1" s="173"/>
      <c r="TNV1" s="173"/>
      <c r="TNW1" s="173"/>
      <c r="TNX1" s="173"/>
      <c r="TNY1" s="173"/>
      <c r="TNZ1" s="173"/>
      <c r="TOA1" s="173"/>
      <c r="TOB1" s="173"/>
      <c r="TOC1" s="173"/>
      <c r="TOD1" s="173"/>
      <c r="TOE1" s="173"/>
      <c r="TOF1" s="173"/>
      <c r="TOG1" s="173"/>
      <c r="TOH1" s="173"/>
      <c r="TOI1" s="173"/>
      <c r="TOJ1" s="173"/>
      <c r="TOK1" s="173"/>
      <c r="TOL1" s="173"/>
      <c r="TOM1" s="173"/>
      <c r="TON1" s="173"/>
      <c r="TOO1" s="173"/>
      <c r="TOP1" s="173"/>
      <c r="TOQ1" s="173"/>
      <c r="TOR1" s="173"/>
      <c r="TOS1" s="173"/>
      <c r="TOT1" s="173"/>
      <c r="TOU1" s="173"/>
      <c r="TOV1" s="173"/>
      <c r="TOW1" s="173"/>
      <c r="TOX1" s="173"/>
      <c r="TOY1" s="173"/>
      <c r="TOZ1" s="173"/>
      <c r="TPA1" s="173"/>
      <c r="TPB1" s="173"/>
      <c r="TPC1" s="173"/>
      <c r="TPD1" s="173"/>
      <c r="TPE1" s="173"/>
      <c r="TPF1" s="173"/>
      <c r="TPG1" s="173"/>
      <c r="TPH1" s="173"/>
      <c r="TPI1" s="173"/>
      <c r="TPJ1" s="173"/>
      <c r="TPK1" s="173"/>
      <c r="TPL1" s="173"/>
      <c r="TPM1" s="173"/>
      <c r="TPN1" s="173"/>
      <c r="TPO1" s="173"/>
      <c r="TPP1" s="173"/>
      <c r="TPQ1" s="173"/>
      <c r="TPR1" s="173"/>
      <c r="TPS1" s="173"/>
      <c r="TPT1" s="173"/>
      <c r="TPU1" s="173"/>
      <c r="TPV1" s="173"/>
      <c r="TPW1" s="173"/>
      <c r="TPX1" s="173"/>
      <c r="TPY1" s="173"/>
      <c r="TPZ1" s="173"/>
      <c r="TQA1" s="173"/>
      <c r="TQB1" s="173"/>
      <c r="TQC1" s="173"/>
      <c r="TQD1" s="173"/>
      <c r="TQE1" s="173"/>
      <c r="TQF1" s="173"/>
      <c r="TQG1" s="173"/>
      <c r="TQH1" s="173"/>
      <c r="TQI1" s="173"/>
      <c r="TQJ1" s="173"/>
      <c r="TQK1" s="173"/>
      <c r="TQL1" s="173"/>
      <c r="TQM1" s="173"/>
      <c r="TQN1" s="173"/>
      <c r="TQO1" s="173"/>
      <c r="TQP1" s="173"/>
      <c r="TQQ1" s="173"/>
      <c r="TQR1" s="173"/>
      <c r="TQS1" s="173"/>
      <c r="TQT1" s="173"/>
      <c r="TQU1" s="173"/>
      <c r="TQV1" s="173"/>
      <c r="TQW1" s="173"/>
      <c r="TQX1" s="173"/>
      <c r="TQY1" s="173"/>
      <c r="TQZ1" s="173"/>
      <c r="TRA1" s="173"/>
      <c r="TRB1" s="173"/>
      <c r="TRC1" s="173"/>
      <c r="TRD1" s="173"/>
      <c r="TRE1" s="173"/>
      <c r="TRF1" s="173"/>
      <c r="TRG1" s="173"/>
      <c r="TRH1" s="173"/>
      <c r="TRI1" s="173"/>
      <c r="TRJ1" s="173"/>
      <c r="TRK1" s="173"/>
      <c r="TRL1" s="173"/>
      <c r="TRM1" s="173"/>
      <c r="TRN1" s="173"/>
      <c r="TRO1" s="173"/>
      <c r="TRP1" s="173"/>
      <c r="TRQ1" s="173"/>
      <c r="TRR1" s="173"/>
      <c r="TRS1" s="173"/>
      <c r="TRT1" s="173"/>
      <c r="TRU1" s="173"/>
      <c r="TRV1" s="173"/>
      <c r="TRW1" s="173"/>
      <c r="TRX1" s="173"/>
      <c r="TRY1" s="173"/>
      <c r="TRZ1" s="173"/>
      <c r="TSA1" s="173"/>
      <c r="TSB1" s="173"/>
      <c r="TSC1" s="173"/>
      <c r="TSD1" s="173"/>
      <c r="TSE1" s="173"/>
      <c r="TSF1" s="173"/>
      <c r="TSG1" s="173"/>
      <c r="TSH1" s="173"/>
      <c r="TSI1" s="173"/>
      <c r="TSJ1" s="173"/>
      <c r="TSK1" s="173"/>
      <c r="TSL1" s="173"/>
      <c r="TSM1" s="173"/>
      <c r="TSN1" s="173"/>
      <c r="TSO1" s="173"/>
      <c r="TSP1" s="173"/>
      <c r="TSQ1" s="173"/>
      <c r="TSR1" s="173"/>
      <c r="TSS1" s="173"/>
      <c r="TST1" s="173"/>
      <c r="TSU1" s="173"/>
      <c r="TSV1" s="173"/>
      <c r="TSW1" s="173"/>
      <c r="TSX1" s="173"/>
      <c r="TSY1" s="173"/>
      <c r="TSZ1" s="173"/>
      <c r="TTA1" s="173"/>
      <c r="TTB1" s="173"/>
      <c r="TTC1" s="173"/>
      <c r="TTD1" s="173"/>
      <c r="TTE1" s="173"/>
      <c r="TTF1" s="173"/>
      <c r="TTG1" s="173"/>
      <c r="TTH1" s="173"/>
      <c r="TTI1" s="173"/>
      <c r="TTJ1" s="173"/>
      <c r="TTK1" s="173"/>
      <c r="TTL1" s="173"/>
      <c r="TTM1" s="173"/>
      <c r="TTN1" s="173"/>
      <c r="TTO1" s="173"/>
      <c r="TTP1" s="173"/>
      <c r="TTQ1" s="173"/>
      <c r="TTR1" s="173"/>
      <c r="TTS1" s="173"/>
      <c r="TTT1" s="173"/>
      <c r="TTU1" s="173"/>
      <c r="TTV1" s="173"/>
      <c r="TTW1" s="173"/>
      <c r="TTX1" s="173"/>
      <c r="TTY1" s="173"/>
      <c r="TTZ1" s="173"/>
      <c r="TUA1" s="173"/>
      <c r="TUB1" s="173"/>
      <c r="TUC1" s="173"/>
      <c r="TUD1" s="173"/>
      <c r="TUE1" s="173"/>
      <c r="TUF1" s="173"/>
      <c r="TUG1" s="173"/>
      <c r="TUH1" s="173"/>
      <c r="TUI1" s="173"/>
      <c r="TUJ1" s="173"/>
      <c r="TUK1" s="173"/>
      <c r="TUL1" s="173"/>
      <c r="TUM1" s="173"/>
      <c r="TUN1" s="173"/>
      <c r="TUO1" s="173"/>
      <c r="TUP1" s="173"/>
      <c r="TUQ1" s="173"/>
      <c r="TUR1" s="173"/>
      <c r="TUS1" s="173"/>
      <c r="TUT1" s="173"/>
      <c r="TUU1" s="173"/>
      <c r="TUV1" s="173"/>
      <c r="TUW1" s="173"/>
      <c r="TUX1" s="173"/>
      <c r="TUY1" s="173"/>
      <c r="TUZ1" s="173"/>
      <c r="TVA1" s="173"/>
      <c r="TVB1" s="173"/>
      <c r="TVC1" s="173"/>
      <c r="TVD1" s="173"/>
      <c r="TVE1" s="173"/>
      <c r="TVF1" s="173"/>
      <c r="TVG1" s="173"/>
      <c r="TVH1" s="173"/>
      <c r="TVI1" s="173"/>
      <c r="TVJ1" s="173"/>
      <c r="TVK1" s="173"/>
      <c r="TVL1" s="173"/>
      <c r="TVM1" s="173"/>
      <c r="TVN1" s="173"/>
      <c r="TVO1" s="173"/>
      <c r="TVP1" s="173"/>
      <c r="TVQ1" s="173"/>
      <c r="TVR1" s="173"/>
      <c r="TVS1" s="173"/>
      <c r="TVT1" s="173"/>
      <c r="TVU1" s="173"/>
      <c r="TVV1" s="173"/>
      <c r="TVW1" s="173"/>
      <c r="TVX1" s="173"/>
      <c r="TVY1" s="173"/>
      <c r="TVZ1" s="173"/>
      <c r="TWA1" s="173"/>
      <c r="TWB1" s="173"/>
      <c r="TWC1" s="173"/>
      <c r="TWD1" s="173"/>
      <c r="TWE1" s="173"/>
      <c r="TWF1" s="173"/>
      <c r="TWG1" s="173"/>
      <c r="TWH1" s="173"/>
      <c r="TWI1" s="173"/>
      <c r="TWJ1" s="173"/>
      <c r="TWK1" s="173"/>
      <c r="TWL1" s="173"/>
      <c r="TWM1" s="173"/>
      <c r="TWN1" s="173"/>
      <c r="TWO1" s="173"/>
      <c r="TWP1" s="173"/>
      <c r="TWQ1" s="173"/>
      <c r="TWR1" s="173"/>
      <c r="TWS1" s="173"/>
      <c r="TWT1" s="173"/>
      <c r="TWU1" s="173"/>
      <c r="TWV1" s="173"/>
      <c r="TWW1" s="173"/>
      <c r="TWX1" s="173"/>
      <c r="TWY1" s="173"/>
      <c r="TWZ1" s="173"/>
      <c r="TXA1" s="173"/>
      <c r="TXB1" s="173"/>
      <c r="TXC1" s="173"/>
      <c r="TXD1" s="173"/>
      <c r="TXE1" s="173"/>
      <c r="TXF1" s="173"/>
      <c r="TXG1" s="173"/>
      <c r="TXH1" s="173"/>
      <c r="TXI1" s="173"/>
      <c r="TXJ1" s="173"/>
      <c r="TXK1" s="173"/>
      <c r="TXL1" s="173"/>
      <c r="TXM1" s="173"/>
      <c r="TXN1" s="173"/>
      <c r="TXO1" s="173"/>
      <c r="TXP1" s="173"/>
      <c r="TXQ1" s="173"/>
      <c r="TXR1" s="173"/>
      <c r="TXS1" s="173"/>
      <c r="TXT1" s="173"/>
      <c r="TXU1" s="173"/>
      <c r="TXV1" s="173"/>
      <c r="TXW1" s="173"/>
      <c r="TXX1" s="173"/>
      <c r="TXY1" s="173"/>
      <c r="TXZ1" s="173"/>
      <c r="TYA1" s="173"/>
      <c r="TYB1" s="173"/>
      <c r="TYC1" s="173"/>
      <c r="TYD1" s="173"/>
      <c r="TYE1" s="173"/>
      <c r="TYF1" s="173"/>
      <c r="TYG1" s="173"/>
      <c r="TYH1" s="173"/>
      <c r="TYI1" s="173"/>
      <c r="TYJ1" s="173"/>
      <c r="TYK1" s="173"/>
      <c r="TYL1" s="173"/>
      <c r="TYM1" s="173"/>
      <c r="TYN1" s="173"/>
      <c r="TYO1" s="173"/>
      <c r="TYP1" s="173"/>
      <c r="TYQ1" s="173"/>
      <c r="TYR1" s="173"/>
      <c r="TYS1" s="173"/>
      <c r="TYT1" s="173"/>
      <c r="TYU1" s="173"/>
      <c r="TYV1" s="173"/>
      <c r="TYW1" s="173"/>
      <c r="TYX1" s="173"/>
      <c r="TYY1" s="173"/>
      <c r="TYZ1" s="173"/>
      <c r="TZA1" s="173"/>
      <c r="TZB1" s="173"/>
      <c r="TZC1" s="173"/>
      <c r="TZD1" s="173"/>
      <c r="TZE1" s="173"/>
      <c r="TZF1" s="173"/>
      <c r="TZG1" s="173"/>
      <c r="TZH1" s="173"/>
      <c r="TZI1" s="173"/>
      <c r="TZJ1" s="173"/>
      <c r="TZK1" s="173"/>
      <c r="TZL1" s="173"/>
      <c r="TZM1" s="173"/>
      <c r="TZN1" s="173"/>
      <c r="TZO1" s="173"/>
      <c r="TZP1" s="173"/>
      <c r="TZQ1" s="173"/>
      <c r="TZR1" s="173"/>
      <c r="TZS1" s="173"/>
      <c r="TZT1" s="173"/>
      <c r="TZU1" s="173"/>
      <c r="TZV1" s="173"/>
      <c r="TZW1" s="173"/>
      <c r="TZX1" s="173"/>
      <c r="TZY1" s="173"/>
      <c r="TZZ1" s="173"/>
      <c r="UAA1" s="173"/>
      <c r="UAB1" s="173"/>
      <c r="UAC1" s="173"/>
      <c r="UAD1" s="173"/>
      <c r="UAE1" s="173"/>
      <c r="UAF1" s="173"/>
      <c r="UAG1" s="173"/>
      <c r="UAH1" s="173"/>
      <c r="UAI1" s="173"/>
      <c r="UAJ1" s="173"/>
      <c r="UAK1" s="173"/>
      <c r="UAL1" s="173"/>
      <c r="UAM1" s="173"/>
      <c r="UAN1" s="173"/>
      <c r="UAO1" s="173"/>
      <c r="UAP1" s="173"/>
      <c r="UAQ1" s="173"/>
      <c r="UAR1" s="173"/>
      <c r="UAS1" s="173"/>
      <c r="UAT1" s="173"/>
      <c r="UAU1" s="173"/>
      <c r="UAV1" s="173"/>
      <c r="UAW1" s="173"/>
      <c r="UAX1" s="173"/>
      <c r="UAY1" s="173"/>
      <c r="UAZ1" s="173"/>
      <c r="UBA1" s="173"/>
      <c r="UBB1" s="173"/>
      <c r="UBC1" s="173"/>
      <c r="UBD1" s="173"/>
      <c r="UBE1" s="173"/>
      <c r="UBF1" s="173"/>
      <c r="UBG1" s="173"/>
      <c r="UBH1" s="173"/>
      <c r="UBI1" s="173"/>
      <c r="UBJ1" s="173"/>
      <c r="UBK1" s="173"/>
      <c r="UBL1" s="173"/>
      <c r="UBM1" s="173"/>
      <c r="UBN1" s="173"/>
      <c r="UBO1" s="173"/>
      <c r="UBP1" s="173"/>
      <c r="UBQ1" s="173"/>
      <c r="UBR1" s="173"/>
      <c r="UBS1" s="173"/>
      <c r="UBT1" s="173"/>
      <c r="UBU1" s="173"/>
      <c r="UBV1" s="173"/>
      <c r="UBW1" s="173"/>
      <c r="UBX1" s="173"/>
      <c r="UBY1" s="173"/>
      <c r="UBZ1" s="173"/>
      <c r="UCA1" s="173"/>
      <c r="UCB1" s="173"/>
      <c r="UCC1" s="173"/>
      <c r="UCD1" s="173"/>
      <c r="UCE1" s="173"/>
      <c r="UCF1" s="173"/>
      <c r="UCG1" s="173"/>
      <c r="UCH1" s="173"/>
      <c r="UCI1" s="173"/>
      <c r="UCJ1" s="173"/>
      <c r="UCK1" s="173"/>
      <c r="UCL1" s="173"/>
      <c r="UCM1" s="173"/>
      <c r="UCN1" s="173"/>
      <c r="UCO1" s="173"/>
      <c r="UCP1" s="173"/>
      <c r="UCQ1" s="173"/>
      <c r="UCR1" s="173"/>
      <c r="UCS1" s="173"/>
      <c r="UCT1" s="173"/>
      <c r="UCU1" s="173"/>
      <c r="UCV1" s="173"/>
      <c r="UCW1" s="173"/>
      <c r="UCX1" s="173"/>
      <c r="UCY1" s="173"/>
      <c r="UCZ1" s="173"/>
      <c r="UDA1" s="173"/>
      <c r="UDB1" s="173"/>
      <c r="UDC1" s="173"/>
      <c r="UDD1" s="173"/>
      <c r="UDE1" s="173"/>
      <c r="UDF1" s="173"/>
      <c r="UDG1" s="173"/>
      <c r="UDH1" s="173"/>
      <c r="UDI1" s="173"/>
      <c r="UDJ1" s="173"/>
      <c r="UDK1" s="173"/>
      <c r="UDL1" s="173"/>
      <c r="UDM1" s="173"/>
      <c r="UDN1" s="173"/>
      <c r="UDO1" s="173"/>
      <c r="UDP1" s="173"/>
      <c r="UDQ1" s="173"/>
      <c r="UDR1" s="173"/>
      <c r="UDS1" s="173"/>
      <c r="UDT1" s="173"/>
      <c r="UDU1" s="173"/>
      <c r="UDV1" s="173"/>
      <c r="UDW1" s="173"/>
      <c r="UDX1" s="173"/>
      <c r="UDY1" s="173"/>
      <c r="UDZ1" s="173"/>
      <c r="UEA1" s="173"/>
      <c r="UEB1" s="173"/>
      <c r="UEC1" s="173"/>
      <c r="UED1" s="173"/>
      <c r="UEE1" s="173"/>
      <c r="UEF1" s="173"/>
      <c r="UEG1" s="173"/>
      <c r="UEH1" s="173"/>
      <c r="UEI1" s="173"/>
      <c r="UEJ1" s="173"/>
      <c r="UEK1" s="173"/>
      <c r="UEL1" s="173"/>
      <c r="UEM1" s="173"/>
      <c r="UEN1" s="173"/>
      <c r="UEO1" s="173"/>
      <c r="UEP1" s="173"/>
      <c r="UEQ1" s="173"/>
      <c r="UER1" s="173"/>
      <c r="UES1" s="173"/>
      <c r="UET1" s="173"/>
      <c r="UEU1" s="173"/>
      <c r="UEV1" s="173"/>
      <c r="UEW1" s="173"/>
      <c r="UEX1" s="173"/>
      <c r="UEY1" s="173"/>
      <c r="UEZ1" s="173"/>
      <c r="UFA1" s="173"/>
      <c r="UFB1" s="173"/>
      <c r="UFC1" s="173"/>
      <c r="UFD1" s="173"/>
      <c r="UFE1" s="173"/>
      <c r="UFF1" s="173"/>
      <c r="UFG1" s="173"/>
      <c r="UFH1" s="173"/>
      <c r="UFI1" s="173"/>
      <c r="UFJ1" s="173"/>
      <c r="UFK1" s="173"/>
      <c r="UFL1" s="173"/>
      <c r="UFM1" s="173"/>
      <c r="UFN1" s="173"/>
      <c r="UFO1" s="173"/>
      <c r="UFP1" s="173"/>
      <c r="UFQ1" s="173"/>
      <c r="UFR1" s="173"/>
      <c r="UFS1" s="173"/>
      <c r="UFT1" s="173"/>
      <c r="UFU1" s="173"/>
      <c r="UFV1" s="173"/>
      <c r="UFW1" s="173"/>
      <c r="UFX1" s="173"/>
      <c r="UFY1" s="173"/>
      <c r="UFZ1" s="173"/>
      <c r="UGA1" s="173"/>
      <c r="UGB1" s="173"/>
      <c r="UGC1" s="173"/>
      <c r="UGD1" s="173"/>
      <c r="UGE1" s="173"/>
      <c r="UGF1" s="173"/>
      <c r="UGG1" s="173"/>
      <c r="UGH1" s="173"/>
      <c r="UGI1" s="173"/>
      <c r="UGJ1" s="173"/>
      <c r="UGK1" s="173"/>
      <c r="UGL1" s="173"/>
      <c r="UGM1" s="173"/>
      <c r="UGN1" s="173"/>
      <c r="UGO1" s="173"/>
      <c r="UGP1" s="173"/>
      <c r="UGQ1" s="173"/>
      <c r="UGR1" s="173"/>
      <c r="UGS1" s="173"/>
      <c r="UGT1" s="173"/>
      <c r="UGU1" s="173"/>
      <c r="UGV1" s="173"/>
      <c r="UGW1" s="173"/>
      <c r="UGX1" s="173"/>
      <c r="UGY1" s="173"/>
      <c r="UGZ1" s="173"/>
      <c r="UHA1" s="173"/>
      <c r="UHB1" s="173"/>
      <c r="UHC1" s="173"/>
      <c r="UHD1" s="173"/>
      <c r="UHE1" s="173"/>
      <c r="UHF1" s="173"/>
      <c r="UHG1" s="173"/>
      <c r="UHH1" s="173"/>
      <c r="UHI1" s="173"/>
      <c r="UHJ1" s="173"/>
      <c r="UHK1" s="173"/>
      <c r="UHL1" s="173"/>
      <c r="UHM1" s="173"/>
      <c r="UHN1" s="173"/>
      <c r="UHO1" s="173"/>
      <c r="UHP1" s="173"/>
      <c r="UHQ1" s="173"/>
      <c r="UHR1" s="173"/>
      <c r="UHS1" s="173"/>
      <c r="UHT1" s="173"/>
      <c r="UHU1" s="173"/>
      <c r="UHV1" s="173"/>
      <c r="UHW1" s="173"/>
      <c r="UHX1" s="173"/>
      <c r="UHY1" s="173"/>
      <c r="UHZ1" s="173"/>
      <c r="UIA1" s="173"/>
      <c r="UIB1" s="173"/>
      <c r="UIC1" s="173"/>
      <c r="UID1" s="173"/>
      <c r="UIE1" s="173"/>
      <c r="UIF1" s="173"/>
      <c r="UIG1" s="173"/>
      <c r="UIH1" s="173"/>
      <c r="UII1" s="173"/>
      <c r="UIJ1" s="173"/>
      <c r="UIK1" s="173"/>
      <c r="UIL1" s="173"/>
      <c r="UIM1" s="173"/>
      <c r="UIN1" s="173"/>
      <c r="UIO1" s="173"/>
      <c r="UIP1" s="173"/>
      <c r="UIQ1" s="173"/>
      <c r="UIR1" s="173"/>
      <c r="UIS1" s="173"/>
      <c r="UIT1" s="173"/>
      <c r="UIU1" s="173"/>
      <c r="UIV1" s="173"/>
      <c r="UIW1" s="173"/>
      <c r="UIX1" s="173"/>
      <c r="UIY1" s="173"/>
      <c r="UIZ1" s="173"/>
      <c r="UJA1" s="173"/>
      <c r="UJB1" s="173"/>
      <c r="UJC1" s="173"/>
      <c r="UJD1" s="173"/>
      <c r="UJE1" s="173"/>
      <c r="UJF1" s="173"/>
      <c r="UJG1" s="173"/>
      <c r="UJH1" s="173"/>
      <c r="UJI1" s="173"/>
      <c r="UJJ1" s="173"/>
      <c r="UJK1" s="173"/>
      <c r="UJL1" s="173"/>
      <c r="UJM1" s="173"/>
      <c r="UJN1" s="173"/>
      <c r="UJO1" s="173"/>
      <c r="UJP1" s="173"/>
      <c r="UJQ1" s="173"/>
      <c r="UJR1" s="173"/>
      <c r="UJS1" s="173"/>
      <c r="UJT1" s="173"/>
      <c r="UJU1" s="173"/>
      <c r="UJV1" s="173"/>
      <c r="UJW1" s="173"/>
      <c r="UJX1" s="173"/>
      <c r="UJY1" s="173"/>
      <c r="UJZ1" s="173"/>
      <c r="UKA1" s="173"/>
      <c r="UKB1" s="173"/>
      <c r="UKC1" s="173"/>
      <c r="UKD1" s="173"/>
      <c r="UKE1" s="173"/>
      <c r="UKF1" s="173"/>
      <c r="UKG1" s="173"/>
      <c r="UKH1" s="173"/>
      <c r="UKI1" s="173"/>
      <c r="UKJ1" s="173"/>
      <c r="UKK1" s="173"/>
      <c r="UKL1" s="173"/>
      <c r="UKM1" s="173"/>
      <c r="UKN1" s="173"/>
      <c r="UKO1" s="173"/>
      <c r="UKP1" s="173"/>
      <c r="UKQ1" s="173"/>
      <c r="UKR1" s="173"/>
      <c r="UKS1" s="173"/>
      <c r="UKT1" s="173"/>
      <c r="UKU1" s="173"/>
      <c r="UKV1" s="173"/>
      <c r="UKW1" s="173"/>
      <c r="UKX1" s="173"/>
      <c r="UKY1" s="173"/>
      <c r="UKZ1" s="173"/>
      <c r="ULA1" s="173"/>
      <c r="ULB1" s="173"/>
      <c r="ULC1" s="173"/>
      <c r="ULD1" s="173"/>
      <c r="ULE1" s="173"/>
      <c r="ULF1" s="173"/>
      <c r="ULG1" s="173"/>
      <c r="ULH1" s="173"/>
      <c r="ULI1" s="173"/>
      <c r="ULJ1" s="173"/>
      <c r="ULK1" s="173"/>
      <c r="ULL1" s="173"/>
      <c r="ULM1" s="173"/>
      <c r="ULN1" s="173"/>
      <c r="ULO1" s="173"/>
      <c r="ULP1" s="173"/>
      <c r="ULQ1" s="173"/>
      <c r="ULR1" s="173"/>
      <c r="ULS1" s="173"/>
      <c r="ULT1" s="173"/>
      <c r="ULU1" s="173"/>
      <c r="ULV1" s="173"/>
      <c r="ULW1" s="173"/>
      <c r="ULX1" s="173"/>
      <c r="ULY1" s="173"/>
      <c r="ULZ1" s="173"/>
      <c r="UMA1" s="173"/>
      <c r="UMB1" s="173"/>
      <c r="UMC1" s="173"/>
      <c r="UMD1" s="173"/>
      <c r="UME1" s="173"/>
      <c r="UMF1" s="173"/>
      <c r="UMG1" s="173"/>
      <c r="UMH1" s="173"/>
      <c r="UMI1" s="173"/>
      <c r="UMJ1" s="173"/>
      <c r="UMK1" s="173"/>
      <c r="UML1" s="173"/>
      <c r="UMM1" s="173"/>
      <c r="UMN1" s="173"/>
      <c r="UMO1" s="173"/>
      <c r="UMP1" s="173"/>
      <c r="UMQ1" s="173"/>
      <c r="UMR1" s="173"/>
      <c r="UMS1" s="173"/>
      <c r="UMT1" s="173"/>
      <c r="UMU1" s="173"/>
      <c r="UMV1" s="173"/>
      <c r="UMW1" s="173"/>
      <c r="UMX1" s="173"/>
      <c r="UMY1" s="173"/>
      <c r="UMZ1" s="173"/>
      <c r="UNA1" s="173"/>
      <c r="UNB1" s="173"/>
      <c r="UNC1" s="173"/>
      <c r="UND1" s="173"/>
      <c r="UNE1" s="173"/>
      <c r="UNF1" s="173"/>
      <c r="UNG1" s="173"/>
      <c r="UNH1" s="173"/>
      <c r="UNI1" s="173"/>
      <c r="UNJ1" s="173"/>
      <c r="UNK1" s="173"/>
      <c r="UNL1" s="173"/>
      <c r="UNM1" s="173"/>
      <c r="UNN1" s="173"/>
      <c r="UNO1" s="173"/>
      <c r="UNP1" s="173"/>
      <c r="UNQ1" s="173"/>
      <c r="UNR1" s="173"/>
      <c r="UNS1" s="173"/>
      <c r="UNT1" s="173"/>
      <c r="UNU1" s="173"/>
      <c r="UNV1" s="173"/>
      <c r="UNW1" s="173"/>
      <c r="UNX1" s="173"/>
      <c r="UNY1" s="173"/>
      <c r="UNZ1" s="173"/>
      <c r="UOA1" s="173"/>
      <c r="UOB1" s="173"/>
      <c r="UOC1" s="173"/>
      <c r="UOD1" s="173"/>
      <c r="UOE1" s="173"/>
      <c r="UOF1" s="173"/>
      <c r="UOG1" s="173"/>
      <c r="UOH1" s="173"/>
      <c r="UOI1" s="173"/>
      <c r="UOJ1" s="173"/>
      <c r="UOK1" s="173"/>
      <c r="UOL1" s="173"/>
      <c r="UOM1" s="173"/>
      <c r="UON1" s="173"/>
      <c r="UOO1" s="173"/>
      <c r="UOP1" s="173"/>
      <c r="UOQ1" s="173"/>
      <c r="UOR1" s="173"/>
      <c r="UOS1" s="173"/>
      <c r="UOT1" s="173"/>
      <c r="UOU1" s="173"/>
      <c r="UOV1" s="173"/>
      <c r="UOW1" s="173"/>
      <c r="UOX1" s="173"/>
      <c r="UOY1" s="173"/>
      <c r="UOZ1" s="173"/>
      <c r="UPA1" s="173"/>
      <c r="UPB1" s="173"/>
      <c r="UPC1" s="173"/>
      <c r="UPD1" s="173"/>
      <c r="UPE1" s="173"/>
      <c r="UPF1" s="173"/>
      <c r="UPG1" s="173"/>
      <c r="UPH1" s="173"/>
      <c r="UPI1" s="173"/>
      <c r="UPJ1" s="173"/>
      <c r="UPK1" s="173"/>
      <c r="UPL1" s="173"/>
      <c r="UPM1" s="173"/>
      <c r="UPN1" s="173"/>
      <c r="UPO1" s="173"/>
      <c r="UPP1" s="173"/>
      <c r="UPQ1" s="173"/>
      <c r="UPR1" s="173"/>
      <c r="UPS1" s="173"/>
      <c r="UPT1" s="173"/>
      <c r="UPU1" s="173"/>
      <c r="UPV1" s="173"/>
      <c r="UPW1" s="173"/>
      <c r="UPX1" s="173"/>
      <c r="UPY1" s="173"/>
      <c r="UPZ1" s="173"/>
      <c r="UQA1" s="173"/>
      <c r="UQB1" s="173"/>
      <c r="UQC1" s="173"/>
      <c r="UQD1" s="173"/>
      <c r="UQE1" s="173"/>
      <c r="UQF1" s="173"/>
      <c r="UQG1" s="173"/>
      <c r="UQH1" s="173"/>
      <c r="UQI1" s="173"/>
      <c r="UQJ1" s="173"/>
      <c r="UQK1" s="173"/>
      <c r="UQL1" s="173"/>
      <c r="UQM1" s="173"/>
      <c r="UQN1" s="173"/>
      <c r="UQO1" s="173"/>
      <c r="UQP1" s="173"/>
      <c r="UQQ1" s="173"/>
      <c r="UQR1" s="173"/>
      <c r="UQS1" s="173"/>
      <c r="UQT1" s="173"/>
      <c r="UQU1" s="173"/>
      <c r="UQV1" s="173"/>
      <c r="UQW1" s="173"/>
      <c r="UQX1" s="173"/>
      <c r="UQY1" s="173"/>
      <c r="UQZ1" s="173"/>
      <c r="URA1" s="173"/>
      <c r="URB1" s="173"/>
      <c r="URC1" s="173"/>
      <c r="URD1" s="173"/>
      <c r="URE1" s="173"/>
      <c r="URF1" s="173"/>
      <c r="URG1" s="173"/>
      <c r="URH1" s="173"/>
      <c r="URI1" s="173"/>
      <c r="URJ1" s="173"/>
      <c r="URK1" s="173"/>
      <c r="URL1" s="173"/>
      <c r="URM1" s="173"/>
      <c r="URN1" s="173"/>
      <c r="URO1" s="173"/>
      <c r="URP1" s="173"/>
      <c r="URQ1" s="173"/>
      <c r="URR1" s="173"/>
      <c r="URS1" s="173"/>
      <c r="URT1" s="173"/>
      <c r="URU1" s="173"/>
      <c r="URV1" s="173"/>
      <c r="URW1" s="173"/>
      <c r="URX1" s="173"/>
      <c r="URY1" s="173"/>
      <c r="URZ1" s="173"/>
      <c r="USA1" s="173"/>
      <c r="USB1" s="173"/>
      <c r="USC1" s="173"/>
      <c r="USD1" s="173"/>
      <c r="USE1" s="173"/>
      <c r="USF1" s="173"/>
      <c r="USG1" s="173"/>
      <c r="USH1" s="173"/>
      <c r="USI1" s="173"/>
      <c r="USJ1" s="173"/>
      <c r="USK1" s="173"/>
      <c r="USL1" s="173"/>
      <c r="USM1" s="173"/>
      <c r="USN1" s="173"/>
      <c r="USO1" s="173"/>
      <c r="USP1" s="173"/>
      <c r="USQ1" s="173"/>
      <c r="USR1" s="173"/>
      <c r="USS1" s="173"/>
      <c r="UST1" s="173"/>
      <c r="USU1" s="173"/>
      <c r="USV1" s="173"/>
      <c r="USW1" s="173"/>
      <c r="USX1" s="173"/>
      <c r="USY1" s="173"/>
      <c r="USZ1" s="173"/>
      <c r="UTA1" s="173"/>
      <c r="UTB1" s="173"/>
      <c r="UTC1" s="173"/>
      <c r="UTD1" s="173"/>
      <c r="UTE1" s="173"/>
      <c r="UTF1" s="173"/>
      <c r="UTG1" s="173"/>
      <c r="UTH1" s="173"/>
      <c r="UTI1" s="173"/>
      <c r="UTJ1" s="173"/>
      <c r="UTK1" s="173"/>
      <c r="UTL1" s="173"/>
      <c r="UTM1" s="173"/>
      <c r="UTN1" s="173"/>
      <c r="UTO1" s="173"/>
      <c r="UTP1" s="173"/>
      <c r="UTQ1" s="173"/>
      <c r="UTR1" s="173"/>
      <c r="UTS1" s="173"/>
      <c r="UTT1" s="173"/>
      <c r="UTU1" s="173"/>
      <c r="UTV1" s="173"/>
      <c r="UTW1" s="173"/>
      <c r="UTX1" s="173"/>
      <c r="UTY1" s="173"/>
      <c r="UTZ1" s="173"/>
      <c r="UUA1" s="173"/>
      <c r="UUB1" s="173"/>
      <c r="UUC1" s="173"/>
      <c r="UUD1" s="173"/>
      <c r="UUE1" s="173"/>
      <c r="UUF1" s="173"/>
      <c r="UUG1" s="173"/>
      <c r="UUH1" s="173"/>
      <c r="UUI1" s="173"/>
      <c r="UUJ1" s="173"/>
      <c r="UUK1" s="173"/>
      <c r="UUL1" s="173"/>
      <c r="UUM1" s="173"/>
      <c r="UUN1" s="173"/>
      <c r="UUO1" s="173"/>
      <c r="UUP1" s="173"/>
      <c r="UUQ1" s="173"/>
      <c r="UUR1" s="173"/>
      <c r="UUS1" s="173"/>
      <c r="UUT1" s="173"/>
      <c r="UUU1" s="173"/>
      <c r="UUV1" s="173"/>
      <c r="UUW1" s="173"/>
      <c r="UUX1" s="173"/>
      <c r="UUY1" s="173"/>
      <c r="UUZ1" s="173"/>
      <c r="UVA1" s="173"/>
      <c r="UVB1" s="173"/>
      <c r="UVC1" s="173"/>
      <c r="UVD1" s="173"/>
      <c r="UVE1" s="173"/>
      <c r="UVF1" s="173"/>
      <c r="UVG1" s="173"/>
      <c r="UVH1" s="173"/>
      <c r="UVI1" s="173"/>
      <c r="UVJ1" s="173"/>
      <c r="UVK1" s="173"/>
      <c r="UVL1" s="173"/>
      <c r="UVM1" s="173"/>
      <c r="UVN1" s="173"/>
      <c r="UVO1" s="173"/>
      <c r="UVP1" s="173"/>
      <c r="UVQ1" s="173"/>
      <c r="UVR1" s="173"/>
      <c r="UVS1" s="173"/>
      <c r="UVT1" s="173"/>
      <c r="UVU1" s="173"/>
      <c r="UVV1" s="173"/>
      <c r="UVW1" s="173"/>
      <c r="UVX1" s="173"/>
      <c r="UVY1" s="173"/>
      <c r="UVZ1" s="173"/>
      <c r="UWA1" s="173"/>
      <c r="UWB1" s="173"/>
      <c r="UWC1" s="173"/>
      <c r="UWD1" s="173"/>
      <c r="UWE1" s="173"/>
      <c r="UWF1" s="173"/>
      <c r="UWG1" s="173"/>
      <c r="UWH1" s="173"/>
      <c r="UWI1" s="173"/>
      <c r="UWJ1" s="173"/>
      <c r="UWK1" s="173"/>
      <c r="UWL1" s="173"/>
      <c r="UWM1" s="173"/>
      <c r="UWN1" s="173"/>
      <c r="UWO1" s="173"/>
      <c r="UWP1" s="173"/>
      <c r="UWQ1" s="173"/>
      <c r="UWR1" s="173"/>
      <c r="UWS1" s="173"/>
      <c r="UWT1" s="173"/>
      <c r="UWU1" s="173"/>
      <c r="UWV1" s="173"/>
      <c r="UWW1" s="173"/>
      <c r="UWX1" s="173"/>
      <c r="UWY1" s="173"/>
      <c r="UWZ1" s="173"/>
      <c r="UXA1" s="173"/>
      <c r="UXB1" s="173"/>
      <c r="UXC1" s="173"/>
      <c r="UXD1" s="173"/>
      <c r="UXE1" s="173"/>
      <c r="UXF1" s="173"/>
      <c r="UXG1" s="173"/>
      <c r="UXH1" s="173"/>
      <c r="UXI1" s="173"/>
      <c r="UXJ1" s="173"/>
      <c r="UXK1" s="173"/>
      <c r="UXL1" s="173"/>
      <c r="UXM1" s="173"/>
      <c r="UXN1" s="173"/>
      <c r="UXO1" s="173"/>
      <c r="UXP1" s="173"/>
      <c r="UXQ1" s="173"/>
      <c r="UXR1" s="173"/>
      <c r="UXS1" s="173"/>
      <c r="UXT1" s="173"/>
      <c r="UXU1" s="173"/>
      <c r="UXV1" s="173"/>
      <c r="UXW1" s="173"/>
      <c r="UXX1" s="173"/>
      <c r="UXY1" s="173"/>
      <c r="UXZ1" s="173"/>
      <c r="UYA1" s="173"/>
      <c r="UYB1" s="173"/>
      <c r="UYC1" s="173"/>
      <c r="UYD1" s="173"/>
      <c r="UYE1" s="173"/>
      <c r="UYF1" s="173"/>
      <c r="UYG1" s="173"/>
      <c r="UYH1" s="173"/>
      <c r="UYI1" s="173"/>
      <c r="UYJ1" s="173"/>
      <c r="UYK1" s="173"/>
      <c r="UYL1" s="173"/>
      <c r="UYM1" s="173"/>
      <c r="UYN1" s="173"/>
      <c r="UYO1" s="173"/>
      <c r="UYP1" s="173"/>
      <c r="UYQ1" s="173"/>
      <c r="UYR1" s="173"/>
      <c r="UYS1" s="173"/>
      <c r="UYT1" s="173"/>
      <c r="UYU1" s="173"/>
      <c r="UYV1" s="173"/>
      <c r="UYW1" s="173"/>
      <c r="UYX1" s="173"/>
      <c r="UYY1" s="173"/>
      <c r="UYZ1" s="173"/>
      <c r="UZA1" s="173"/>
      <c r="UZB1" s="173"/>
      <c r="UZC1" s="173"/>
      <c r="UZD1" s="173"/>
      <c r="UZE1" s="173"/>
      <c r="UZF1" s="173"/>
      <c r="UZG1" s="173"/>
      <c r="UZH1" s="173"/>
      <c r="UZI1" s="173"/>
      <c r="UZJ1" s="173"/>
      <c r="UZK1" s="173"/>
      <c r="UZL1" s="173"/>
      <c r="UZM1" s="173"/>
      <c r="UZN1" s="173"/>
      <c r="UZO1" s="173"/>
      <c r="UZP1" s="173"/>
      <c r="UZQ1" s="173"/>
      <c r="UZR1" s="173"/>
      <c r="UZS1" s="173"/>
      <c r="UZT1" s="173"/>
      <c r="UZU1" s="173"/>
      <c r="UZV1" s="173"/>
      <c r="UZW1" s="173"/>
      <c r="UZX1" s="173"/>
      <c r="UZY1" s="173"/>
      <c r="UZZ1" s="173"/>
      <c r="VAA1" s="173"/>
      <c r="VAB1" s="173"/>
      <c r="VAC1" s="173"/>
      <c r="VAD1" s="173"/>
      <c r="VAE1" s="173"/>
      <c r="VAF1" s="173"/>
      <c r="VAG1" s="173"/>
      <c r="VAH1" s="173"/>
      <c r="VAI1" s="173"/>
      <c r="VAJ1" s="173"/>
      <c r="VAK1" s="173"/>
      <c r="VAL1" s="173"/>
      <c r="VAM1" s="173"/>
      <c r="VAN1" s="173"/>
      <c r="VAO1" s="173"/>
      <c r="VAP1" s="173"/>
      <c r="VAQ1" s="173"/>
      <c r="VAR1" s="173"/>
      <c r="VAS1" s="173"/>
      <c r="VAT1" s="173"/>
      <c r="VAU1" s="173"/>
      <c r="VAV1" s="173"/>
      <c r="VAW1" s="173"/>
      <c r="VAX1" s="173"/>
      <c r="VAY1" s="173"/>
      <c r="VAZ1" s="173"/>
      <c r="VBA1" s="173"/>
      <c r="VBB1" s="173"/>
      <c r="VBC1" s="173"/>
      <c r="VBD1" s="173"/>
      <c r="VBE1" s="173"/>
      <c r="VBF1" s="173"/>
      <c r="VBG1" s="173"/>
      <c r="VBH1" s="173"/>
      <c r="VBI1" s="173"/>
      <c r="VBJ1" s="173"/>
      <c r="VBK1" s="173"/>
      <c r="VBL1" s="173"/>
      <c r="VBM1" s="173"/>
      <c r="VBN1" s="173"/>
      <c r="VBO1" s="173"/>
      <c r="VBP1" s="173"/>
      <c r="VBQ1" s="173"/>
      <c r="VBR1" s="173"/>
      <c r="VBS1" s="173"/>
      <c r="VBT1" s="173"/>
      <c r="VBU1" s="173"/>
      <c r="VBV1" s="173"/>
      <c r="VBW1" s="173"/>
      <c r="VBX1" s="173"/>
      <c r="VBY1" s="173"/>
      <c r="VBZ1" s="173"/>
      <c r="VCA1" s="173"/>
      <c r="VCB1" s="173"/>
      <c r="VCC1" s="173"/>
      <c r="VCD1" s="173"/>
      <c r="VCE1" s="173"/>
      <c r="VCF1" s="173"/>
      <c r="VCG1" s="173"/>
      <c r="VCH1" s="173"/>
      <c r="VCI1" s="173"/>
      <c r="VCJ1" s="173"/>
      <c r="VCK1" s="173"/>
      <c r="VCL1" s="173"/>
      <c r="VCM1" s="173"/>
      <c r="VCN1" s="173"/>
      <c r="VCO1" s="173"/>
      <c r="VCP1" s="173"/>
      <c r="VCQ1" s="173"/>
      <c r="VCR1" s="173"/>
      <c r="VCS1" s="173"/>
      <c r="VCT1" s="173"/>
      <c r="VCU1" s="173"/>
      <c r="VCV1" s="173"/>
      <c r="VCW1" s="173"/>
      <c r="VCX1" s="173"/>
      <c r="VCY1" s="173"/>
      <c r="VCZ1" s="173"/>
      <c r="VDA1" s="173"/>
      <c r="VDB1" s="173"/>
      <c r="VDC1" s="173"/>
      <c r="VDD1" s="173"/>
      <c r="VDE1" s="173"/>
      <c r="VDF1" s="173"/>
      <c r="VDG1" s="173"/>
      <c r="VDH1" s="173"/>
      <c r="VDI1" s="173"/>
      <c r="VDJ1" s="173"/>
      <c r="VDK1" s="173"/>
      <c r="VDL1" s="173"/>
      <c r="VDM1" s="173"/>
      <c r="VDN1" s="173"/>
      <c r="VDO1" s="173"/>
      <c r="VDP1" s="173"/>
      <c r="VDQ1" s="173"/>
      <c r="VDR1" s="173"/>
      <c r="VDS1" s="173"/>
      <c r="VDT1" s="173"/>
      <c r="VDU1" s="173"/>
      <c r="VDV1" s="173"/>
      <c r="VDW1" s="173"/>
      <c r="VDX1" s="173"/>
      <c r="VDY1" s="173"/>
      <c r="VDZ1" s="173"/>
      <c r="VEA1" s="173"/>
      <c r="VEB1" s="173"/>
      <c r="VEC1" s="173"/>
      <c r="VED1" s="173"/>
      <c r="VEE1" s="173"/>
      <c r="VEF1" s="173"/>
      <c r="VEG1" s="173"/>
      <c r="VEH1" s="173"/>
      <c r="VEI1" s="173"/>
      <c r="VEJ1" s="173"/>
      <c r="VEK1" s="173"/>
      <c r="VEL1" s="173"/>
      <c r="VEM1" s="173"/>
      <c r="VEN1" s="173"/>
      <c r="VEO1" s="173"/>
      <c r="VEP1" s="173"/>
      <c r="VEQ1" s="173"/>
      <c r="VER1" s="173"/>
      <c r="VES1" s="173"/>
      <c r="VET1" s="173"/>
      <c r="VEU1" s="173"/>
      <c r="VEV1" s="173"/>
      <c r="VEW1" s="173"/>
      <c r="VEX1" s="173"/>
      <c r="VEY1" s="173"/>
      <c r="VEZ1" s="173"/>
      <c r="VFA1" s="173"/>
      <c r="VFB1" s="173"/>
      <c r="VFC1" s="173"/>
      <c r="VFD1" s="173"/>
      <c r="VFE1" s="173"/>
      <c r="VFF1" s="173"/>
      <c r="VFG1" s="173"/>
      <c r="VFH1" s="173"/>
      <c r="VFI1" s="173"/>
      <c r="VFJ1" s="173"/>
      <c r="VFK1" s="173"/>
      <c r="VFL1" s="173"/>
      <c r="VFM1" s="173"/>
      <c r="VFN1" s="173"/>
      <c r="VFO1" s="173"/>
      <c r="VFP1" s="173"/>
      <c r="VFQ1" s="173"/>
      <c r="VFR1" s="173"/>
      <c r="VFS1" s="173"/>
      <c r="VFT1" s="173"/>
      <c r="VFU1" s="173"/>
      <c r="VFV1" s="173"/>
      <c r="VFW1" s="173"/>
      <c r="VFX1" s="173"/>
      <c r="VFY1" s="173"/>
      <c r="VFZ1" s="173"/>
      <c r="VGA1" s="173"/>
      <c r="VGB1" s="173"/>
      <c r="VGC1" s="173"/>
      <c r="VGD1" s="173"/>
      <c r="VGE1" s="173"/>
      <c r="VGF1" s="173"/>
      <c r="VGG1" s="173"/>
      <c r="VGH1" s="173"/>
      <c r="VGI1" s="173"/>
      <c r="VGJ1" s="173"/>
      <c r="VGK1" s="173"/>
      <c r="VGL1" s="173"/>
      <c r="VGM1" s="173"/>
      <c r="VGN1" s="173"/>
      <c r="VGO1" s="173"/>
      <c r="VGP1" s="173"/>
      <c r="VGQ1" s="173"/>
      <c r="VGR1" s="173"/>
      <c r="VGS1" s="173"/>
      <c r="VGT1" s="173"/>
      <c r="VGU1" s="173"/>
      <c r="VGV1" s="173"/>
      <c r="VGW1" s="173"/>
      <c r="VGX1" s="173"/>
      <c r="VGY1" s="173"/>
      <c r="VGZ1" s="173"/>
      <c r="VHA1" s="173"/>
      <c r="VHB1" s="173"/>
      <c r="VHC1" s="173"/>
      <c r="VHD1" s="173"/>
      <c r="VHE1" s="173"/>
      <c r="VHF1" s="173"/>
      <c r="VHG1" s="173"/>
      <c r="VHH1" s="173"/>
      <c r="VHI1" s="173"/>
      <c r="VHJ1" s="173"/>
      <c r="VHK1" s="173"/>
      <c r="VHL1" s="173"/>
      <c r="VHM1" s="173"/>
      <c r="VHN1" s="173"/>
      <c r="VHO1" s="173"/>
      <c r="VHP1" s="173"/>
      <c r="VHQ1" s="173"/>
      <c r="VHR1" s="173"/>
      <c r="VHS1" s="173"/>
      <c r="VHT1" s="173"/>
      <c r="VHU1" s="173"/>
      <c r="VHV1" s="173"/>
      <c r="VHW1" s="173"/>
      <c r="VHX1" s="173"/>
      <c r="VHY1" s="173"/>
      <c r="VHZ1" s="173"/>
      <c r="VIA1" s="173"/>
      <c r="VIB1" s="173"/>
      <c r="VIC1" s="173"/>
      <c r="VID1" s="173"/>
      <c r="VIE1" s="173"/>
      <c r="VIF1" s="173"/>
      <c r="VIG1" s="173"/>
      <c r="VIH1" s="173"/>
      <c r="VII1" s="173"/>
      <c r="VIJ1" s="173"/>
      <c r="VIK1" s="173"/>
      <c r="VIL1" s="173"/>
      <c r="VIM1" s="173"/>
      <c r="VIN1" s="173"/>
      <c r="VIO1" s="173"/>
      <c r="VIP1" s="173"/>
      <c r="VIQ1" s="173"/>
      <c r="VIR1" s="173"/>
      <c r="VIS1" s="173"/>
      <c r="VIT1" s="173"/>
      <c r="VIU1" s="173"/>
      <c r="VIV1" s="173"/>
      <c r="VIW1" s="173"/>
      <c r="VIX1" s="173"/>
      <c r="VIY1" s="173"/>
      <c r="VIZ1" s="173"/>
      <c r="VJA1" s="173"/>
      <c r="VJB1" s="173"/>
      <c r="VJC1" s="173"/>
      <c r="VJD1" s="173"/>
      <c r="VJE1" s="173"/>
      <c r="VJF1" s="173"/>
      <c r="VJG1" s="173"/>
      <c r="VJH1" s="173"/>
      <c r="VJI1" s="173"/>
      <c r="VJJ1" s="173"/>
      <c r="VJK1" s="173"/>
      <c r="VJL1" s="173"/>
      <c r="VJM1" s="173"/>
      <c r="VJN1" s="173"/>
      <c r="VJO1" s="173"/>
      <c r="VJP1" s="173"/>
      <c r="VJQ1" s="173"/>
      <c r="VJR1" s="173"/>
      <c r="VJS1" s="173"/>
      <c r="VJT1" s="173"/>
      <c r="VJU1" s="173"/>
      <c r="VJV1" s="173"/>
      <c r="VJW1" s="173"/>
      <c r="VJX1" s="173"/>
      <c r="VJY1" s="173"/>
      <c r="VJZ1" s="173"/>
      <c r="VKA1" s="173"/>
      <c r="VKB1" s="173"/>
      <c r="VKC1" s="173"/>
      <c r="VKD1" s="173"/>
      <c r="VKE1" s="173"/>
      <c r="VKF1" s="173"/>
      <c r="VKG1" s="173"/>
      <c r="VKH1" s="173"/>
      <c r="VKI1" s="173"/>
      <c r="VKJ1" s="173"/>
      <c r="VKK1" s="173"/>
      <c r="VKL1" s="173"/>
      <c r="VKM1" s="173"/>
      <c r="VKN1" s="173"/>
      <c r="VKO1" s="173"/>
      <c r="VKP1" s="173"/>
      <c r="VKQ1" s="173"/>
      <c r="VKR1" s="173"/>
      <c r="VKS1" s="173"/>
      <c r="VKT1" s="173"/>
      <c r="VKU1" s="173"/>
      <c r="VKV1" s="173"/>
      <c r="VKW1" s="173"/>
      <c r="VKX1" s="173"/>
      <c r="VKY1" s="173"/>
      <c r="VKZ1" s="173"/>
      <c r="VLA1" s="173"/>
      <c r="VLB1" s="173"/>
      <c r="VLC1" s="173"/>
      <c r="VLD1" s="173"/>
      <c r="VLE1" s="173"/>
      <c r="VLF1" s="173"/>
      <c r="VLG1" s="173"/>
      <c r="VLH1" s="173"/>
      <c r="VLI1" s="173"/>
      <c r="VLJ1" s="173"/>
      <c r="VLK1" s="173"/>
      <c r="VLL1" s="173"/>
      <c r="VLM1" s="173"/>
      <c r="VLN1" s="173"/>
      <c r="VLO1" s="173"/>
      <c r="VLP1" s="173"/>
      <c r="VLQ1" s="173"/>
      <c r="VLR1" s="173"/>
      <c r="VLS1" s="173"/>
      <c r="VLT1" s="173"/>
      <c r="VLU1" s="173"/>
      <c r="VLV1" s="173"/>
      <c r="VLW1" s="173"/>
      <c r="VLX1" s="173"/>
      <c r="VLY1" s="173"/>
      <c r="VLZ1" s="173"/>
      <c r="VMA1" s="173"/>
      <c r="VMB1" s="173"/>
      <c r="VMC1" s="173"/>
      <c r="VMD1" s="173"/>
      <c r="VME1" s="173"/>
      <c r="VMF1" s="173"/>
      <c r="VMG1" s="173"/>
      <c r="VMH1" s="173"/>
      <c r="VMI1" s="173"/>
      <c r="VMJ1" s="173"/>
      <c r="VMK1" s="173"/>
      <c r="VML1" s="173"/>
      <c r="VMM1" s="173"/>
      <c r="VMN1" s="173"/>
      <c r="VMO1" s="173"/>
      <c r="VMP1" s="173"/>
      <c r="VMQ1" s="173"/>
      <c r="VMR1" s="173"/>
      <c r="VMS1" s="173"/>
      <c r="VMT1" s="173"/>
      <c r="VMU1" s="173"/>
      <c r="VMV1" s="173"/>
      <c r="VMW1" s="173"/>
      <c r="VMX1" s="173"/>
      <c r="VMY1" s="173"/>
      <c r="VMZ1" s="173"/>
      <c r="VNA1" s="173"/>
      <c r="VNB1" s="173"/>
      <c r="VNC1" s="173"/>
      <c r="VND1" s="173"/>
      <c r="VNE1" s="173"/>
      <c r="VNF1" s="173"/>
      <c r="VNG1" s="173"/>
      <c r="VNH1" s="173"/>
      <c r="VNI1" s="173"/>
      <c r="VNJ1" s="173"/>
      <c r="VNK1" s="173"/>
      <c r="VNL1" s="173"/>
      <c r="VNM1" s="173"/>
      <c r="VNN1" s="173"/>
      <c r="VNO1" s="173"/>
      <c r="VNP1" s="173"/>
      <c r="VNQ1" s="173"/>
      <c r="VNR1" s="173"/>
      <c r="VNS1" s="173"/>
      <c r="VNT1" s="173"/>
      <c r="VNU1" s="173"/>
      <c r="VNV1" s="173"/>
      <c r="VNW1" s="173"/>
      <c r="VNX1" s="173"/>
      <c r="VNY1" s="173"/>
      <c r="VNZ1" s="173"/>
      <c r="VOA1" s="173"/>
      <c r="VOB1" s="173"/>
      <c r="VOC1" s="173"/>
      <c r="VOD1" s="173"/>
      <c r="VOE1" s="173"/>
      <c r="VOF1" s="173"/>
      <c r="VOG1" s="173"/>
      <c r="VOH1" s="173"/>
      <c r="VOI1" s="173"/>
      <c r="VOJ1" s="173"/>
      <c r="VOK1" s="173"/>
      <c r="VOL1" s="173"/>
      <c r="VOM1" s="173"/>
      <c r="VON1" s="173"/>
      <c r="VOO1" s="173"/>
      <c r="VOP1" s="173"/>
      <c r="VOQ1" s="173"/>
      <c r="VOR1" s="173"/>
      <c r="VOS1" s="173"/>
      <c r="VOT1" s="173"/>
      <c r="VOU1" s="173"/>
      <c r="VOV1" s="173"/>
      <c r="VOW1" s="173"/>
      <c r="VOX1" s="173"/>
      <c r="VOY1" s="173"/>
      <c r="VOZ1" s="173"/>
      <c r="VPA1" s="173"/>
      <c r="VPB1" s="173"/>
      <c r="VPC1" s="173"/>
      <c r="VPD1" s="173"/>
      <c r="VPE1" s="173"/>
      <c r="VPF1" s="173"/>
      <c r="VPG1" s="173"/>
      <c r="VPH1" s="173"/>
      <c r="VPI1" s="173"/>
      <c r="VPJ1" s="173"/>
      <c r="VPK1" s="173"/>
      <c r="VPL1" s="173"/>
      <c r="VPM1" s="173"/>
      <c r="VPN1" s="173"/>
      <c r="VPO1" s="173"/>
      <c r="VPP1" s="173"/>
      <c r="VPQ1" s="173"/>
      <c r="VPR1" s="173"/>
      <c r="VPS1" s="173"/>
      <c r="VPT1" s="173"/>
      <c r="VPU1" s="173"/>
      <c r="VPV1" s="173"/>
      <c r="VPW1" s="173"/>
      <c r="VPX1" s="173"/>
      <c r="VPY1" s="173"/>
      <c r="VPZ1" s="173"/>
      <c r="VQA1" s="173"/>
      <c r="VQB1" s="173"/>
      <c r="VQC1" s="173"/>
      <c r="VQD1" s="173"/>
      <c r="VQE1" s="173"/>
      <c r="VQF1" s="173"/>
      <c r="VQG1" s="173"/>
      <c r="VQH1" s="173"/>
      <c r="VQI1" s="173"/>
      <c r="VQJ1" s="173"/>
      <c r="VQK1" s="173"/>
      <c r="VQL1" s="173"/>
      <c r="VQM1" s="173"/>
      <c r="VQN1" s="173"/>
      <c r="VQO1" s="173"/>
      <c r="VQP1" s="173"/>
      <c r="VQQ1" s="173"/>
      <c r="VQR1" s="173"/>
      <c r="VQS1" s="173"/>
      <c r="VQT1" s="173"/>
      <c r="VQU1" s="173"/>
      <c r="VQV1" s="173"/>
      <c r="VQW1" s="173"/>
      <c r="VQX1" s="173"/>
      <c r="VQY1" s="173"/>
      <c r="VQZ1" s="173"/>
      <c r="VRA1" s="173"/>
      <c r="VRB1" s="173"/>
      <c r="VRC1" s="173"/>
      <c r="VRD1" s="173"/>
      <c r="VRE1" s="173"/>
      <c r="VRF1" s="173"/>
      <c r="VRG1" s="173"/>
      <c r="VRH1" s="173"/>
      <c r="VRI1" s="173"/>
      <c r="VRJ1" s="173"/>
      <c r="VRK1" s="173"/>
      <c r="VRL1" s="173"/>
      <c r="VRM1" s="173"/>
      <c r="VRN1" s="173"/>
      <c r="VRO1" s="173"/>
      <c r="VRP1" s="173"/>
      <c r="VRQ1" s="173"/>
      <c r="VRR1" s="173"/>
      <c r="VRS1" s="173"/>
      <c r="VRT1" s="173"/>
      <c r="VRU1" s="173"/>
      <c r="VRV1" s="173"/>
      <c r="VRW1" s="173"/>
      <c r="VRX1" s="173"/>
      <c r="VRY1" s="173"/>
      <c r="VRZ1" s="173"/>
      <c r="VSA1" s="173"/>
      <c r="VSB1" s="173"/>
      <c r="VSC1" s="173"/>
      <c r="VSD1" s="173"/>
      <c r="VSE1" s="173"/>
      <c r="VSF1" s="173"/>
      <c r="VSG1" s="173"/>
      <c r="VSH1" s="173"/>
      <c r="VSI1" s="173"/>
      <c r="VSJ1" s="173"/>
      <c r="VSK1" s="173"/>
      <c r="VSL1" s="173"/>
      <c r="VSM1" s="173"/>
      <c r="VSN1" s="173"/>
      <c r="VSO1" s="173"/>
      <c r="VSP1" s="173"/>
      <c r="VSQ1" s="173"/>
      <c r="VSR1" s="173"/>
      <c r="VSS1" s="173"/>
      <c r="VST1" s="173"/>
      <c r="VSU1" s="173"/>
      <c r="VSV1" s="173"/>
      <c r="VSW1" s="173"/>
      <c r="VSX1" s="173"/>
      <c r="VSY1" s="173"/>
      <c r="VSZ1" s="173"/>
      <c r="VTA1" s="173"/>
      <c r="VTB1" s="173"/>
      <c r="VTC1" s="173"/>
      <c r="VTD1" s="173"/>
      <c r="VTE1" s="173"/>
      <c r="VTF1" s="173"/>
      <c r="VTG1" s="173"/>
      <c r="VTH1" s="173"/>
      <c r="VTI1" s="173"/>
      <c r="VTJ1" s="173"/>
      <c r="VTK1" s="173"/>
      <c r="VTL1" s="173"/>
      <c r="VTM1" s="173"/>
      <c r="VTN1" s="173"/>
      <c r="VTO1" s="173"/>
      <c r="VTP1" s="173"/>
      <c r="VTQ1" s="173"/>
      <c r="VTR1" s="173"/>
      <c r="VTS1" s="173"/>
      <c r="VTT1" s="173"/>
      <c r="VTU1" s="173"/>
      <c r="VTV1" s="173"/>
      <c r="VTW1" s="173"/>
      <c r="VTX1" s="173"/>
      <c r="VTY1" s="173"/>
      <c r="VTZ1" s="173"/>
      <c r="VUA1" s="173"/>
      <c r="VUB1" s="173"/>
      <c r="VUC1" s="173"/>
      <c r="VUD1" s="173"/>
      <c r="VUE1" s="173"/>
      <c r="VUF1" s="173"/>
      <c r="VUG1" s="173"/>
      <c r="VUH1" s="173"/>
      <c r="VUI1" s="173"/>
      <c r="VUJ1" s="173"/>
      <c r="VUK1" s="173"/>
      <c r="VUL1" s="173"/>
      <c r="VUM1" s="173"/>
      <c r="VUN1" s="173"/>
      <c r="VUO1" s="173"/>
      <c r="VUP1" s="173"/>
      <c r="VUQ1" s="173"/>
      <c r="VUR1" s="173"/>
      <c r="VUS1" s="173"/>
      <c r="VUT1" s="173"/>
      <c r="VUU1" s="173"/>
      <c r="VUV1" s="173"/>
      <c r="VUW1" s="173"/>
      <c r="VUX1" s="173"/>
      <c r="VUY1" s="173"/>
      <c r="VUZ1" s="173"/>
      <c r="VVA1" s="173"/>
      <c r="VVB1" s="173"/>
      <c r="VVC1" s="173"/>
      <c r="VVD1" s="173"/>
      <c r="VVE1" s="173"/>
      <c r="VVF1" s="173"/>
      <c r="VVG1" s="173"/>
      <c r="VVH1" s="173"/>
      <c r="VVI1" s="173"/>
      <c r="VVJ1" s="173"/>
      <c r="VVK1" s="173"/>
      <c r="VVL1" s="173"/>
      <c r="VVM1" s="173"/>
      <c r="VVN1" s="173"/>
      <c r="VVO1" s="173"/>
      <c r="VVP1" s="173"/>
      <c r="VVQ1" s="173"/>
      <c r="VVR1" s="173"/>
      <c r="VVS1" s="173"/>
      <c r="VVT1" s="173"/>
      <c r="VVU1" s="173"/>
      <c r="VVV1" s="173"/>
      <c r="VVW1" s="173"/>
      <c r="VVX1" s="173"/>
      <c r="VVY1" s="173"/>
      <c r="VVZ1" s="173"/>
      <c r="VWA1" s="173"/>
      <c r="VWB1" s="173"/>
      <c r="VWC1" s="173"/>
      <c r="VWD1" s="173"/>
      <c r="VWE1" s="173"/>
      <c r="VWF1" s="173"/>
      <c r="VWG1" s="173"/>
      <c r="VWH1" s="173"/>
      <c r="VWI1" s="173"/>
      <c r="VWJ1" s="173"/>
      <c r="VWK1" s="173"/>
      <c r="VWL1" s="173"/>
      <c r="VWM1" s="173"/>
      <c r="VWN1" s="173"/>
      <c r="VWO1" s="173"/>
      <c r="VWP1" s="173"/>
      <c r="VWQ1" s="173"/>
      <c r="VWR1" s="173"/>
      <c r="VWS1" s="173"/>
      <c r="VWT1" s="173"/>
      <c r="VWU1" s="173"/>
      <c r="VWV1" s="173"/>
      <c r="VWW1" s="173"/>
      <c r="VWX1" s="173"/>
      <c r="VWY1" s="173"/>
      <c r="VWZ1" s="173"/>
      <c r="VXA1" s="173"/>
      <c r="VXB1" s="173"/>
      <c r="VXC1" s="173"/>
      <c r="VXD1" s="173"/>
      <c r="VXE1" s="173"/>
      <c r="VXF1" s="173"/>
      <c r="VXG1" s="173"/>
      <c r="VXH1" s="173"/>
      <c r="VXI1" s="173"/>
      <c r="VXJ1" s="173"/>
      <c r="VXK1" s="173"/>
      <c r="VXL1" s="173"/>
      <c r="VXM1" s="173"/>
      <c r="VXN1" s="173"/>
      <c r="VXO1" s="173"/>
      <c r="VXP1" s="173"/>
      <c r="VXQ1" s="173"/>
      <c r="VXR1" s="173"/>
      <c r="VXS1" s="173"/>
      <c r="VXT1" s="173"/>
      <c r="VXU1" s="173"/>
      <c r="VXV1" s="173"/>
      <c r="VXW1" s="173"/>
      <c r="VXX1" s="173"/>
      <c r="VXY1" s="173"/>
      <c r="VXZ1" s="173"/>
      <c r="VYA1" s="173"/>
      <c r="VYB1" s="173"/>
      <c r="VYC1" s="173"/>
      <c r="VYD1" s="173"/>
      <c r="VYE1" s="173"/>
      <c r="VYF1" s="173"/>
      <c r="VYG1" s="173"/>
      <c r="VYH1" s="173"/>
      <c r="VYI1" s="173"/>
      <c r="VYJ1" s="173"/>
      <c r="VYK1" s="173"/>
      <c r="VYL1" s="173"/>
      <c r="VYM1" s="173"/>
      <c r="VYN1" s="173"/>
      <c r="VYO1" s="173"/>
      <c r="VYP1" s="173"/>
      <c r="VYQ1" s="173"/>
      <c r="VYR1" s="173"/>
      <c r="VYS1" s="173"/>
      <c r="VYT1" s="173"/>
      <c r="VYU1" s="173"/>
      <c r="VYV1" s="173"/>
      <c r="VYW1" s="173"/>
      <c r="VYX1" s="173"/>
      <c r="VYY1" s="173"/>
      <c r="VYZ1" s="173"/>
      <c r="VZA1" s="173"/>
      <c r="VZB1" s="173"/>
      <c r="VZC1" s="173"/>
      <c r="VZD1" s="173"/>
      <c r="VZE1" s="173"/>
      <c r="VZF1" s="173"/>
      <c r="VZG1" s="173"/>
      <c r="VZH1" s="173"/>
      <c r="VZI1" s="173"/>
      <c r="VZJ1" s="173"/>
      <c r="VZK1" s="173"/>
      <c r="VZL1" s="173"/>
      <c r="VZM1" s="173"/>
      <c r="VZN1" s="173"/>
      <c r="VZO1" s="173"/>
      <c r="VZP1" s="173"/>
      <c r="VZQ1" s="173"/>
      <c r="VZR1" s="173"/>
      <c r="VZS1" s="173"/>
      <c r="VZT1" s="173"/>
      <c r="VZU1" s="173"/>
      <c r="VZV1" s="173"/>
      <c r="VZW1" s="173"/>
      <c r="VZX1" s="173"/>
      <c r="VZY1" s="173"/>
      <c r="VZZ1" s="173"/>
      <c r="WAA1" s="173"/>
      <c r="WAB1" s="173"/>
      <c r="WAC1" s="173"/>
      <c r="WAD1" s="173"/>
      <c r="WAE1" s="173"/>
      <c r="WAF1" s="173"/>
      <c r="WAG1" s="173"/>
      <c r="WAH1" s="173"/>
      <c r="WAI1" s="173"/>
      <c r="WAJ1" s="173"/>
      <c r="WAK1" s="173"/>
      <c r="WAL1" s="173"/>
      <c r="WAM1" s="173"/>
      <c r="WAN1" s="173"/>
      <c r="WAO1" s="173"/>
      <c r="WAP1" s="173"/>
      <c r="WAQ1" s="173"/>
      <c r="WAR1" s="173"/>
      <c r="WAS1" s="173"/>
      <c r="WAT1" s="173"/>
      <c r="WAU1" s="173"/>
      <c r="WAV1" s="173"/>
      <c r="WAW1" s="173"/>
      <c r="WAX1" s="173"/>
      <c r="WAY1" s="173"/>
      <c r="WAZ1" s="173"/>
      <c r="WBA1" s="173"/>
      <c r="WBB1" s="173"/>
      <c r="WBC1" s="173"/>
      <c r="WBD1" s="173"/>
      <c r="WBE1" s="173"/>
      <c r="WBF1" s="173"/>
      <c r="WBG1" s="173"/>
      <c r="WBH1" s="173"/>
      <c r="WBI1" s="173"/>
      <c r="WBJ1" s="173"/>
      <c r="WBK1" s="173"/>
      <c r="WBL1" s="173"/>
      <c r="WBM1" s="173"/>
      <c r="WBN1" s="173"/>
      <c r="WBO1" s="173"/>
      <c r="WBP1" s="173"/>
      <c r="WBQ1" s="173"/>
      <c r="WBR1" s="173"/>
      <c r="WBS1" s="173"/>
      <c r="WBT1" s="173"/>
      <c r="WBU1" s="173"/>
      <c r="WBV1" s="173"/>
      <c r="WBW1" s="173"/>
      <c r="WBX1" s="173"/>
      <c r="WBY1" s="173"/>
      <c r="WBZ1" s="173"/>
      <c r="WCA1" s="173"/>
      <c r="WCB1" s="173"/>
      <c r="WCC1" s="173"/>
      <c r="WCD1" s="173"/>
      <c r="WCE1" s="173"/>
      <c r="WCF1" s="173"/>
      <c r="WCG1" s="173"/>
      <c r="WCH1" s="173"/>
      <c r="WCI1" s="173"/>
      <c r="WCJ1" s="173"/>
      <c r="WCK1" s="173"/>
      <c r="WCL1" s="173"/>
      <c r="WCM1" s="173"/>
      <c r="WCN1" s="173"/>
      <c r="WCO1" s="173"/>
      <c r="WCP1" s="173"/>
      <c r="WCQ1" s="173"/>
      <c r="WCR1" s="173"/>
      <c r="WCS1" s="173"/>
      <c r="WCT1" s="173"/>
      <c r="WCU1" s="173"/>
      <c r="WCV1" s="173"/>
      <c r="WCW1" s="173"/>
      <c r="WCX1" s="173"/>
      <c r="WCY1" s="173"/>
      <c r="WCZ1" s="173"/>
      <c r="WDA1" s="173"/>
      <c r="WDB1" s="173"/>
      <c r="WDC1" s="173"/>
      <c r="WDD1" s="173"/>
      <c r="WDE1" s="173"/>
      <c r="WDF1" s="173"/>
      <c r="WDG1" s="173"/>
      <c r="WDH1" s="173"/>
      <c r="WDI1" s="173"/>
      <c r="WDJ1" s="173"/>
      <c r="WDK1" s="173"/>
      <c r="WDL1" s="173"/>
      <c r="WDM1" s="173"/>
      <c r="WDN1" s="173"/>
      <c r="WDO1" s="173"/>
      <c r="WDP1" s="173"/>
      <c r="WDQ1" s="173"/>
      <c r="WDR1" s="173"/>
      <c r="WDS1" s="173"/>
      <c r="WDT1" s="173"/>
      <c r="WDU1" s="173"/>
      <c r="WDV1" s="173"/>
      <c r="WDW1" s="173"/>
      <c r="WDX1" s="173"/>
      <c r="WDY1" s="173"/>
      <c r="WDZ1" s="173"/>
      <c r="WEA1" s="173"/>
      <c r="WEB1" s="173"/>
      <c r="WEC1" s="173"/>
      <c r="WED1" s="173"/>
      <c r="WEE1" s="173"/>
      <c r="WEF1" s="173"/>
      <c r="WEG1" s="173"/>
      <c r="WEH1" s="173"/>
      <c r="WEI1" s="173"/>
      <c r="WEJ1" s="173"/>
      <c r="WEK1" s="173"/>
      <c r="WEL1" s="173"/>
      <c r="WEM1" s="173"/>
      <c r="WEN1" s="173"/>
      <c r="WEO1" s="173"/>
      <c r="WEP1" s="173"/>
      <c r="WEQ1" s="173"/>
      <c r="WER1" s="173"/>
      <c r="WES1" s="173"/>
      <c r="WET1" s="173"/>
      <c r="WEU1" s="173"/>
      <c r="WEV1" s="173"/>
      <c r="WEW1" s="173"/>
      <c r="WEX1" s="173"/>
      <c r="WEY1" s="173"/>
      <c r="WEZ1" s="173"/>
      <c r="WFA1" s="173"/>
      <c r="WFB1" s="173"/>
      <c r="WFC1" s="173"/>
      <c r="WFD1" s="173"/>
      <c r="WFE1" s="173"/>
      <c r="WFF1" s="173"/>
      <c r="WFG1" s="173"/>
      <c r="WFH1" s="173"/>
      <c r="WFI1" s="173"/>
      <c r="WFJ1" s="173"/>
      <c r="WFK1" s="173"/>
      <c r="WFL1" s="173"/>
      <c r="WFM1" s="173"/>
      <c r="WFN1" s="173"/>
      <c r="WFO1" s="173"/>
      <c r="WFP1" s="173"/>
      <c r="WFQ1" s="173"/>
      <c r="WFR1" s="173"/>
      <c r="WFS1" s="173"/>
      <c r="WFT1" s="173"/>
      <c r="WFU1" s="173"/>
      <c r="WFV1" s="173"/>
      <c r="WFW1" s="173"/>
      <c r="WFX1" s="173"/>
      <c r="WFY1" s="173"/>
      <c r="WFZ1" s="173"/>
      <c r="WGA1" s="173"/>
      <c r="WGB1" s="173"/>
      <c r="WGC1" s="173"/>
      <c r="WGD1" s="173"/>
      <c r="WGE1" s="173"/>
      <c r="WGF1" s="173"/>
      <c r="WGG1" s="173"/>
      <c r="WGH1" s="173"/>
      <c r="WGI1" s="173"/>
      <c r="WGJ1" s="173"/>
      <c r="WGK1" s="173"/>
      <c r="WGL1" s="173"/>
      <c r="WGM1" s="173"/>
      <c r="WGN1" s="173"/>
      <c r="WGO1" s="173"/>
      <c r="WGP1" s="173"/>
      <c r="WGQ1" s="173"/>
      <c r="WGR1" s="173"/>
      <c r="WGS1" s="173"/>
      <c r="WGT1" s="173"/>
      <c r="WGU1" s="173"/>
      <c r="WGV1" s="173"/>
      <c r="WGW1" s="173"/>
      <c r="WGX1" s="173"/>
      <c r="WGY1" s="173"/>
      <c r="WGZ1" s="173"/>
      <c r="WHA1" s="173"/>
      <c r="WHB1" s="173"/>
      <c r="WHC1" s="173"/>
      <c r="WHD1" s="173"/>
      <c r="WHE1" s="173"/>
      <c r="WHF1" s="173"/>
      <c r="WHG1" s="173"/>
      <c r="WHH1" s="173"/>
      <c r="WHI1" s="173"/>
      <c r="WHJ1" s="173"/>
      <c r="WHK1" s="173"/>
      <c r="WHL1" s="173"/>
      <c r="WHM1" s="173"/>
      <c r="WHN1" s="173"/>
      <c r="WHO1" s="173"/>
      <c r="WHP1" s="173"/>
      <c r="WHQ1" s="173"/>
      <c r="WHR1" s="173"/>
      <c r="WHS1" s="173"/>
      <c r="WHT1" s="173"/>
      <c r="WHU1" s="173"/>
      <c r="WHV1" s="173"/>
      <c r="WHW1" s="173"/>
      <c r="WHX1" s="173"/>
      <c r="WHY1" s="173"/>
      <c r="WHZ1" s="173"/>
      <c r="WIA1" s="173"/>
      <c r="WIB1" s="173"/>
      <c r="WIC1" s="173"/>
      <c r="WID1" s="173"/>
      <c r="WIE1" s="173"/>
      <c r="WIF1" s="173"/>
      <c r="WIG1" s="173"/>
      <c r="WIH1" s="173"/>
      <c r="WII1" s="173"/>
      <c r="WIJ1" s="173"/>
      <c r="WIK1" s="173"/>
      <c r="WIL1" s="173"/>
      <c r="WIM1" s="173"/>
      <c r="WIN1" s="173"/>
      <c r="WIO1" s="173"/>
      <c r="WIP1" s="173"/>
      <c r="WIQ1" s="173"/>
      <c r="WIR1" s="173"/>
      <c r="WIS1" s="173"/>
      <c r="WIT1" s="173"/>
      <c r="WIU1" s="173"/>
      <c r="WIV1" s="173"/>
      <c r="WIW1" s="173"/>
      <c r="WIX1" s="173"/>
      <c r="WIY1" s="173"/>
      <c r="WIZ1" s="173"/>
      <c r="WJA1" s="173"/>
      <c r="WJB1" s="173"/>
      <c r="WJC1" s="173"/>
      <c r="WJD1" s="173"/>
      <c r="WJE1" s="173"/>
      <c r="WJF1" s="173"/>
      <c r="WJG1" s="173"/>
      <c r="WJH1" s="173"/>
      <c r="WJI1" s="173"/>
      <c r="WJJ1" s="173"/>
      <c r="WJK1" s="173"/>
      <c r="WJL1" s="173"/>
      <c r="WJM1" s="173"/>
      <c r="WJN1" s="173"/>
      <c r="WJO1" s="173"/>
      <c r="WJP1" s="173"/>
      <c r="WJQ1" s="173"/>
      <c r="WJR1" s="173"/>
      <c r="WJS1" s="173"/>
      <c r="WJT1" s="173"/>
      <c r="WJU1" s="173"/>
      <c r="WJV1" s="173"/>
      <c r="WJW1" s="173"/>
      <c r="WJX1" s="173"/>
      <c r="WJY1" s="173"/>
      <c r="WJZ1" s="173"/>
      <c r="WKA1" s="173"/>
      <c r="WKB1" s="173"/>
      <c r="WKC1" s="173"/>
      <c r="WKD1" s="173"/>
      <c r="WKE1" s="173"/>
      <c r="WKF1" s="173"/>
      <c r="WKG1" s="173"/>
      <c r="WKH1" s="173"/>
      <c r="WKI1" s="173"/>
      <c r="WKJ1" s="173"/>
      <c r="WKK1" s="173"/>
      <c r="WKL1" s="173"/>
      <c r="WKM1" s="173"/>
      <c r="WKN1" s="173"/>
      <c r="WKO1" s="173"/>
      <c r="WKP1" s="173"/>
      <c r="WKQ1" s="173"/>
      <c r="WKR1" s="173"/>
      <c r="WKS1" s="173"/>
      <c r="WKT1" s="173"/>
      <c r="WKU1" s="173"/>
      <c r="WKV1" s="173"/>
      <c r="WKW1" s="173"/>
      <c r="WKX1" s="173"/>
      <c r="WKY1" s="173"/>
      <c r="WKZ1" s="173"/>
      <c r="WLA1" s="173"/>
      <c r="WLB1" s="173"/>
      <c r="WLC1" s="173"/>
      <c r="WLD1" s="173"/>
      <c r="WLE1" s="173"/>
      <c r="WLF1" s="173"/>
      <c r="WLG1" s="173"/>
      <c r="WLH1" s="173"/>
      <c r="WLI1" s="173"/>
      <c r="WLJ1" s="173"/>
      <c r="WLK1" s="173"/>
      <c r="WLL1" s="173"/>
      <c r="WLM1" s="173"/>
      <c r="WLN1" s="173"/>
      <c r="WLO1" s="173"/>
      <c r="WLP1" s="173"/>
      <c r="WLQ1" s="173"/>
      <c r="WLR1" s="173"/>
      <c r="WLS1" s="173"/>
      <c r="WLT1" s="173"/>
      <c r="WLU1" s="173"/>
      <c r="WLV1" s="173"/>
      <c r="WLW1" s="173"/>
      <c r="WLX1" s="173"/>
      <c r="WLY1" s="173"/>
      <c r="WLZ1" s="173"/>
      <c r="WMA1" s="173"/>
      <c r="WMB1" s="173"/>
      <c r="WMC1" s="173"/>
      <c r="WMD1" s="173"/>
      <c r="WME1" s="173"/>
      <c r="WMF1" s="173"/>
      <c r="WMG1" s="173"/>
      <c r="WMH1" s="173"/>
      <c r="WMI1" s="173"/>
      <c r="WMJ1" s="173"/>
      <c r="WMK1" s="173"/>
      <c r="WML1" s="173"/>
      <c r="WMM1" s="173"/>
      <c r="WMN1" s="173"/>
      <c r="WMO1" s="173"/>
      <c r="WMP1" s="173"/>
      <c r="WMQ1" s="173"/>
      <c r="WMR1" s="173"/>
      <c r="WMS1" s="173"/>
      <c r="WMT1" s="173"/>
      <c r="WMU1" s="173"/>
      <c r="WMV1" s="173"/>
      <c r="WMW1" s="173"/>
      <c r="WMX1" s="173"/>
      <c r="WMY1" s="173"/>
      <c r="WMZ1" s="173"/>
      <c r="WNA1" s="173"/>
      <c r="WNB1" s="173"/>
      <c r="WNC1" s="173"/>
      <c r="WND1" s="173"/>
      <c r="WNE1" s="173"/>
      <c r="WNF1" s="173"/>
      <c r="WNG1" s="173"/>
      <c r="WNH1" s="173"/>
      <c r="WNI1" s="173"/>
      <c r="WNJ1" s="173"/>
      <c r="WNK1" s="173"/>
      <c r="WNL1" s="173"/>
      <c r="WNM1" s="173"/>
      <c r="WNN1" s="173"/>
      <c r="WNO1" s="173"/>
      <c r="WNP1" s="173"/>
      <c r="WNQ1" s="173"/>
      <c r="WNR1" s="173"/>
      <c r="WNS1" s="173"/>
      <c r="WNT1" s="173"/>
      <c r="WNU1" s="173"/>
      <c r="WNV1" s="173"/>
      <c r="WNW1" s="173"/>
      <c r="WNX1" s="173"/>
      <c r="WNY1" s="173"/>
      <c r="WNZ1" s="173"/>
      <c r="WOA1" s="173"/>
      <c r="WOB1" s="173"/>
      <c r="WOC1" s="173"/>
      <c r="WOD1" s="173"/>
      <c r="WOE1" s="173"/>
      <c r="WOF1" s="173"/>
      <c r="WOG1" s="173"/>
      <c r="WOH1" s="173"/>
      <c r="WOI1" s="173"/>
      <c r="WOJ1" s="173"/>
      <c r="WOK1" s="173"/>
      <c r="WOL1" s="173"/>
      <c r="WOM1" s="173"/>
      <c r="WON1" s="173"/>
      <c r="WOO1" s="173"/>
      <c r="WOP1" s="173"/>
      <c r="WOQ1" s="173"/>
      <c r="WOR1" s="173"/>
      <c r="WOS1" s="173"/>
      <c r="WOT1" s="173"/>
      <c r="WOU1" s="173"/>
      <c r="WOV1" s="173"/>
      <c r="WOW1" s="173"/>
      <c r="WOX1" s="173"/>
      <c r="WOY1" s="173"/>
      <c r="WOZ1" s="173"/>
      <c r="WPA1" s="173"/>
      <c r="WPB1" s="173"/>
      <c r="WPC1" s="173"/>
      <c r="WPD1" s="173"/>
      <c r="WPE1" s="173"/>
      <c r="WPF1" s="173"/>
      <c r="WPG1" s="173"/>
      <c r="WPH1" s="173"/>
      <c r="WPI1" s="173"/>
      <c r="WPJ1" s="173"/>
      <c r="WPK1" s="173"/>
      <c r="WPL1" s="173"/>
      <c r="WPM1" s="173"/>
      <c r="WPN1" s="173"/>
      <c r="WPO1" s="173"/>
      <c r="WPP1" s="173"/>
      <c r="WPQ1" s="173"/>
      <c r="WPR1" s="173"/>
      <c r="WPS1" s="173"/>
      <c r="WPT1" s="173"/>
      <c r="WPU1" s="173"/>
      <c r="WPV1" s="173"/>
      <c r="WPW1" s="173"/>
      <c r="WPX1" s="173"/>
      <c r="WPY1" s="173"/>
      <c r="WPZ1" s="173"/>
      <c r="WQA1" s="173"/>
      <c r="WQB1" s="173"/>
      <c r="WQC1" s="173"/>
      <c r="WQD1" s="173"/>
      <c r="WQE1" s="173"/>
      <c r="WQF1" s="173"/>
      <c r="WQG1" s="173"/>
      <c r="WQH1" s="173"/>
      <c r="WQI1" s="173"/>
      <c r="WQJ1" s="173"/>
      <c r="WQK1" s="173"/>
      <c r="WQL1" s="173"/>
      <c r="WQM1" s="173"/>
      <c r="WQN1" s="173"/>
      <c r="WQO1" s="173"/>
      <c r="WQP1" s="173"/>
      <c r="WQQ1" s="173"/>
      <c r="WQR1" s="173"/>
      <c r="WQS1" s="173"/>
      <c r="WQT1" s="173"/>
      <c r="WQU1" s="173"/>
      <c r="WQV1" s="173"/>
      <c r="WQW1" s="173"/>
      <c r="WQX1" s="173"/>
      <c r="WQY1" s="173"/>
      <c r="WQZ1" s="173"/>
      <c r="WRA1" s="173"/>
      <c r="WRB1" s="173"/>
      <c r="WRC1" s="173"/>
      <c r="WRD1" s="173"/>
      <c r="WRE1" s="173"/>
      <c r="WRF1" s="173"/>
      <c r="WRG1" s="173"/>
      <c r="WRH1" s="173"/>
      <c r="WRI1" s="173"/>
      <c r="WRJ1" s="173"/>
      <c r="WRK1" s="173"/>
      <c r="WRL1" s="173"/>
      <c r="WRM1" s="173"/>
      <c r="WRN1" s="173"/>
      <c r="WRO1" s="173"/>
      <c r="WRP1" s="173"/>
      <c r="WRQ1" s="173"/>
      <c r="WRR1" s="173"/>
      <c r="WRS1" s="173"/>
      <c r="WRT1" s="173"/>
      <c r="WRU1" s="173"/>
      <c r="WRV1" s="173"/>
      <c r="WRW1" s="173"/>
      <c r="WRX1" s="173"/>
      <c r="WRY1" s="173"/>
      <c r="WRZ1" s="173"/>
      <c r="WSA1" s="173"/>
      <c r="WSB1" s="173"/>
      <c r="WSC1" s="173"/>
      <c r="WSD1" s="173"/>
      <c r="WSE1" s="173"/>
      <c r="WSF1" s="173"/>
      <c r="WSG1" s="173"/>
      <c r="WSH1" s="173"/>
      <c r="WSI1" s="173"/>
      <c r="WSJ1" s="173"/>
      <c r="WSK1" s="173"/>
      <c r="WSL1" s="173"/>
      <c r="WSM1" s="173"/>
      <c r="WSN1" s="173"/>
      <c r="WSO1" s="173"/>
      <c r="WSP1" s="173"/>
      <c r="WSQ1" s="173"/>
      <c r="WSR1" s="173"/>
      <c r="WSS1" s="173"/>
      <c r="WST1" s="173"/>
      <c r="WSU1" s="173"/>
      <c r="WSV1" s="173"/>
      <c r="WSW1" s="173"/>
      <c r="WSX1" s="173"/>
      <c r="WSY1" s="173"/>
      <c r="WSZ1" s="173"/>
      <c r="WTA1" s="173"/>
      <c r="WTB1" s="173"/>
      <c r="WTC1" s="173"/>
      <c r="WTD1" s="173"/>
      <c r="WTE1" s="173"/>
      <c r="WTF1" s="173"/>
      <c r="WTG1" s="173"/>
      <c r="WTH1" s="173"/>
      <c r="WTI1" s="173"/>
      <c r="WTJ1" s="173"/>
      <c r="WTK1" s="173"/>
      <c r="WTL1" s="173"/>
      <c r="WTM1" s="173"/>
      <c r="WTN1" s="173"/>
      <c r="WTO1" s="173"/>
      <c r="WTP1" s="173"/>
      <c r="WTQ1" s="173"/>
      <c r="WTR1" s="173"/>
      <c r="WTS1" s="173"/>
      <c r="WTT1" s="173"/>
      <c r="WTU1" s="173"/>
      <c r="WTV1" s="173"/>
      <c r="WTW1" s="173"/>
      <c r="WTX1" s="173"/>
      <c r="WTY1" s="173"/>
      <c r="WTZ1" s="173"/>
      <c r="WUA1" s="173"/>
      <c r="WUB1" s="173"/>
      <c r="WUC1" s="173"/>
      <c r="WUD1" s="173"/>
      <c r="WUE1" s="173"/>
      <c r="WUF1" s="173"/>
      <c r="WUG1" s="173"/>
      <c r="WUH1" s="173"/>
      <c r="WUI1" s="173"/>
      <c r="WUJ1" s="173"/>
      <c r="WUK1" s="173"/>
      <c r="WUL1" s="173"/>
      <c r="WUM1" s="173"/>
      <c r="WUN1" s="173"/>
      <c r="WUO1" s="173"/>
      <c r="WUP1" s="173"/>
      <c r="WUQ1" s="173"/>
      <c r="WUR1" s="173"/>
      <c r="WUS1" s="173"/>
      <c r="WUT1" s="173"/>
      <c r="WUU1" s="173"/>
      <c r="WUV1" s="173"/>
      <c r="WUW1" s="173"/>
      <c r="WUX1" s="173"/>
      <c r="WUY1" s="173"/>
      <c r="WUZ1" s="173"/>
      <c r="WVA1" s="173"/>
      <c r="WVB1" s="173"/>
      <c r="WVC1" s="173"/>
      <c r="WVD1" s="173"/>
      <c r="WVE1" s="173"/>
      <c r="WVF1" s="173"/>
      <c r="WVG1" s="173"/>
      <c r="WVH1" s="173"/>
      <c r="WVI1" s="173"/>
      <c r="WVJ1" s="173"/>
      <c r="WVK1" s="173"/>
      <c r="WVL1" s="173"/>
      <c r="WVM1" s="173"/>
      <c r="WVN1" s="173"/>
      <c r="WVO1" s="173"/>
      <c r="WVP1" s="173"/>
      <c r="WVQ1" s="173"/>
      <c r="WVR1" s="173"/>
      <c r="WVS1" s="173"/>
      <c r="WVT1" s="173"/>
      <c r="WVU1" s="173"/>
      <c r="WVV1" s="173"/>
      <c r="WVW1" s="173"/>
      <c r="WVX1" s="173"/>
      <c r="WVY1" s="173"/>
      <c r="WVZ1" s="173"/>
      <c r="WWA1" s="173"/>
      <c r="WWB1" s="173"/>
      <c r="WWC1" s="173"/>
      <c r="WWD1" s="173"/>
      <c r="WWE1" s="173"/>
      <c r="WWF1" s="173"/>
      <c r="WWG1" s="173"/>
      <c r="WWH1" s="173"/>
      <c r="WWI1" s="173"/>
      <c r="WWJ1" s="173"/>
      <c r="WWK1" s="173"/>
      <c r="WWL1" s="173"/>
      <c r="WWM1" s="173"/>
      <c r="WWN1" s="173"/>
      <c r="WWO1" s="173"/>
      <c r="WWP1" s="173"/>
      <c r="WWQ1" s="173"/>
      <c r="WWR1" s="173"/>
      <c r="WWS1" s="173"/>
      <c r="WWT1" s="173"/>
      <c r="WWU1" s="173"/>
      <c r="WWV1" s="173"/>
      <c r="WWW1" s="173"/>
      <c r="WWX1" s="173"/>
      <c r="WWY1" s="173"/>
      <c r="WWZ1" s="173"/>
      <c r="WXA1" s="173"/>
      <c r="WXB1" s="173"/>
      <c r="WXC1" s="173"/>
      <c r="WXD1" s="173"/>
      <c r="WXE1" s="173"/>
      <c r="WXF1" s="173"/>
      <c r="WXG1" s="173"/>
      <c r="WXH1" s="173"/>
      <c r="WXI1" s="173"/>
      <c r="WXJ1" s="173"/>
      <c r="WXK1" s="173"/>
      <c r="WXL1" s="173"/>
      <c r="WXM1" s="173"/>
      <c r="WXN1" s="173"/>
      <c r="WXO1" s="173"/>
      <c r="WXP1" s="173"/>
      <c r="WXQ1" s="173"/>
      <c r="WXR1" s="173"/>
      <c r="WXS1" s="173"/>
      <c r="WXT1" s="173"/>
      <c r="WXU1" s="173"/>
      <c r="WXV1" s="173"/>
      <c r="WXW1" s="173"/>
      <c r="WXX1" s="173"/>
      <c r="WXY1" s="173"/>
      <c r="WXZ1" s="173"/>
      <c r="WYA1" s="173"/>
      <c r="WYB1" s="173"/>
      <c r="WYC1" s="173"/>
      <c r="WYD1" s="173"/>
      <c r="WYE1" s="173"/>
      <c r="WYF1" s="173"/>
      <c r="WYG1" s="173"/>
      <c r="WYH1" s="173"/>
      <c r="WYI1" s="173"/>
      <c r="WYJ1" s="173"/>
      <c r="WYK1" s="173"/>
      <c r="WYL1" s="173"/>
      <c r="WYM1" s="173"/>
      <c r="WYN1" s="173"/>
      <c r="WYO1" s="173"/>
      <c r="WYP1" s="173"/>
      <c r="WYQ1" s="173"/>
      <c r="WYR1" s="173"/>
      <c r="WYS1" s="173"/>
      <c r="WYT1" s="173"/>
      <c r="WYU1" s="173"/>
      <c r="WYV1" s="173"/>
      <c r="WYW1" s="173"/>
      <c r="WYX1" s="173"/>
      <c r="WYY1" s="173"/>
      <c r="WYZ1" s="173"/>
      <c r="WZA1" s="173"/>
      <c r="WZB1" s="173"/>
      <c r="WZC1" s="173"/>
      <c r="WZD1" s="173"/>
      <c r="WZE1" s="173"/>
      <c r="WZF1" s="173"/>
      <c r="WZG1" s="173"/>
      <c r="WZH1" s="173"/>
      <c r="WZI1" s="173"/>
      <c r="WZJ1" s="173"/>
      <c r="WZK1" s="173"/>
      <c r="WZL1" s="173"/>
      <c r="WZM1" s="173"/>
      <c r="WZN1" s="173"/>
      <c r="WZO1" s="173"/>
      <c r="WZP1" s="173"/>
      <c r="WZQ1" s="173"/>
      <c r="WZR1" s="173"/>
      <c r="WZS1" s="173"/>
      <c r="WZT1" s="173"/>
      <c r="WZU1" s="173"/>
      <c r="WZV1" s="173"/>
      <c r="WZW1" s="173"/>
      <c r="WZX1" s="173"/>
      <c r="WZY1" s="173"/>
      <c r="WZZ1" s="173"/>
      <c r="XAA1" s="173"/>
      <c r="XAB1" s="173"/>
      <c r="XAC1" s="173"/>
      <c r="XAD1" s="173"/>
      <c r="XAE1" s="173"/>
      <c r="XAF1" s="173"/>
      <c r="XAG1" s="173"/>
      <c r="XAH1" s="173"/>
      <c r="XAI1" s="173"/>
      <c r="XAJ1" s="173"/>
      <c r="XAK1" s="173"/>
      <c r="XAL1" s="173"/>
      <c r="XAM1" s="173"/>
      <c r="XAN1" s="173"/>
      <c r="XAO1" s="173"/>
      <c r="XAP1" s="173"/>
      <c r="XAQ1" s="173"/>
      <c r="XAR1" s="173"/>
      <c r="XAS1" s="173"/>
      <c r="XAT1" s="173"/>
      <c r="XAU1" s="173"/>
      <c r="XAV1" s="173"/>
      <c r="XAW1" s="173"/>
      <c r="XAX1" s="173"/>
      <c r="XAY1" s="173"/>
      <c r="XAZ1" s="173"/>
      <c r="XBA1" s="173"/>
      <c r="XBB1" s="173"/>
      <c r="XBC1" s="173"/>
      <c r="XBD1" s="173"/>
      <c r="XBE1" s="173"/>
      <c r="XBF1" s="173"/>
      <c r="XBG1" s="173"/>
      <c r="XBH1" s="173"/>
      <c r="XBI1" s="173"/>
      <c r="XBJ1" s="173"/>
      <c r="XBK1" s="173"/>
      <c r="XBL1" s="173"/>
      <c r="XBM1" s="173"/>
      <c r="XBN1" s="173"/>
      <c r="XBO1" s="173"/>
      <c r="XBP1" s="173"/>
      <c r="XBQ1" s="173"/>
      <c r="XBR1" s="173"/>
      <c r="XBS1" s="173"/>
      <c r="XBT1" s="173"/>
      <c r="XBU1" s="173"/>
      <c r="XBV1" s="173"/>
      <c r="XBW1" s="173"/>
      <c r="XBX1" s="173"/>
      <c r="XBY1" s="173"/>
      <c r="XBZ1" s="173"/>
      <c r="XCA1" s="173"/>
      <c r="XCB1" s="173"/>
      <c r="XCC1" s="173"/>
      <c r="XCD1" s="173"/>
      <c r="XCE1" s="173"/>
      <c r="XCF1" s="173"/>
      <c r="XCG1" s="173"/>
      <c r="XCH1" s="173"/>
      <c r="XCI1" s="173"/>
      <c r="XCJ1" s="173"/>
      <c r="XCK1" s="173"/>
      <c r="XCL1" s="173"/>
      <c r="XCM1" s="173"/>
      <c r="XCN1" s="173"/>
      <c r="XCO1" s="173"/>
      <c r="XCP1" s="173"/>
      <c r="XCQ1" s="173"/>
      <c r="XCR1" s="173"/>
      <c r="XCS1" s="173"/>
      <c r="XCT1" s="173"/>
      <c r="XCU1" s="173"/>
      <c r="XCV1" s="173"/>
      <c r="XCW1" s="173"/>
      <c r="XCX1" s="173"/>
      <c r="XCY1" s="173"/>
      <c r="XCZ1" s="173"/>
      <c r="XDA1" s="173"/>
      <c r="XDB1" s="173"/>
      <c r="XDC1" s="173"/>
      <c r="XDD1" s="173"/>
      <c r="XDE1" s="173"/>
      <c r="XDF1" s="173"/>
      <c r="XDG1" s="173"/>
      <c r="XDH1" s="173"/>
      <c r="XDI1" s="173"/>
      <c r="XDJ1" s="173"/>
      <c r="XDK1" s="173"/>
      <c r="XDL1" s="173"/>
      <c r="XDM1" s="173"/>
      <c r="XDN1" s="173"/>
      <c r="XDO1" s="173"/>
      <c r="XDP1" s="173"/>
      <c r="XDQ1" s="173"/>
      <c r="XDR1" s="173"/>
      <c r="XDS1" s="173"/>
      <c r="XDT1" s="173"/>
      <c r="XDU1" s="173"/>
      <c r="XDV1" s="173"/>
      <c r="XDW1" s="173"/>
      <c r="XDX1" s="173"/>
      <c r="XDY1" s="173"/>
      <c r="XDZ1" s="173"/>
      <c r="XEA1" s="173"/>
      <c r="XEB1" s="173"/>
      <c r="XEC1" s="173"/>
      <c r="XED1" s="173"/>
      <c r="XEE1" s="173"/>
      <c r="XEF1" s="173"/>
      <c r="XEG1" s="173"/>
      <c r="XEH1" s="173"/>
      <c r="XEI1" s="173"/>
      <c r="XEJ1" s="173"/>
      <c r="XEK1" s="173"/>
      <c r="XEL1" s="173"/>
      <c r="XEM1" s="173"/>
      <c r="XEN1" s="173"/>
      <c r="XEO1" s="173"/>
      <c r="XEP1" s="173"/>
      <c r="XEQ1" s="173"/>
      <c r="XER1" s="173"/>
      <c r="XES1" s="173"/>
      <c r="XET1" s="173"/>
      <c r="XEU1" s="173"/>
      <c r="XEV1" s="173"/>
      <c r="XEW1" s="173"/>
    </row>
    <row r="2" s="173" customFormat="1" ht="27" customHeight="1" spans="1:44">
      <c r="A2" s="177" t="s">
        <v>1</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row>
    <row r="3" s="173" customFormat="1" ht="18.75" spans="1:44">
      <c r="A3" s="178"/>
      <c r="B3" s="178"/>
      <c r="C3" s="178"/>
      <c r="D3" s="178"/>
      <c r="V3" s="189"/>
      <c r="Y3" s="189"/>
      <c r="AD3" s="175"/>
      <c r="AF3" s="200"/>
      <c r="AR3" s="224" t="s">
        <v>2</v>
      </c>
    </row>
    <row r="4" s="173" customFormat="1" ht="30.75" customHeight="1" spans="1:44">
      <c r="A4" s="179" t="s">
        <v>3</v>
      </c>
      <c r="B4" s="180" t="s">
        <v>4</v>
      </c>
      <c r="C4" s="180"/>
      <c r="D4" s="180"/>
      <c r="E4" s="181" t="s">
        <v>5</v>
      </c>
      <c r="F4" s="182"/>
      <c r="G4" s="182"/>
      <c r="H4" s="182"/>
      <c r="I4" s="188" t="s">
        <v>6</v>
      </c>
      <c r="J4" s="188"/>
      <c r="K4" s="188"/>
      <c r="L4" s="182" t="s">
        <v>7</v>
      </c>
      <c r="M4" s="182"/>
      <c r="N4" s="182"/>
      <c r="O4" s="182" t="s">
        <v>8</v>
      </c>
      <c r="P4" s="182"/>
      <c r="Q4" s="182"/>
      <c r="R4" s="182" t="s">
        <v>9</v>
      </c>
      <c r="S4" s="182"/>
      <c r="T4" s="190" t="s">
        <v>10</v>
      </c>
      <c r="U4" s="191"/>
      <c r="V4" s="192"/>
      <c r="W4" s="193" t="s">
        <v>11</v>
      </c>
      <c r="X4" s="191"/>
      <c r="Y4" s="192"/>
      <c r="Z4" s="201" t="s">
        <v>12</v>
      </c>
      <c r="AA4" s="202"/>
      <c r="AB4" s="202"/>
      <c r="AC4" s="203"/>
      <c r="AD4" s="204" t="s">
        <v>13</v>
      </c>
      <c r="AE4" s="204"/>
      <c r="AF4" s="204"/>
      <c r="AG4" s="201" t="s">
        <v>14</v>
      </c>
      <c r="AH4" s="216"/>
      <c r="AI4" s="216"/>
      <c r="AJ4" s="216"/>
      <c r="AK4" s="216"/>
      <c r="AL4" s="216"/>
      <c r="AM4" s="202"/>
      <c r="AN4" s="202"/>
      <c r="AO4" s="203"/>
      <c r="AP4" s="181" t="s">
        <v>15</v>
      </c>
      <c r="AQ4" s="182"/>
      <c r="AR4" s="182"/>
    </row>
    <row r="5" s="173" customFormat="1" ht="24.95" customHeight="1" spans="1:44">
      <c r="A5" s="183"/>
      <c r="B5" s="180"/>
      <c r="C5" s="180"/>
      <c r="D5" s="180"/>
      <c r="E5" s="182"/>
      <c r="F5" s="182"/>
      <c r="G5" s="182"/>
      <c r="H5" s="182"/>
      <c r="I5" s="188"/>
      <c r="J5" s="188"/>
      <c r="K5" s="188"/>
      <c r="L5" s="182"/>
      <c r="M5" s="182"/>
      <c r="N5" s="182"/>
      <c r="O5" s="182"/>
      <c r="P5" s="182"/>
      <c r="Q5" s="182"/>
      <c r="R5" s="182"/>
      <c r="S5" s="182"/>
      <c r="T5" s="194"/>
      <c r="U5" s="195"/>
      <c r="V5" s="196"/>
      <c r="W5" s="197"/>
      <c r="X5" s="195"/>
      <c r="Y5" s="196"/>
      <c r="Z5" s="205" t="s">
        <v>16</v>
      </c>
      <c r="AA5" s="181" t="s">
        <v>17</v>
      </c>
      <c r="AB5" s="182"/>
      <c r="AC5" s="181" t="s">
        <v>18</v>
      </c>
      <c r="AD5" s="206" t="s">
        <v>19</v>
      </c>
      <c r="AE5" s="205" t="s">
        <v>17</v>
      </c>
      <c r="AF5" s="205" t="s">
        <v>18</v>
      </c>
      <c r="AG5" s="205" t="s">
        <v>19</v>
      </c>
      <c r="AH5" s="217" t="s">
        <v>20</v>
      </c>
      <c r="AI5" s="218"/>
      <c r="AJ5" s="218"/>
      <c r="AK5" s="219"/>
      <c r="AL5" s="217" t="s">
        <v>21</v>
      </c>
      <c r="AM5" s="218"/>
      <c r="AN5" s="218"/>
      <c r="AO5" s="219"/>
      <c r="AP5" s="206" t="s">
        <v>19</v>
      </c>
      <c r="AQ5" s="205" t="s">
        <v>17</v>
      </c>
      <c r="AR5" s="205" t="s">
        <v>18</v>
      </c>
    </row>
    <row r="6" s="173" customFormat="1" ht="35.1" customHeight="1" spans="1:44">
      <c r="A6" s="183"/>
      <c r="B6" s="181" t="s">
        <v>16</v>
      </c>
      <c r="C6" s="181" t="s">
        <v>17</v>
      </c>
      <c r="D6" s="181" t="s">
        <v>18</v>
      </c>
      <c r="E6" s="181" t="s">
        <v>16</v>
      </c>
      <c r="F6" s="181" t="s">
        <v>22</v>
      </c>
      <c r="G6" s="181" t="s">
        <v>23</v>
      </c>
      <c r="H6" s="181" t="s">
        <v>24</v>
      </c>
      <c r="I6" s="181" t="s">
        <v>16</v>
      </c>
      <c r="J6" s="181" t="s">
        <v>17</v>
      </c>
      <c r="K6" s="181" t="s">
        <v>18</v>
      </c>
      <c r="L6" s="181" t="s">
        <v>16</v>
      </c>
      <c r="M6" s="181" t="s">
        <v>17</v>
      </c>
      <c r="N6" s="181" t="s">
        <v>18</v>
      </c>
      <c r="O6" s="181" t="s">
        <v>16</v>
      </c>
      <c r="P6" s="181" t="s">
        <v>17</v>
      </c>
      <c r="Q6" s="181" t="s">
        <v>18</v>
      </c>
      <c r="R6" s="181" t="s">
        <v>16</v>
      </c>
      <c r="S6" s="181" t="s">
        <v>17</v>
      </c>
      <c r="T6" s="198" t="s">
        <v>16</v>
      </c>
      <c r="U6" s="181" t="s">
        <v>17</v>
      </c>
      <c r="V6" s="181" t="s">
        <v>18</v>
      </c>
      <c r="W6" s="181" t="s">
        <v>16</v>
      </c>
      <c r="X6" s="181" t="s">
        <v>17</v>
      </c>
      <c r="Y6" s="181" t="s">
        <v>18</v>
      </c>
      <c r="Z6" s="207"/>
      <c r="AA6" s="181" t="s">
        <v>25</v>
      </c>
      <c r="AB6" s="181" t="s">
        <v>26</v>
      </c>
      <c r="AC6" s="182"/>
      <c r="AD6" s="208"/>
      <c r="AE6" s="209"/>
      <c r="AF6" s="209"/>
      <c r="AG6" s="209"/>
      <c r="AH6" s="205" t="s">
        <v>16</v>
      </c>
      <c r="AI6" s="217" t="s">
        <v>17</v>
      </c>
      <c r="AJ6" s="219"/>
      <c r="AK6" s="181" t="s">
        <v>18</v>
      </c>
      <c r="AL6" s="205" t="s">
        <v>16</v>
      </c>
      <c r="AM6" s="217" t="s">
        <v>17</v>
      </c>
      <c r="AN6" s="219"/>
      <c r="AO6" s="179" t="s">
        <v>18</v>
      </c>
      <c r="AP6" s="208"/>
      <c r="AQ6" s="209"/>
      <c r="AR6" s="209"/>
    </row>
    <row r="7" s="173" customFormat="1" ht="35.1" customHeight="1" spans="1:44">
      <c r="A7" s="184"/>
      <c r="B7" s="181"/>
      <c r="C7" s="181"/>
      <c r="D7" s="181"/>
      <c r="E7" s="181"/>
      <c r="F7" s="181"/>
      <c r="G7" s="181"/>
      <c r="H7" s="181"/>
      <c r="I7" s="181"/>
      <c r="J7" s="181"/>
      <c r="K7" s="181"/>
      <c r="L7" s="181"/>
      <c r="M7" s="181"/>
      <c r="N7" s="181"/>
      <c r="O7" s="181"/>
      <c r="P7" s="181"/>
      <c r="Q7" s="181"/>
      <c r="R7" s="181"/>
      <c r="S7" s="181"/>
      <c r="T7" s="198"/>
      <c r="U7" s="181"/>
      <c r="V7" s="181"/>
      <c r="W7" s="181"/>
      <c r="X7" s="181"/>
      <c r="Y7" s="181"/>
      <c r="Z7" s="207"/>
      <c r="AA7" s="181"/>
      <c r="AB7" s="181"/>
      <c r="AC7" s="182"/>
      <c r="AD7" s="210"/>
      <c r="AE7" s="211"/>
      <c r="AF7" s="211"/>
      <c r="AG7" s="211"/>
      <c r="AH7" s="211"/>
      <c r="AI7" s="211" t="s">
        <v>25</v>
      </c>
      <c r="AJ7" s="211" t="s">
        <v>26</v>
      </c>
      <c r="AK7" s="181"/>
      <c r="AL7" s="211"/>
      <c r="AM7" s="181" t="s">
        <v>25</v>
      </c>
      <c r="AN7" s="181" t="s">
        <v>26</v>
      </c>
      <c r="AO7" s="184"/>
      <c r="AP7" s="210"/>
      <c r="AQ7" s="211"/>
      <c r="AR7" s="211"/>
    </row>
    <row r="8" s="174" customFormat="1" ht="43.5" customHeight="1" spans="1:44">
      <c r="A8" s="185" t="s">
        <v>27</v>
      </c>
      <c r="B8" s="186">
        <f>SUM(C8:D8)</f>
        <v>46800</v>
      </c>
      <c r="C8" s="186">
        <v>41626</v>
      </c>
      <c r="D8" s="186">
        <v>5174</v>
      </c>
      <c r="E8" s="186">
        <f>SUM(F8:H8)</f>
        <v>11800</v>
      </c>
      <c r="F8" s="186"/>
      <c r="G8" s="186">
        <v>3800</v>
      </c>
      <c r="H8" s="187">
        <v>8000</v>
      </c>
      <c r="I8" s="186">
        <f>B8+E8</f>
        <v>58600</v>
      </c>
      <c r="J8" s="186">
        <f>C8+E8</f>
        <v>53426</v>
      </c>
      <c r="K8" s="186">
        <f>D8</f>
        <v>5174</v>
      </c>
      <c r="L8" s="186">
        <f>SUM(M8:N8)</f>
        <v>0</v>
      </c>
      <c r="M8" s="186"/>
      <c r="N8" s="186"/>
      <c r="O8" s="186">
        <f t="shared" ref="O8:Q8" si="0">I8+L8</f>
        <v>58600</v>
      </c>
      <c r="P8" s="186">
        <f t="shared" si="0"/>
        <v>53426</v>
      </c>
      <c r="Q8" s="186">
        <f t="shared" si="0"/>
        <v>5174</v>
      </c>
      <c r="R8" s="186">
        <v>5600</v>
      </c>
      <c r="S8" s="186">
        <v>5600</v>
      </c>
      <c r="T8" s="199">
        <f>U8+V8</f>
        <v>74100</v>
      </c>
      <c r="U8" s="186">
        <v>68926</v>
      </c>
      <c r="V8" s="186">
        <v>5174</v>
      </c>
      <c r="W8" s="187">
        <f>X8+Y8</f>
        <v>66650</v>
      </c>
      <c r="X8" s="186">
        <v>63770</v>
      </c>
      <c r="Y8" s="186">
        <v>2880</v>
      </c>
      <c r="Z8" s="212">
        <f>AA8+AB8+AC8</f>
        <v>2600</v>
      </c>
      <c r="AA8" s="187">
        <v>1400</v>
      </c>
      <c r="AB8" s="187">
        <v>1200</v>
      </c>
      <c r="AC8" s="187">
        <v>0</v>
      </c>
      <c r="AD8" s="213">
        <f>AE8+AF8</f>
        <v>243805</v>
      </c>
      <c r="AE8" s="214">
        <v>72052</v>
      </c>
      <c r="AF8" s="215">
        <v>171753</v>
      </c>
      <c r="AG8" s="220">
        <f>AH8+AL8</f>
        <v>35000</v>
      </c>
      <c r="AH8" s="220">
        <f>AI8+AJ8+AK8</f>
        <v>0</v>
      </c>
      <c r="AI8" s="221"/>
      <c r="AJ8" s="221"/>
      <c r="AK8" s="221"/>
      <c r="AL8" s="220">
        <f>AM8+AN8+AO8</f>
        <v>35000</v>
      </c>
      <c r="AM8" s="222"/>
      <c r="AN8" s="222">
        <v>3000</v>
      </c>
      <c r="AO8" s="222">
        <v>32000</v>
      </c>
      <c r="AP8" s="225">
        <f>AD8+AG8</f>
        <v>278805</v>
      </c>
      <c r="AQ8" s="222">
        <f>AE8+AI8+AJ8+AM8+AN8</f>
        <v>75052</v>
      </c>
      <c r="AR8" s="226">
        <f>AF8+AK8+AO8</f>
        <v>203753</v>
      </c>
    </row>
    <row r="9" s="173" customFormat="1" spans="30:30">
      <c r="AD9" s="175"/>
    </row>
    <row r="10" s="173" customFormat="1" spans="30:30">
      <c r="AD10" s="175"/>
    </row>
    <row r="11" s="173" customFormat="1" spans="30:30">
      <c r="AD11" s="175"/>
    </row>
    <row r="12" s="173" customFormat="1" spans="30:30">
      <c r="AD12" s="175"/>
    </row>
    <row r="13" s="173" customFormat="1" spans="30:30">
      <c r="AD13" s="175"/>
    </row>
    <row r="14" s="173" customFormat="1" spans="30:30">
      <c r="AD14" s="175"/>
    </row>
    <row r="15" s="173" customFormat="1" spans="30:30">
      <c r="AD15" s="175"/>
    </row>
    <row r="16" s="173" customFormat="1" spans="30:30">
      <c r="AD16" s="175"/>
    </row>
    <row r="17" s="173" customFormat="1" spans="30:30">
      <c r="AD17" s="175"/>
    </row>
    <row r="18" s="173" customFormat="1" spans="30:30">
      <c r="AD18" s="175"/>
    </row>
    <row r="19" s="173" customFormat="1" spans="30:30">
      <c r="AD19" s="175"/>
    </row>
    <row r="20" s="173" customFormat="1" spans="30:30">
      <c r="AD20" s="175"/>
    </row>
    <row r="21" s="173" customFormat="1" spans="30:30">
      <c r="AD21" s="175"/>
    </row>
    <row r="22" s="173" customFormat="1" spans="30:30">
      <c r="AD22" s="175"/>
    </row>
    <row r="23" s="173" customFormat="1" spans="30:30">
      <c r="AD23" s="175"/>
    </row>
    <row r="24" s="173" customFormat="1" spans="30:30">
      <c r="AD24" s="175"/>
    </row>
    <row r="25" s="173" customFormat="1" spans="30:30">
      <c r="AD25" s="175"/>
    </row>
    <row r="26" s="173" customFormat="1" spans="30:30">
      <c r="AD26" s="175"/>
    </row>
    <row r="27" s="173" customFormat="1" spans="30:30">
      <c r="AD27" s="175"/>
    </row>
    <row r="28" s="173" customFormat="1" spans="30:30">
      <c r="AD28" s="175"/>
    </row>
    <row r="29" s="173" customFormat="1" spans="30:30">
      <c r="AD29" s="175"/>
    </row>
    <row r="30" s="173" customFormat="1" spans="30:30">
      <c r="AD30" s="175"/>
    </row>
    <row r="31" s="173" customFormat="1" spans="30:30">
      <c r="AD31" s="175"/>
    </row>
    <row r="32" s="173" customFormat="1" spans="30:37">
      <c r="AD32" s="175"/>
      <c r="AK32" s="223"/>
    </row>
  </sheetData>
  <mergeCells count="32">
    <mergeCell ref="A2:AR2"/>
    <mergeCell ref="B4:D4"/>
    <mergeCell ref="E4:H4"/>
    <mergeCell ref="I4:K4"/>
    <mergeCell ref="L4:N4"/>
    <mergeCell ref="O4:Q4"/>
    <mergeCell ref="R4:S4"/>
    <mergeCell ref="Z4:AC4"/>
    <mergeCell ref="AD4:AF4"/>
    <mergeCell ref="AG4:AO4"/>
    <mergeCell ref="AP4:AR4"/>
    <mergeCell ref="AA5:AB5"/>
    <mergeCell ref="AH5:AK5"/>
    <mergeCell ref="AL5:AO5"/>
    <mergeCell ref="AI6:AJ6"/>
    <mergeCell ref="AM6:AN6"/>
    <mergeCell ref="A4:A7"/>
    <mergeCell ref="Z5:Z6"/>
    <mergeCell ref="AC5:AC6"/>
    <mergeCell ref="AD5:AD7"/>
    <mergeCell ref="AE5:AE7"/>
    <mergeCell ref="AF5:AF7"/>
    <mergeCell ref="AG5:AG7"/>
    <mergeCell ref="AH6:AH7"/>
    <mergeCell ref="AK6:AK7"/>
    <mergeCell ref="AL6:AL7"/>
    <mergeCell ref="AO6:AO7"/>
    <mergeCell ref="AP5:AP7"/>
    <mergeCell ref="AQ5:AQ7"/>
    <mergeCell ref="AR5:AR7"/>
    <mergeCell ref="T4:V5"/>
    <mergeCell ref="W4:Y5"/>
  </mergeCells>
  <printOptions horizontalCentered="1"/>
  <pageMargins left="0.357638888888889" right="0.357638888888889" top="0.605555555555556" bottom="0.605555555555556" header="0.511805555555556" footer="0.511805555555556"/>
  <pageSetup paperSize="9" scale="8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13"/>
  <sheetViews>
    <sheetView workbookViewId="0">
      <selection activeCell="G18" sqref="G18"/>
    </sheetView>
  </sheetViews>
  <sheetFormatPr defaultColWidth="9" defaultRowHeight="13.5" outlineLevelCol="6"/>
  <cols>
    <col min="1" max="1" width="4.75" style="142" customWidth="1"/>
    <col min="2" max="2" width="24.5" style="142" customWidth="1"/>
    <col min="3" max="3" width="32.875" style="142" customWidth="1"/>
    <col min="4" max="4" width="12.75" style="142" customWidth="1"/>
    <col min="5" max="5" width="43.75" style="145" customWidth="1"/>
    <col min="6" max="6" width="20.125" style="145" customWidth="1"/>
    <col min="7" max="7" width="25.375" style="142" customWidth="1"/>
    <col min="8" max="16384" width="9" style="142"/>
  </cols>
  <sheetData>
    <row r="1" s="142" customFormat="1" ht="27.75" customHeight="1" spans="1:6">
      <c r="A1" s="146" t="s">
        <v>28</v>
      </c>
      <c r="B1" s="147"/>
      <c r="E1" s="145"/>
      <c r="F1" s="145"/>
    </row>
    <row r="2" s="142" customFormat="1" ht="27" spans="1:7">
      <c r="A2" s="148" t="s">
        <v>29</v>
      </c>
      <c r="B2" s="148"/>
      <c r="C2" s="148"/>
      <c r="D2" s="148"/>
      <c r="E2" s="148"/>
      <c r="F2" s="148"/>
      <c r="G2" s="148"/>
    </row>
    <row r="3" s="142" customFormat="1" ht="30.75" customHeight="1" spans="5:7">
      <c r="E3" s="145"/>
      <c r="F3" s="145"/>
      <c r="G3" s="158" t="s">
        <v>30</v>
      </c>
    </row>
    <row r="4" s="142" customFormat="1" ht="36" customHeight="1" spans="1:7">
      <c r="A4" s="164" t="s">
        <v>31</v>
      </c>
      <c r="B4" s="164" t="s">
        <v>32</v>
      </c>
      <c r="C4" s="164" t="s">
        <v>33</v>
      </c>
      <c r="D4" s="164" t="s">
        <v>34</v>
      </c>
      <c r="E4" s="165" t="s">
        <v>35</v>
      </c>
      <c r="F4" s="166"/>
      <c r="G4" s="167"/>
    </row>
    <row r="5" s="142" customFormat="1" ht="36" customHeight="1" spans="1:7">
      <c r="A5" s="168"/>
      <c r="B5" s="168"/>
      <c r="C5" s="168"/>
      <c r="D5" s="168"/>
      <c r="E5" s="159" t="s">
        <v>36</v>
      </c>
      <c r="F5" s="159" t="s">
        <v>37</v>
      </c>
      <c r="G5" s="149" t="s">
        <v>38</v>
      </c>
    </row>
    <row r="6" s="163" customFormat="1" ht="36" customHeight="1" spans="1:7">
      <c r="A6" s="152"/>
      <c r="B6" s="152"/>
      <c r="C6" s="150" t="s">
        <v>39</v>
      </c>
      <c r="D6" s="169">
        <f>SUM(D7:D8)</f>
        <v>32000</v>
      </c>
      <c r="E6" s="159"/>
      <c r="F6" s="159"/>
      <c r="G6" s="170"/>
    </row>
    <row r="7" s="163" customFormat="1" ht="36" customHeight="1" spans="1:7">
      <c r="A7" s="152">
        <v>1</v>
      </c>
      <c r="B7" s="152" t="s">
        <v>40</v>
      </c>
      <c r="C7" s="152" t="s">
        <v>41</v>
      </c>
      <c r="D7" s="171">
        <v>2000</v>
      </c>
      <c r="E7" s="172" t="s">
        <v>42</v>
      </c>
      <c r="F7" s="172" t="s">
        <v>43</v>
      </c>
      <c r="G7" s="170" t="s">
        <v>44</v>
      </c>
    </row>
    <row r="8" s="163" customFormat="1" ht="36" customHeight="1" spans="1:7">
      <c r="A8" s="152">
        <v>2</v>
      </c>
      <c r="B8" s="152" t="s">
        <v>45</v>
      </c>
      <c r="C8" s="152" t="s">
        <v>46</v>
      </c>
      <c r="D8" s="171">
        <v>30000</v>
      </c>
      <c r="E8" s="172" t="s">
        <v>47</v>
      </c>
      <c r="F8" s="172" t="s">
        <v>43</v>
      </c>
      <c r="G8" s="170" t="s">
        <v>44</v>
      </c>
    </row>
    <row r="9" s="142" customFormat="1" spans="5:6">
      <c r="E9" s="145"/>
      <c r="F9" s="145"/>
    </row>
    <row r="10" s="142" customFormat="1" spans="5:6">
      <c r="E10" s="145"/>
      <c r="F10" s="145"/>
    </row>
    <row r="11" s="142" customFormat="1" spans="5:6">
      <c r="E11" s="145"/>
      <c r="F11" s="145"/>
    </row>
    <row r="12" s="142" customFormat="1" spans="5:6">
      <c r="E12" s="145"/>
      <c r="F12" s="145"/>
    </row>
    <row r="13" s="145" customFormat="1" spans="1:7">
      <c r="A13" s="142"/>
      <c r="B13" s="142"/>
      <c r="C13" s="142"/>
      <c r="D13" s="157"/>
      <c r="G13" s="142"/>
    </row>
  </sheetData>
  <mergeCells count="7">
    <mergeCell ref="A1:B1"/>
    <mergeCell ref="A2:G2"/>
    <mergeCell ref="E4:G4"/>
    <mergeCell ref="A4:A5"/>
    <mergeCell ref="B4:B5"/>
    <mergeCell ref="C4:C5"/>
    <mergeCell ref="D4:D5"/>
  </mergeCells>
  <printOptions horizontalCentered="1"/>
  <pageMargins left="0.707638888888889" right="0.707638888888889" top="0.747916666666667" bottom="0.747916666666667" header="0.313888888888889" footer="0.313888888888889"/>
  <pageSetup paperSize="9" scale="8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13"/>
  <sheetViews>
    <sheetView workbookViewId="0">
      <selection activeCell="I17" sqref="I17"/>
    </sheetView>
  </sheetViews>
  <sheetFormatPr defaultColWidth="9" defaultRowHeight="13.5"/>
  <cols>
    <col min="1" max="1" width="4.75" style="142" customWidth="1"/>
    <col min="2" max="2" width="19.375" style="142" customWidth="1"/>
    <col min="3" max="3" width="20.125" style="142" customWidth="1"/>
    <col min="4" max="4" width="10.875" style="142" customWidth="1"/>
    <col min="5" max="7" width="10.625" style="142" customWidth="1"/>
    <col min="8" max="8" width="9.625" style="142" customWidth="1"/>
    <col min="9" max="9" width="32.5" style="145" customWidth="1"/>
    <col min="10" max="10" width="20.125" style="145" customWidth="1"/>
    <col min="11" max="11" width="25.375" style="142" customWidth="1"/>
    <col min="12" max="12" width="14" style="142" customWidth="1"/>
    <col min="13" max="16384" width="9" style="142"/>
  </cols>
  <sheetData>
    <row r="1" s="142" customFormat="1" ht="27.75" customHeight="1" spans="1:10">
      <c r="A1" s="146" t="s">
        <v>48</v>
      </c>
      <c r="B1" s="147"/>
      <c r="I1" s="145"/>
      <c r="J1" s="145"/>
    </row>
    <row r="2" s="142" customFormat="1" ht="27" spans="1:11">
      <c r="A2" s="148" t="s">
        <v>49</v>
      </c>
      <c r="B2" s="148"/>
      <c r="C2" s="148"/>
      <c r="D2" s="148"/>
      <c r="E2" s="148"/>
      <c r="F2" s="148"/>
      <c r="G2" s="148"/>
      <c r="H2" s="148"/>
      <c r="I2" s="148"/>
      <c r="J2" s="148"/>
      <c r="K2" s="148"/>
    </row>
    <row r="3" s="142" customFormat="1" ht="30.75" customHeight="1" spans="9:11">
      <c r="I3" s="145"/>
      <c r="J3" s="145"/>
      <c r="K3" s="158" t="s">
        <v>30</v>
      </c>
    </row>
    <row r="4" s="142" customFormat="1" ht="30.75" customHeight="1" spans="1:11">
      <c r="A4" s="149" t="s">
        <v>31</v>
      </c>
      <c r="B4" s="149" t="s">
        <v>32</v>
      </c>
      <c r="C4" s="149" t="s">
        <v>50</v>
      </c>
      <c r="D4" s="149" t="s">
        <v>51</v>
      </c>
      <c r="E4" s="149"/>
      <c r="F4" s="149"/>
      <c r="G4" s="149"/>
      <c r="H4" s="149" t="s">
        <v>52</v>
      </c>
      <c r="I4" s="149"/>
      <c r="J4" s="149"/>
      <c r="K4" s="149"/>
    </row>
    <row r="5" s="142" customFormat="1" ht="36" customHeight="1" spans="1:11">
      <c r="A5" s="149"/>
      <c r="B5" s="149"/>
      <c r="C5" s="149"/>
      <c r="D5" s="150" t="s">
        <v>53</v>
      </c>
      <c r="E5" s="150" t="s">
        <v>54</v>
      </c>
      <c r="F5" s="150"/>
      <c r="G5" s="150" t="s">
        <v>55</v>
      </c>
      <c r="H5" s="149" t="s">
        <v>34</v>
      </c>
      <c r="I5" s="149" t="s">
        <v>35</v>
      </c>
      <c r="J5" s="149"/>
      <c r="K5" s="149"/>
    </row>
    <row r="6" s="142" customFormat="1" ht="36" customHeight="1" spans="1:11">
      <c r="A6" s="149"/>
      <c r="B6" s="149"/>
      <c r="C6" s="149"/>
      <c r="D6" s="150"/>
      <c r="E6" s="149" t="s">
        <v>16</v>
      </c>
      <c r="F6" s="150" t="s">
        <v>56</v>
      </c>
      <c r="G6" s="150"/>
      <c r="H6" s="149"/>
      <c r="I6" s="159" t="s">
        <v>36</v>
      </c>
      <c r="J6" s="159" t="s">
        <v>37</v>
      </c>
      <c r="K6" s="149" t="s">
        <v>38</v>
      </c>
    </row>
    <row r="7" s="143" customFormat="1" ht="51" customHeight="1" spans="1:11">
      <c r="A7" s="151">
        <v>1</v>
      </c>
      <c r="B7" s="151" t="s">
        <v>57</v>
      </c>
      <c r="C7" s="152" t="s">
        <v>58</v>
      </c>
      <c r="D7" s="152">
        <f>E7+G7</f>
        <v>3000</v>
      </c>
      <c r="E7" s="152"/>
      <c r="F7" s="152"/>
      <c r="G7" s="152">
        <v>3000</v>
      </c>
      <c r="H7" s="153">
        <v>971</v>
      </c>
      <c r="I7" s="160" t="s">
        <v>59</v>
      </c>
      <c r="J7" s="160" t="s">
        <v>60</v>
      </c>
      <c r="K7" s="161" t="s">
        <v>61</v>
      </c>
    </row>
    <row r="8" s="144" customFormat="1" ht="36" customHeight="1" spans="1:11">
      <c r="A8" s="154"/>
      <c r="B8" s="155"/>
      <c r="C8" s="155"/>
      <c r="D8" s="155"/>
      <c r="E8" s="155"/>
      <c r="F8" s="155"/>
      <c r="G8" s="155"/>
      <c r="H8" s="156"/>
      <c r="I8" s="162"/>
      <c r="J8" s="162"/>
      <c r="K8" s="162"/>
    </row>
    <row r="9" s="142" customFormat="1" spans="9:10">
      <c r="I9" s="145"/>
      <c r="J9" s="145"/>
    </row>
    <row r="10" s="142" customFormat="1" spans="9:10">
      <c r="I10" s="145"/>
      <c r="J10" s="145"/>
    </row>
    <row r="11" s="142" customFormat="1" spans="9:10">
      <c r="I11" s="145"/>
      <c r="J11" s="145"/>
    </row>
    <row r="12" s="142" customFormat="1" spans="9:10">
      <c r="I12" s="145"/>
      <c r="J12" s="145"/>
    </row>
    <row r="13" s="145" customFormat="1" spans="1:11">
      <c r="A13" s="142"/>
      <c r="B13" s="142"/>
      <c r="C13" s="142"/>
      <c r="D13" s="142"/>
      <c r="E13" s="142"/>
      <c r="F13" s="142"/>
      <c r="G13" s="142"/>
      <c r="H13" s="157"/>
      <c r="K13" s="142"/>
    </row>
  </sheetData>
  <mergeCells count="12">
    <mergeCell ref="A1:B1"/>
    <mergeCell ref="A2:K2"/>
    <mergeCell ref="D4:G4"/>
    <mergeCell ref="H4:K4"/>
    <mergeCell ref="E5:F5"/>
    <mergeCell ref="I5:K5"/>
    <mergeCell ref="A4:A6"/>
    <mergeCell ref="B4:B6"/>
    <mergeCell ref="C4:C6"/>
    <mergeCell ref="D5:D6"/>
    <mergeCell ref="G5:G6"/>
    <mergeCell ref="H5:H6"/>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4"/>
  <sheetViews>
    <sheetView workbookViewId="0">
      <pane ySplit="4" topLeftCell="A23" activePane="bottomLeft" state="frozen"/>
      <selection/>
      <selection pane="bottomLeft" activeCell="C50" sqref="C50"/>
    </sheetView>
  </sheetViews>
  <sheetFormatPr defaultColWidth="9" defaultRowHeight="13.5" outlineLevelCol="3"/>
  <cols>
    <col min="1" max="1" width="39.875" style="47" customWidth="1"/>
    <col min="2" max="2" width="14.5" style="47" customWidth="1"/>
    <col min="3" max="3" width="13.375" style="47" customWidth="1"/>
    <col min="4" max="4" width="16.75" style="47" customWidth="1"/>
    <col min="5" max="16384" width="9" style="47"/>
  </cols>
  <sheetData>
    <row r="1" spans="1:1">
      <c r="A1" s="47" t="s">
        <v>62</v>
      </c>
    </row>
    <row r="2" s="48" customFormat="1" ht="26.1" customHeight="1" spans="1:4">
      <c r="A2" s="53" t="s">
        <v>63</v>
      </c>
      <c r="B2" s="53"/>
      <c r="C2" s="53"/>
      <c r="D2" s="53"/>
    </row>
    <row r="3" ht="15" customHeight="1" spans="1:4">
      <c r="A3" s="47" t="s">
        <v>64</v>
      </c>
      <c r="B3" s="54"/>
      <c r="C3" s="54"/>
      <c r="D3" s="55" t="s">
        <v>30</v>
      </c>
    </row>
    <row r="4" s="49" customFormat="1" ht="27" customHeight="1" spans="1:4">
      <c r="A4" s="56" t="s">
        <v>65</v>
      </c>
      <c r="B4" s="56" t="s">
        <v>66</v>
      </c>
      <c r="C4" s="56" t="s">
        <v>67</v>
      </c>
      <c r="D4" s="56" t="s">
        <v>68</v>
      </c>
    </row>
    <row r="5" s="54" customFormat="1" ht="20.1" customHeight="1" spans="1:4">
      <c r="A5" s="122" t="s">
        <v>69</v>
      </c>
      <c r="B5" s="123">
        <f>SUM(B6:B19)</f>
        <v>17900</v>
      </c>
      <c r="C5" s="124"/>
      <c r="D5" s="124">
        <f>B5+C5</f>
        <v>17900</v>
      </c>
    </row>
    <row r="6" s="54" customFormat="1" ht="20.1" customHeight="1" spans="1:4">
      <c r="A6" s="125" t="s">
        <v>70</v>
      </c>
      <c r="B6" s="109">
        <v>8377</v>
      </c>
      <c r="C6" s="126"/>
      <c r="D6" s="126">
        <f t="shared" ref="D6:D42" si="0">B6+C6</f>
        <v>8377</v>
      </c>
    </row>
    <row r="7" s="54" customFormat="1" ht="20.1" customHeight="1" spans="1:4">
      <c r="A7" s="125" t="s">
        <v>71</v>
      </c>
      <c r="B7" s="109">
        <v>1440</v>
      </c>
      <c r="C7" s="126"/>
      <c r="D7" s="126">
        <f t="shared" si="0"/>
        <v>1440</v>
      </c>
    </row>
    <row r="8" s="54" customFormat="1" ht="20.1" customHeight="1" spans="1:4">
      <c r="A8" s="125" t="s">
        <v>72</v>
      </c>
      <c r="B8" s="109">
        <v>208</v>
      </c>
      <c r="C8" s="126"/>
      <c r="D8" s="126">
        <f t="shared" si="0"/>
        <v>208</v>
      </c>
    </row>
    <row r="9" s="54" customFormat="1" ht="20.1" customHeight="1" spans="1:4">
      <c r="A9" s="125" t="s">
        <v>73</v>
      </c>
      <c r="B9" s="127">
        <v>1300</v>
      </c>
      <c r="C9" s="126"/>
      <c r="D9" s="126">
        <f t="shared" si="0"/>
        <v>1300</v>
      </c>
    </row>
    <row r="10" s="54" customFormat="1" ht="20.1" customHeight="1" spans="1:4">
      <c r="A10" s="125" t="s">
        <v>74</v>
      </c>
      <c r="B10" s="109">
        <v>850</v>
      </c>
      <c r="C10" s="126"/>
      <c r="D10" s="126">
        <f t="shared" si="0"/>
        <v>850</v>
      </c>
    </row>
    <row r="11" s="54" customFormat="1" ht="20.1" customHeight="1" spans="1:4">
      <c r="A11" s="125" t="s">
        <v>75</v>
      </c>
      <c r="B11" s="128">
        <v>470</v>
      </c>
      <c r="C11" s="126"/>
      <c r="D11" s="126">
        <f t="shared" si="0"/>
        <v>470</v>
      </c>
    </row>
    <row r="12" s="54" customFormat="1" ht="20.1" customHeight="1" spans="1:4">
      <c r="A12" s="125" t="s">
        <v>76</v>
      </c>
      <c r="B12" s="128">
        <v>600</v>
      </c>
      <c r="C12" s="126"/>
      <c r="D12" s="126">
        <f t="shared" si="0"/>
        <v>600</v>
      </c>
    </row>
    <row r="13" s="54" customFormat="1" ht="20.1" customHeight="1" spans="1:4">
      <c r="A13" s="125" t="s">
        <v>77</v>
      </c>
      <c r="B13" s="128">
        <v>250</v>
      </c>
      <c r="C13" s="126"/>
      <c r="D13" s="126">
        <f t="shared" si="0"/>
        <v>250</v>
      </c>
    </row>
    <row r="14" s="54" customFormat="1" ht="20.1" customHeight="1" spans="1:4">
      <c r="A14" s="125" t="s">
        <v>78</v>
      </c>
      <c r="B14" s="128">
        <v>500</v>
      </c>
      <c r="C14" s="126"/>
      <c r="D14" s="126">
        <f t="shared" si="0"/>
        <v>500</v>
      </c>
    </row>
    <row r="15" s="54" customFormat="1" ht="20.1" customHeight="1" spans="1:4">
      <c r="A15" s="125" t="s">
        <v>79</v>
      </c>
      <c r="B15" s="128">
        <v>250</v>
      </c>
      <c r="C15" s="126"/>
      <c r="D15" s="126">
        <f t="shared" si="0"/>
        <v>250</v>
      </c>
    </row>
    <row r="16" s="54" customFormat="1" ht="20.1" customHeight="1" spans="1:4">
      <c r="A16" s="125" t="s">
        <v>80</v>
      </c>
      <c r="B16" s="109">
        <v>370</v>
      </c>
      <c r="C16" s="126"/>
      <c r="D16" s="126">
        <f t="shared" si="0"/>
        <v>370</v>
      </c>
    </row>
    <row r="17" s="54" customFormat="1" ht="20.1" customHeight="1" spans="1:4">
      <c r="A17" s="125" t="s">
        <v>81</v>
      </c>
      <c r="B17" s="128">
        <v>655</v>
      </c>
      <c r="C17" s="126"/>
      <c r="D17" s="126">
        <f t="shared" si="0"/>
        <v>655</v>
      </c>
    </row>
    <row r="18" s="54" customFormat="1" ht="20.1" customHeight="1" spans="1:4">
      <c r="A18" s="125" t="s">
        <v>82</v>
      </c>
      <c r="B18" s="128">
        <v>2400</v>
      </c>
      <c r="C18" s="126"/>
      <c r="D18" s="126">
        <f t="shared" si="0"/>
        <v>2400</v>
      </c>
    </row>
    <row r="19" s="54" customFormat="1" ht="20.1" customHeight="1" spans="1:4">
      <c r="A19" s="125" t="s">
        <v>83</v>
      </c>
      <c r="B19" s="128">
        <v>230</v>
      </c>
      <c r="C19" s="126"/>
      <c r="D19" s="126">
        <f t="shared" si="0"/>
        <v>230</v>
      </c>
    </row>
    <row r="20" s="54" customFormat="1" ht="20.1" customHeight="1" spans="1:4">
      <c r="A20" s="125" t="s">
        <v>84</v>
      </c>
      <c r="B20" s="128"/>
      <c r="C20" s="126"/>
      <c r="D20" s="126">
        <f t="shared" si="0"/>
        <v>0</v>
      </c>
    </row>
    <row r="21" s="54" customFormat="1" ht="20.1" customHeight="1" spans="1:4">
      <c r="A21" s="122" t="s">
        <v>85</v>
      </c>
      <c r="B21" s="129">
        <v>14670</v>
      </c>
      <c r="C21" s="124"/>
      <c r="D21" s="124">
        <f t="shared" si="0"/>
        <v>14670</v>
      </c>
    </row>
    <row r="22" s="54" customFormat="1" ht="20.1" customHeight="1" spans="1:4">
      <c r="A22" s="125" t="s">
        <v>86</v>
      </c>
      <c r="B22" s="130">
        <v>1063</v>
      </c>
      <c r="C22" s="126"/>
      <c r="D22" s="126">
        <f t="shared" si="0"/>
        <v>1063</v>
      </c>
    </row>
    <row r="23" s="54" customFormat="1" ht="20.1" customHeight="1" spans="1:4">
      <c r="A23" s="131" t="s">
        <v>87</v>
      </c>
      <c r="B23" s="130">
        <v>3782</v>
      </c>
      <c r="C23" s="126"/>
      <c r="D23" s="126">
        <f t="shared" si="0"/>
        <v>3782</v>
      </c>
    </row>
    <row r="24" s="54" customFormat="1" ht="20.1" customHeight="1" spans="1:4">
      <c r="A24" s="125" t="s">
        <v>88</v>
      </c>
      <c r="B24" s="130">
        <v>3300</v>
      </c>
      <c r="C24" s="126"/>
      <c r="D24" s="126">
        <f t="shared" si="0"/>
        <v>3300</v>
      </c>
    </row>
    <row r="25" s="54" customFormat="1" ht="20.1" customHeight="1" spans="1:4">
      <c r="A25" s="125" t="s">
        <v>89</v>
      </c>
      <c r="B25" s="130"/>
      <c r="C25" s="126"/>
      <c r="D25" s="126">
        <f t="shared" si="0"/>
        <v>0</v>
      </c>
    </row>
    <row r="26" s="54" customFormat="1" ht="20.1" customHeight="1" spans="1:4">
      <c r="A26" s="125" t="s">
        <v>90</v>
      </c>
      <c r="B26" s="130">
        <v>1477</v>
      </c>
      <c r="C26" s="126"/>
      <c r="D26" s="126">
        <f t="shared" si="0"/>
        <v>1477</v>
      </c>
    </row>
    <row r="27" s="54" customFormat="1" ht="20.1" customHeight="1" spans="1:4">
      <c r="A27" s="125" t="s">
        <v>91</v>
      </c>
      <c r="B27" s="130">
        <v>2398</v>
      </c>
      <c r="C27" s="126"/>
      <c r="D27" s="126">
        <f t="shared" si="0"/>
        <v>2398</v>
      </c>
    </row>
    <row r="28" s="54" customFormat="1" ht="20.1" customHeight="1" spans="1:4">
      <c r="A28" s="125" t="s">
        <v>92</v>
      </c>
      <c r="B28" s="130">
        <v>2300</v>
      </c>
      <c r="C28" s="126"/>
      <c r="D28" s="126">
        <f t="shared" si="0"/>
        <v>2300</v>
      </c>
    </row>
    <row r="29" s="54" customFormat="1" ht="20.1" customHeight="1" spans="1:4">
      <c r="A29" s="125" t="s">
        <v>93</v>
      </c>
      <c r="B29" s="130">
        <v>350</v>
      </c>
      <c r="C29" s="126"/>
      <c r="D29" s="126">
        <f t="shared" si="0"/>
        <v>350</v>
      </c>
    </row>
    <row r="30" s="49" customFormat="1" ht="20.1" customHeight="1" spans="1:4">
      <c r="A30" s="125"/>
      <c r="B30" s="109"/>
      <c r="C30" s="124">
        <f>C11+C12+C22+C27</f>
        <v>0</v>
      </c>
      <c r="D30" s="126">
        <f t="shared" si="0"/>
        <v>0</v>
      </c>
    </row>
    <row r="31" s="49" customFormat="1" ht="20.1" customHeight="1" spans="1:4">
      <c r="A31" s="132" t="s">
        <v>94</v>
      </c>
      <c r="B31" s="129">
        <f>B5+B21</f>
        <v>32570</v>
      </c>
      <c r="C31" s="124"/>
      <c r="D31" s="124">
        <f t="shared" si="0"/>
        <v>32570</v>
      </c>
    </row>
    <row r="32" s="54" customFormat="1" ht="20.1" customHeight="1" spans="1:4">
      <c r="A32" s="133" t="s">
        <v>95</v>
      </c>
      <c r="B32" s="123">
        <v>7000</v>
      </c>
      <c r="C32" s="124">
        <v>3000</v>
      </c>
      <c r="D32" s="124">
        <f t="shared" si="0"/>
        <v>10000</v>
      </c>
    </row>
    <row r="33" s="54" customFormat="1" ht="20.1" customHeight="1" spans="1:4">
      <c r="A33" s="134" t="s">
        <v>96</v>
      </c>
      <c r="B33" s="129">
        <f>B34+B35+B36</f>
        <v>157239</v>
      </c>
      <c r="C33" s="129">
        <f>C34+C35+C36</f>
        <v>0</v>
      </c>
      <c r="D33" s="124">
        <f t="shared" si="0"/>
        <v>157239</v>
      </c>
    </row>
    <row r="34" s="54" customFormat="1" ht="20.1" customHeight="1" spans="1:4">
      <c r="A34" s="135" t="s">
        <v>97</v>
      </c>
      <c r="B34" s="130">
        <v>2939</v>
      </c>
      <c r="C34" s="126"/>
      <c r="D34" s="126">
        <f t="shared" si="0"/>
        <v>2939</v>
      </c>
    </row>
    <row r="35" s="49" customFormat="1" ht="20.1" customHeight="1" spans="1:4">
      <c r="A35" s="135" t="s">
        <v>98</v>
      </c>
      <c r="B35" s="130">
        <v>135679</v>
      </c>
      <c r="C35" s="124"/>
      <c r="D35" s="126">
        <f t="shared" si="0"/>
        <v>135679</v>
      </c>
    </row>
    <row r="36" s="49" customFormat="1" ht="20.1" customHeight="1" spans="1:4">
      <c r="A36" s="135" t="s">
        <v>99</v>
      </c>
      <c r="B36" s="130">
        <v>18621</v>
      </c>
      <c r="C36" s="124"/>
      <c r="D36" s="126">
        <f t="shared" si="0"/>
        <v>18621</v>
      </c>
    </row>
    <row r="37" s="49" customFormat="1" ht="20.1" customHeight="1" spans="1:4">
      <c r="A37" s="136" t="s">
        <v>100</v>
      </c>
      <c r="B37" s="137"/>
      <c r="C37" s="124"/>
      <c r="D37" s="124">
        <f t="shared" si="0"/>
        <v>0</v>
      </c>
    </row>
    <row r="38" s="49" customFormat="1" ht="20.1" customHeight="1" spans="1:4">
      <c r="A38" s="136" t="s">
        <v>101</v>
      </c>
      <c r="B38" s="137">
        <v>83804</v>
      </c>
      <c r="C38" s="124">
        <f>C30+C35+C37+C36+C31</f>
        <v>0</v>
      </c>
      <c r="D38" s="124">
        <f t="shared" si="0"/>
        <v>83804</v>
      </c>
    </row>
    <row r="39" s="49" customFormat="1" ht="20.1" customHeight="1" spans="1:4">
      <c r="A39" s="136" t="s">
        <v>102</v>
      </c>
      <c r="B39" s="123">
        <v>1400</v>
      </c>
      <c r="C39" s="124"/>
      <c r="D39" s="124">
        <f t="shared" si="0"/>
        <v>1400</v>
      </c>
    </row>
    <row r="40" s="49" customFormat="1" ht="20.1" customHeight="1" spans="1:4">
      <c r="A40" s="138" t="s">
        <v>103</v>
      </c>
      <c r="B40" s="139"/>
      <c r="C40" s="124"/>
      <c r="D40" s="124">
        <f t="shared" si="0"/>
        <v>0</v>
      </c>
    </row>
    <row r="41" s="49" customFormat="1" ht="20.1" customHeight="1" spans="1:4">
      <c r="A41" s="138" t="s">
        <v>104</v>
      </c>
      <c r="B41" s="123">
        <v>39568</v>
      </c>
      <c r="C41" s="140">
        <v>-3000</v>
      </c>
      <c r="D41" s="124">
        <f t="shared" si="0"/>
        <v>36568</v>
      </c>
    </row>
    <row r="42" s="54" customFormat="1" ht="20.1" customHeight="1" spans="1:4">
      <c r="A42" s="141" t="s">
        <v>105</v>
      </c>
      <c r="B42" s="129">
        <f>B31+B32+B33+B37+B38+B39+B41</f>
        <v>321581</v>
      </c>
      <c r="C42" s="129">
        <f>C31+C32+C33+C37+C38+C39+C41</f>
        <v>0</v>
      </c>
      <c r="D42" s="124">
        <f t="shared" si="0"/>
        <v>321581</v>
      </c>
    </row>
    <row r="43" s="54" customFormat="1" ht="20.1" customHeight="1"/>
    <row r="44" s="54" customFormat="1" ht="20.1" customHeight="1"/>
    <row r="45" s="54" customFormat="1" ht="20.1" customHeight="1"/>
    <row r="46" s="54" customFormat="1" ht="20.1" customHeight="1"/>
    <row r="47" s="54" customFormat="1" ht="20.1" customHeight="1"/>
    <row r="48" s="54" customFormat="1" ht="20.1" customHeight="1"/>
    <row r="49" s="54" customFormat="1" ht="20.1" customHeight="1"/>
    <row r="50" s="54" customFormat="1" ht="20.1" customHeight="1"/>
    <row r="51" s="54" customFormat="1" ht="20.1" customHeight="1"/>
    <row r="52" s="54" customFormat="1" ht="20.1" customHeight="1"/>
    <row r="53" s="54" customFormat="1" ht="20.1" customHeight="1"/>
    <row r="54" s="54" customFormat="1" ht="20.1" customHeight="1"/>
    <row r="55" s="54" customFormat="1" ht="20.1" customHeight="1"/>
    <row r="56" s="54" customFormat="1" ht="20.1" customHeight="1"/>
    <row r="57" s="54" customFormat="1" ht="20.1" customHeight="1"/>
    <row r="58" s="54" customFormat="1" ht="20.1" customHeight="1"/>
    <row r="59" s="54" customFormat="1" ht="20.1" customHeight="1"/>
    <row r="60" s="54" customFormat="1" ht="20.1" customHeight="1"/>
    <row r="61" s="54" customFormat="1" ht="20.1" customHeight="1"/>
    <row r="62" s="54" customFormat="1" ht="20.1" customHeight="1"/>
    <row r="63" s="54" customFormat="1" ht="20.1" customHeight="1"/>
    <row r="64" s="54" customFormat="1" ht="20.1" customHeight="1"/>
    <row r="65" s="54" customFormat="1" ht="20.1" customHeight="1"/>
    <row r="66" s="54" customFormat="1" ht="20.1" customHeight="1"/>
    <row r="67" s="54" customFormat="1" ht="20.1" customHeight="1"/>
    <row r="68" s="54" customFormat="1" ht="20.1" customHeight="1"/>
    <row r="69" s="54" customFormat="1" ht="20.1" customHeight="1"/>
    <row r="70" s="54" customFormat="1" ht="20.1" customHeight="1"/>
    <row r="71" s="54" customFormat="1" ht="20.1" customHeight="1"/>
    <row r="72" s="54" customFormat="1" ht="20.1" customHeight="1"/>
    <row r="73" s="54" customFormat="1" ht="20.1" customHeight="1"/>
    <row r="74" s="54" customFormat="1" ht="20.1" customHeight="1"/>
    <row r="75" s="54" customFormat="1" ht="20.1" customHeight="1"/>
    <row r="76" s="54" customFormat="1" ht="20.1" customHeight="1"/>
    <row r="77" s="54" customFormat="1" ht="20.1" customHeight="1"/>
    <row r="78" s="54" customFormat="1" ht="20.1" customHeight="1"/>
    <row r="79" s="54" customFormat="1" ht="20.1" customHeight="1"/>
    <row r="80" s="54" customFormat="1" ht="20.1" customHeight="1"/>
    <row r="81" s="54" customFormat="1" ht="20.1" customHeight="1"/>
    <row r="82" s="54" customFormat="1" ht="20.1" customHeight="1"/>
    <row r="83" s="54" customFormat="1" ht="20.1" customHeight="1"/>
    <row r="84" s="54" customFormat="1" ht="20.1" customHeight="1"/>
    <row r="85" s="54" customFormat="1" ht="20.1" customHeight="1"/>
    <row r="86" s="54" customFormat="1" ht="20.1" customHeight="1"/>
    <row r="87" s="54" customFormat="1" ht="20.1" customHeight="1"/>
    <row r="88" s="54" customFormat="1" ht="20.1" customHeight="1"/>
    <row r="89" s="54" customFormat="1" ht="20.1" customHeight="1"/>
    <row r="90" s="54" customFormat="1" ht="20.1" customHeight="1"/>
    <row r="91" s="54" customFormat="1" ht="20.1" customHeight="1"/>
    <row r="92" s="54" customFormat="1" ht="20.1" customHeight="1"/>
    <row r="93" s="54" customFormat="1" ht="20.1" customHeight="1"/>
    <row r="94" s="54" customFormat="1" ht="20.1" customHeight="1"/>
    <row r="95" s="54" customFormat="1" ht="20.1" customHeight="1"/>
    <row r="96" s="54" customFormat="1" ht="20.1" customHeight="1"/>
    <row r="97" s="54" customFormat="1" ht="20.1" customHeight="1"/>
    <row r="98" s="54" customFormat="1" ht="20.1" customHeight="1"/>
    <row r="99" s="54" customFormat="1" ht="20.1" customHeight="1"/>
    <row r="100" s="54" customFormat="1" ht="20.1" customHeight="1"/>
    <row r="101" s="54" customFormat="1" ht="20.1" customHeight="1"/>
    <row r="102" s="54" customFormat="1" ht="20.1" customHeight="1"/>
    <row r="103" s="54" customFormat="1" ht="20.1" customHeight="1"/>
    <row r="104" s="54" customFormat="1" ht="20.1" customHeight="1"/>
    <row r="105" s="54" customFormat="1" ht="20.1" customHeight="1"/>
    <row r="106" s="54" customFormat="1" ht="20.1" customHeight="1"/>
    <row r="107" s="54" customFormat="1" ht="20.1" customHeight="1"/>
    <row r="108" s="54" customFormat="1" ht="20.1" customHeight="1"/>
    <row r="109" s="54" customFormat="1" ht="20.1" customHeight="1"/>
    <row r="110" s="54" customFormat="1" ht="20.1" customHeight="1"/>
    <row r="111" s="54" customFormat="1" ht="20.1" customHeight="1"/>
    <row r="112" s="54" customFormat="1" ht="20.1" customHeight="1"/>
    <row r="113" s="54" customFormat="1" ht="20.1" customHeight="1"/>
    <row r="114" s="54" customFormat="1" ht="20.1" customHeight="1"/>
    <row r="115" s="54" customFormat="1" ht="20.1" customHeight="1"/>
    <row r="116" s="54" customFormat="1" ht="20.1" customHeight="1"/>
    <row r="117" s="54" customFormat="1" ht="20.1" customHeight="1"/>
    <row r="118" s="54" customFormat="1" ht="20.1" customHeight="1"/>
    <row r="119" s="54" customFormat="1" ht="20.1" customHeight="1"/>
    <row r="120" s="54" customFormat="1" ht="20.1" customHeight="1"/>
    <row r="121" s="54" customFormat="1" ht="20.1" customHeight="1"/>
    <row r="122" s="54" customFormat="1" ht="20.1" customHeight="1"/>
    <row r="123" s="54" customFormat="1" ht="20.1" customHeight="1"/>
    <row r="124" s="54" customFormat="1" ht="20.1" customHeight="1"/>
    <row r="125" ht="20.1" customHeight="1"/>
    <row r="126" ht="20.1" customHeight="1"/>
    <row r="127" ht="20.1" customHeight="1"/>
    <row r="128" ht="20.1" customHeight="1"/>
    <row r="129" ht="20.1" customHeight="1"/>
    <row r="130" ht="20.1" customHeight="1"/>
    <row r="131" ht="20.1" customHeight="1"/>
    <row r="132" ht="20.1" customHeight="1"/>
    <row r="133" ht="20.1" customHeight="1"/>
    <row r="134" ht="20.1" customHeight="1"/>
  </sheetData>
  <mergeCells count="1">
    <mergeCell ref="A2:D2"/>
  </mergeCells>
  <conditionalFormatting sqref="A5:A29 A42 A32:A41 A30">
    <cfRule type="expression" dxfId="0" priority="10" stopIfTrue="1">
      <formula>"len($A:$A)=3"</formula>
    </cfRule>
  </conditionalFormatting>
  <conditionalFormatting sqref="B5 B42:C42 B33:B38 B21:B30 C33">
    <cfRule type="expression" dxfId="0" priority="7" stopIfTrue="1">
      <formula>"len($A:$A)=3"</formula>
    </cfRule>
  </conditionalFormatting>
  <conditionalFormatting sqref="B5:B42 C42 C33">
    <cfRule type="containsErrors" dxfId="1" priority="6">
      <formula>ISERROR(B5)</formula>
    </cfRule>
  </conditionalFormatting>
  <conditionalFormatting sqref="A40:A41 A42">
    <cfRule type="expression" dxfId="0" priority="9" stopIfTrue="1">
      <formula>"len($A:$A)=3"</formula>
    </cfRule>
    <cfRule type="expression" dxfId="0" priority="8" stopIfTrue="1">
      <formula>"len($A:$A)=3"</formula>
    </cfRule>
  </conditionalFormatting>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44"/>
  <sheetViews>
    <sheetView topLeftCell="A19" workbookViewId="0">
      <selection activeCell="C29" sqref="C29"/>
    </sheetView>
  </sheetViews>
  <sheetFormatPr defaultColWidth="9" defaultRowHeight="13.5"/>
  <cols>
    <col min="1" max="1" width="54.875" style="47" customWidth="1"/>
    <col min="2" max="3" width="13.75" style="47" customWidth="1"/>
    <col min="4" max="4" width="19.375" style="78" customWidth="1"/>
    <col min="5" max="16384" width="9" style="47"/>
  </cols>
  <sheetData>
    <row r="1" customFormat="1" spans="1:16380">
      <c r="A1" s="47" t="s">
        <v>106</v>
      </c>
      <c r="B1" s="47"/>
      <c r="C1" s="47"/>
      <c r="D1" s="78"/>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c r="FY1" s="47"/>
      <c r="FZ1" s="47"/>
      <c r="GA1" s="47"/>
      <c r="GB1" s="47"/>
      <c r="GC1" s="47"/>
      <c r="GD1" s="47"/>
      <c r="GE1" s="47"/>
      <c r="GF1" s="47"/>
      <c r="GG1" s="47"/>
      <c r="GH1" s="47"/>
      <c r="GI1" s="47"/>
      <c r="GJ1" s="47"/>
      <c r="GK1" s="47"/>
      <c r="GL1" s="47"/>
      <c r="GM1" s="47"/>
      <c r="GN1" s="47"/>
      <c r="GO1" s="47"/>
      <c r="GP1" s="47"/>
      <c r="GQ1" s="47"/>
      <c r="GR1" s="47"/>
      <c r="GS1" s="47"/>
      <c r="GT1" s="47"/>
      <c r="GU1" s="47"/>
      <c r="GV1" s="47"/>
      <c r="GW1" s="47"/>
      <c r="GX1" s="47"/>
      <c r="GY1" s="47"/>
      <c r="GZ1" s="47"/>
      <c r="HA1" s="47"/>
      <c r="HB1" s="47"/>
      <c r="HC1" s="47"/>
      <c r="HD1" s="47"/>
      <c r="HE1" s="47"/>
      <c r="HF1" s="47"/>
      <c r="HG1" s="47"/>
      <c r="HH1" s="47"/>
      <c r="HI1" s="47"/>
      <c r="HJ1" s="47"/>
      <c r="HK1" s="47"/>
      <c r="HL1" s="47"/>
      <c r="HM1" s="47"/>
      <c r="HN1" s="47"/>
      <c r="HO1" s="47"/>
      <c r="HP1" s="47"/>
      <c r="HQ1" s="47"/>
      <c r="HR1" s="47"/>
      <c r="HS1" s="47"/>
      <c r="HT1" s="47"/>
      <c r="HU1" s="47"/>
      <c r="HV1" s="47"/>
      <c r="HW1" s="47"/>
      <c r="HX1" s="47"/>
      <c r="HY1" s="47"/>
      <c r="HZ1" s="47"/>
      <c r="IA1" s="47"/>
      <c r="IB1" s="47"/>
      <c r="IC1" s="47"/>
      <c r="ID1" s="47"/>
      <c r="IE1" s="47"/>
      <c r="IF1" s="47"/>
      <c r="IG1" s="47"/>
      <c r="IH1" s="47"/>
      <c r="II1" s="47"/>
      <c r="IJ1" s="47"/>
      <c r="IK1" s="47"/>
      <c r="IL1" s="47"/>
      <c r="IM1" s="47"/>
      <c r="IN1" s="47"/>
      <c r="IO1" s="47"/>
      <c r="IP1" s="47"/>
      <c r="IQ1" s="47"/>
      <c r="IR1" s="47"/>
      <c r="IS1" s="47"/>
      <c r="IT1" s="47"/>
      <c r="IU1" s="47"/>
      <c r="IV1" s="47"/>
      <c r="IW1" s="47"/>
      <c r="IX1" s="47"/>
      <c r="IY1" s="47"/>
      <c r="IZ1" s="47"/>
      <c r="JA1" s="47"/>
      <c r="JB1" s="47"/>
      <c r="JC1" s="47"/>
      <c r="JD1" s="47"/>
      <c r="JE1" s="47"/>
      <c r="JF1" s="47"/>
      <c r="JG1" s="47"/>
      <c r="JH1" s="47"/>
      <c r="JI1" s="47"/>
      <c r="JJ1" s="47"/>
      <c r="JK1" s="47"/>
      <c r="JL1" s="47"/>
      <c r="JM1" s="47"/>
      <c r="JN1" s="47"/>
      <c r="JO1" s="47"/>
      <c r="JP1" s="47"/>
      <c r="JQ1" s="47"/>
      <c r="JR1" s="47"/>
      <c r="JS1" s="47"/>
      <c r="JT1" s="47"/>
      <c r="JU1" s="47"/>
      <c r="JV1" s="47"/>
      <c r="JW1" s="47"/>
      <c r="JX1" s="47"/>
      <c r="JY1" s="47"/>
      <c r="JZ1" s="47"/>
      <c r="KA1" s="47"/>
      <c r="KB1" s="47"/>
      <c r="KC1" s="47"/>
      <c r="KD1" s="47"/>
      <c r="KE1" s="47"/>
      <c r="KF1" s="47"/>
      <c r="KG1" s="47"/>
      <c r="KH1" s="47"/>
      <c r="KI1" s="47"/>
      <c r="KJ1" s="47"/>
      <c r="KK1" s="47"/>
      <c r="KL1" s="47"/>
      <c r="KM1" s="47"/>
      <c r="KN1" s="47"/>
      <c r="KO1" s="47"/>
      <c r="KP1" s="47"/>
      <c r="KQ1" s="47"/>
      <c r="KR1" s="47"/>
      <c r="KS1" s="47"/>
      <c r="KT1" s="47"/>
      <c r="KU1" s="47"/>
      <c r="KV1" s="47"/>
      <c r="KW1" s="47"/>
      <c r="KX1" s="47"/>
      <c r="KY1" s="47"/>
      <c r="KZ1" s="47"/>
      <c r="LA1" s="47"/>
      <c r="LB1" s="47"/>
      <c r="LC1" s="47"/>
      <c r="LD1" s="47"/>
      <c r="LE1" s="47"/>
      <c r="LF1" s="47"/>
      <c r="LG1" s="47"/>
      <c r="LH1" s="47"/>
      <c r="LI1" s="47"/>
      <c r="LJ1" s="47"/>
      <c r="LK1" s="47"/>
      <c r="LL1" s="47"/>
      <c r="LM1" s="47"/>
      <c r="LN1" s="47"/>
      <c r="LO1" s="47"/>
      <c r="LP1" s="47"/>
      <c r="LQ1" s="47"/>
      <c r="LR1" s="47"/>
      <c r="LS1" s="47"/>
      <c r="LT1" s="47"/>
      <c r="LU1" s="47"/>
      <c r="LV1" s="47"/>
      <c r="LW1" s="47"/>
      <c r="LX1" s="47"/>
      <c r="LY1" s="47"/>
      <c r="LZ1" s="47"/>
      <c r="MA1" s="47"/>
      <c r="MB1" s="47"/>
      <c r="MC1" s="47"/>
      <c r="MD1" s="47"/>
      <c r="ME1" s="47"/>
      <c r="MF1" s="47"/>
      <c r="MG1" s="47"/>
      <c r="MH1" s="47"/>
      <c r="MI1" s="47"/>
      <c r="MJ1" s="47"/>
      <c r="MK1" s="47"/>
      <c r="ML1" s="47"/>
      <c r="MM1" s="47"/>
      <c r="MN1" s="47"/>
      <c r="MO1" s="47"/>
      <c r="MP1" s="47"/>
      <c r="MQ1" s="47"/>
      <c r="MR1" s="47"/>
      <c r="MS1" s="47"/>
      <c r="MT1" s="47"/>
      <c r="MU1" s="47"/>
      <c r="MV1" s="47"/>
      <c r="MW1" s="47"/>
      <c r="MX1" s="47"/>
      <c r="MY1" s="47"/>
      <c r="MZ1" s="47"/>
      <c r="NA1" s="47"/>
      <c r="NB1" s="47"/>
      <c r="NC1" s="47"/>
      <c r="ND1" s="47"/>
      <c r="NE1" s="47"/>
      <c r="NF1" s="47"/>
      <c r="NG1" s="47"/>
      <c r="NH1" s="47"/>
      <c r="NI1" s="47"/>
      <c r="NJ1" s="47"/>
      <c r="NK1" s="47"/>
      <c r="NL1" s="47"/>
      <c r="NM1" s="47"/>
      <c r="NN1" s="47"/>
      <c r="NO1" s="47"/>
      <c r="NP1" s="47"/>
      <c r="NQ1" s="47"/>
      <c r="NR1" s="47"/>
      <c r="NS1" s="47"/>
      <c r="NT1" s="47"/>
      <c r="NU1" s="47"/>
      <c r="NV1" s="47"/>
      <c r="NW1" s="47"/>
      <c r="NX1" s="47"/>
      <c r="NY1" s="47"/>
      <c r="NZ1" s="47"/>
      <c r="OA1" s="47"/>
      <c r="OB1" s="47"/>
      <c r="OC1" s="47"/>
      <c r="OD1" s="47"/>
      <c r="OE1" s="47"/>
      <c r="OF1" s="47"/>
      <c r="OG1" s="47"/>
      <c r="OH1" s="47"/>
      <c r="OI1" s="47"/>
      <c r="OJ1" s="47"/>
      <c r="OK1" s="47"/>
      <c r="OL1" s="47"/>
      <c r="OM1" s="47"/>
      <c r="ON1" s="47"/>
      <c r="OO1" s="47"/>
      <c r="OP1" s="47"/>
      <c r="OQ1" s="47"/>
      <c r="OR1" s="47"/>
      <c r="OS1" s="47"/>
      <c r="OT1" s="47"/>
      <c r="OU1" s="47"/>
      <c r="OV1" s="47"/>
      <c r="OW1" s="47"/>
      <c r="OX1" s="47"/>
      <c r="OY1" s="47"/>
      <c r="OZ1" s="47"/>
      <c r="PA1" s="47"/>
      <c r="PB1" s="47"/>
      <c r="PC1" s="47"/>
      <c r="PD1" s="47"/>
      <c r="PE1" s="47"/>
      <c r="PF1" s="47"/>
      <c r="PG1" s="47"/>
      <c r="PH1" s="47"/>
      <c r="PI1" s="47"/>
      <c r="PJ1" s="47"/>
      <c r="PK1" s="47"/>
      <c r="PL1" s="47"/>
      <c r="PM1" s="47"/>
      <c r="PN1" s="47"/>
      <c r="PO1" s="47"/>
      <c r="PP1" s="47"/>
      <c r="PQ1" s="47"/>
      <c r="PR1" s="47"/>
      <c r="PS1" s="47"/>
      <c r="PT1" s="47"/>
      <c r="PU1" s="47"/>
      <c r="PV1" s="47"/>
      <c r="PW1" s="47"/>
      <c r="PX1" s="47"/>
      <c r="PY1" s="47"/>
      <c r="PZ1" s="47"/>
      <c r="QA1" s="47"/>
      <c r="QB1" s="47"/>
      <c r="QC1" s="47"/>
      <c r="QD1" s="47"/>
      <c r="QE1" s="47"/>
      <c r="QF1" s="47"/>
      <c r="QG1" s="47"/>
      <c r="QH1" s="47"/>
      <c r="QI1" s="47"/>
      <c r="QJ1" s="47"/>
      <c r="QK1" s="47"/>
      <c r="QL1" s="47"/>
      <c r="QM1" s="47"/>
      <c r="QN1" s="47"/>
      <c r="QO1" s="47"/>
      <c r="QP1" s="47"/>
      <c r="QQ1" s="47"/>
      <c r="QR1" s="47"/>
      <c r="QS1" s="47"/>
      <c r="QT1" s="47"/>
      <c r="QU1" s="47"/>
      <c r="QV1" s="47"/>
      <c r="QW1" s="47"/>
      <c r="QX1" s="47"/>
      <c r="QY1" s="47"/>
      <c r="QZ1" s="47"/>
      <c r="RA1" s="47"/>
      <c r="RB1" s="47"/>
      <c r="RC1" s="47"/>
      <c r="RD1" s="47"/>
      <c r="RE1" s="47"/>
      <c r="RF1" s="47"/>
      <c r="RG1" s="47"/>
      <c r="RH1" s="47"/>
      <c r="RI1" s="47"/>
      <c r="RJ1" s="47"/>
      <c r="RK1" s="47"/>
      <c r="RL1" s="47"/>
      <c r="RM1" s="47"/>
      <c r="RN1" s="47"/>
      <c r="RO1" s="47"/>
      <c r="RP1" s="47"/>
      <c r="RQ1" s="47"/>
      <c r="RR1" s="47"/>
      <c r="RS1" s="47"/>
      <c r="RT1" s="47"/>
      <c r="RU1" s="47"/>
      <c r="RV1" s="47"/>
      <c r="RW1" s="47"/>
      <c r="RX1" s="47"/>
      <c r="RY1" s="47"/>
      <c r="RZ1" s="47"/>
      <c r="SA1" s="47"/>
      <c r="SB1" s="47"/>
      <c r="SC1" s="47"/>
      <c r="SD1" s="47"/>
      <c r="SE1" s="47"/>
      <c r="SF1" s="47"/>
      <c r="SG1" s="47"/>
      <c r="SH1" s="47"/>
      <c r="SI1" s="47"/>
      <c r="SJ1" s="47"/>
      <c r="SK1" s="47"/>
      <c r="SL1" s="47"/>
      <c r="SM1" s="47"/>
      <c r="SN1" s="47"/>
      <c r="SO1" s="47"/>
      <c r="SP1" s="47"/>
      <c r="SQ1" s="47"/>
      <c r="SR1" s="47"/>
      <c r="SS1" s="47"/>
      <c r="ST1" s="47"/>
      <c r="SU1" s="47"/>
      <c r="SV1" s="47"/>
      <c r="SW1" s="47"/>
      <c r="SX1" s="47"/>
      <c r="SY1" s="47"/>
      <c r="SZ1" s="47"/>
      <c r="TA1" s="47"/>
      <c r="TB1" s="47"/>
      <c r="TC1" s="47"/>
      <c r="TD1" s="47"/>
      <c r="TE1" s="47"/>
      <c r="TF1" s="47"/>
      <c r="TG1" s="47"/>
      <c r="TH1" s="47"/>
      <c r="TI1" s="47"/>
      <c r="TJ1" s="47"/>
      <c r="TK1" s="47"/>
      <c r="TL1" s="47"/>
      <c r="TM1" s="47"/>
      <c r="TN1" s="47"/>
      <c r="TO1" s="47"/>
      <c r="TP1" s="47"/>
      <c r="TQ1" s="47"/>
      <c r="TR1" s="47"/>
      <c r="TS1" s="47"/>
      <c r="TT1" s="47"/>
      <c r="TU1" s="47"/>
      <c r="TV1" s="47"/>
      <c r="TW1" s="47"/>
      <c r="TX1" s="47"/>
      <c r="TY1" s="47"/>
      <c r="TZ1" s="47"/>
      <c r="UA1" s="47"/>
      <c r="UB1" s="47"/>
      <c r="UC1" s="47"/>
      <c r="UD1" s="47"/>
      <c r="UE1" s="47"/>
      <c r="UF1" s="47"/>
      <c r="UG1" s="47"/>
      <c r="UH1" s="47"/>
      <c r="UI1" s="47"/>
      <c r="UJ1" s="47"/>
      <c r="UK1" s="47"/>
      <c r="UL1" s="47"/>
      <c r="UM1" s="47"/>
      <c r="UN1" s="47"/>
      <c r="UO1" s="47"/>
      <c r="UP1" s="47"/>
      <c r="UQ1" s="47"/>
      <c r="UR1" s="47"/>
      <c r="US1" s="47"/>
      <c r="UT1" s="47"/>
      <c r="UU1" s="47"/>
      <c r="UV1" s="47"/>
      <c r="UW1" s="47"/>
      <c r="UX1" s="47"/>
      <c r="UY1" s="47"/>
      <c r="UZ1" s="47"/>
      <c r="VA1" s="47"/>
      <c r="VB1" s="47"/>
      <c r="VC1" s="47"/>
      <c r="VD1" s="47"/>
      <c r="VE1" s="47"/>
      <c r="VF1" s="47"/>
      <c r="VG1" s="47"/>
      <c r="VH1" s="47"/>
      <c r="VI1" s="47"/>
      <c r="VJ1" s="47"/>
      <c r="VK1" s="47"/>
      <c r="VL1" s="47"/>
      <c r="VM1" s="47"/>
      <c r="VN1" s="47"/>
      <c r="VO1" s="47"/>
      <c r="VP1" s="47"/>
      <c r="VQ1" s="47"/>
      <c r="VR1" s="47"/>
      <c r="VS1" s="47"/>
      <c r="VT1" s="47"/>
      <c r="VU1" s="47"/>
      <c r="VV1" s="47"/>
      <c r="VW1" s="47"/>
      <c r="VX1" s="47"/>
      <c r="VY1" s="47"/>
      <c r="VZ1" s="47"/>
      <c r="WA1" s="47"/>
      <c r="WB1" s="47"/>
      <c r="WC1" s="47"/>
      <c r="WD1" s="47"/>
      <c r="WE1" s="47"/>
      <c r="WF1" s="47"/>
      <c r="WG1" s="47"/>
      <c r="WH1" s="47"/>
      <c r="WI1" s="47"/>
      <c r="WJ1" s="47"/>
      <c r="WK1" s="47"/>
      <c r="WL1" s="47"/>
      <c r="WM1" s="47"/>
      <c r="WN1" s="47"/>
      <c r="WO1" s="47"/>
      <c r="WP1" s="47"/>
      <c r="WQ1" s="47"/>
      <c r="WR1" s="47"/>
      <c r="WS1" s="47"/>
      <c r="WT1" s="47"/>
      <c r="WU1" s="47"/>
      <c r="WV1" s="47"/>
      <c r="WW1" s="47"/>
      <c r="WX1" s="47"/>
      <c r="WY1" s="47"/>
      <c r="WZ1" s="47"/>
      <c r="XA1" s="47"/>
      <c r="XB1" s="47"/>
      <c r="XC1" s="47"/>
      <c r="XD1" s="47"/>
      <c r="XE1" s="47"/>
      <c r="XF1" s="47"/>
      <c r="XG1" s="47"/>
      <c r="XH1" s="47"/>
      <c r="XI1" s="47"/>
      <c r="XJ1" s="47"/>
      <c r="XK1" s="47"/>
      <c r="XL1" s="47"/>
      <c r="XM1" s="47"/>
      <c r="XN1" s="47"/>
      <c r="XO1" s="47"/>
      <c r="XP1" s="47"/>
      <c r="XQ1" s="47"/>
      <c r="XR1" s="47"/>
      <c r="XS1" s="47"/>
      <c r="XT1" s="47"/>
      <c r="XU1" s="47"/>
      <c r="XV1" s="47"/>
      <c r="XW1" s="47"/>
      <c r="XX1" s="47"/>
      <c r="XY1" s="47"/>
      <c r="XZ1" s="47"/>
      <c r="YA1" s="47"/>
      <c r="YB1" s="47"/>
      <c r="YC1" s="47"/>
      <c r="YD1" s="47"/>
      <c r="YE1" s="47"/>
      <c r="YF1" s="47"/>
      <c r="YG1" s="47"/>
      <c r="YH1" s="47"/>
      <c r="YI1" s="47"/>
      <c r="YJ1" s="47"/>
      <c r="YK1" s="47"/>
      <c r="YL1" s="47"/>
      <c r="YM1" s="47"/>
      <c r="YN1" s="47"/>
      <c r="YO1" s="47"/>
      <c r="YP1" s="47"/>
      <c r="YQ1" s="47"/>
      <c r="YR1" s="47"/>
      <c r="YS1" s="47"/>
      <c r="YT1" s="47"/>
      <c r="YU1" s="47"/>
      <c r="YV1" s="47"/>
      <c r="YW1" s="47"/>
      <c r="YX1" s="47"/>
      <c r="YY1" s="47"/>
      <c r="YZ1" s="47"/>
      <c r="ZA1" s="47"/>
      <c r="ZB1" s="47"/>
      <c r="ZC1" s="47"/>
      <c r="ZD1" s="47"/>
      <c r="ZE1" s="47"/>
      <c r="ZF1" s="47"/>
      <c r="ZG1" s="47"/>
      <c r="ZH1" s="47"/>
      <c r="ZI1" s="47"/>
      <c r="ZJ1" s="47"/>
      <c r="ZK1" s="47"/>
      <c r="ZL1" s="47"/>
      <c r="ZM1" s="47"/>
      <c r="ZN1" s="47"/>
      <c r="ZO1" s="47"/>
      <c r="ZP1" s="47"/>
      <c r="ZQ1" s="47"/>
      <c r="ZR1" s="47"/>
      <c r="ZS1" s="47"/>
      <c r="ZT1" s="47"/>
      <c r="ZU1" s="47"/>
      <c r="ZV1" s="47"/>
      <c r="ZW1" s="47"/>
      <c r="ZX1" s="47"/>
      <c r="ZY1" s="47"/>
      <c r="ZZ1" s="47"/>
      <c r="AAA1" s="47"/>
      <c r="AAB1" s="47"/>
      <c r="AAC1" s="47"/>
      <c r="AAD1" s="47"/>
      <c r="AAE1" s="47"/>
      <c r="AAF1" s="47"/>
      <c r="AAG1" s="47"/>
      <c r="AAH1" s="47"/>
      <c r="AAI1" s="47"/>
      <c r="AAJ1" s="47"/>
      <c r="AAK1" s="47"/>
      <c r="AAL1" s="47"/>
      <c r="AAM1" s="47"/>
      <c r="AAN1" s="47"/>
      <c r="AAO1" s="47"/>
      <c r="AAP1" s="47"/>
      <c r="AAQ1" s="47"/>
      <c r="AAR1" s="47"/>
      <c r="AAS1" s="47"/>
      <c r="AAT1" s="47"/>
      <c r="AAU1" s="47"/>
      <c r="AAV1" s="47"/>
      <c r="AAW1" s="47"/>
      <c r="AAX1" s="47"/>
      <c r="AAY1" s="47"/>
      <c r="AAZ1" s="47"/>
      <c r="ABA1" s="47"/>
      <c r="ABB1" s="47"/>
      <c r="ABC1" s="47"/>
      <c r="ABD1" s="47"/>
      <c r="ABE1" s="47"/>
      <c r="ABF1" s="47"/>
      <c r="ABG1" s="47"/>
      <c r="ABH1" s="47"/>
      <c r="ABI1" s="47"/>
      <c r="ABJ1" s="47"/>
      <c r="ABK1" s="47"/>
      <c r="ABL1" s="47"/>
      <c r="ABM1" s="47"/>
      <c r="ABN1" s="47"/>
      <c r="ABO1" s="47"/>
      <c r="ABP1" s="47"/>
      <c r="ABQ1" s="47"/>
      <c r="ABR1" s="47"/>
      <c r="ABS1" s="47"/>
      <c r="ABT1" s="47"/>
      <c r="ABU1" s="47"/>
      <c r="ABV1" s="47"/>
      <c r="ABW1" s="47"/>
      <c r="ABX1" s="47"/>
      <c r="ABY1" s="47"/>
      <c r="ABZ1" s="47"/>
      <c r="ACA1" s="47"/>
      <c r="ACB1" s="47"/>
      <c r="ACC1" s="47"/>
      <c r="ACD1" s="47"/>
      <c r="ACE1" s="47"/>
      <c r="ACF1" s="47"/>
      <c r="ACG1" s="47"/>
      <c r="ACH1" s="47"/>
      <c r="ACI1" s="47"/>
      <c r="ACJ1" s="47"/>
      <c r="ACK1" s="47"/>
      <c r="ACL1" s="47"/>
      <c r="ACM1" s="47"/>
      <c r="ACN1" s="47"/>
      <c r="ACO1" s="47"/>
      <c r="ACP1" s="47"/>
      <c r="ACQ1" s="47"/>
      <c r="ACR1" s="47"/>
      <c r="ACS1" s="47"/>
      <c r="ACT1" s="47"/>
      <c r="ACU1" s="47"/>
      <c r="ACV1" s="47"/>
      <c r="ACW1" s="47"/>
      <c r="ACX1" s="47"/>
      <c r="ACY1" s="47"/>
      <c r="ACZ1" s="47"/>
      <c r="ADA1" s="47"/>
      <c r="ADB1" s="47"/>
      <c r="ADC1" s="47"/>
      <c r="ADD1" s="47"/>
      <c r="ADE1" s="47"/>
      <c r="ADF1" s="47"/>
      <c r="ADG1" s="47"/>
      <c r="ADH1" s="47"/>
      <c r="ADI1" s="47"/>
      <c r="ADJ1" s="47"/>
      <c r="ADK1" s="47"/>
      <c r="ADL1" s="47"/>
      <c r="ADM1" s="47"/>
      <c r="ADN1" s="47"/>
      <c r="ADO1" s="47"/>
      <c r="ADP1" s="47"/>
      <c r="ADQ1" s="47"/>
      <c r="ADR1" s="47"/>
      <c r="ADS1" s="47"/>
      <c r="ADT1" s="47"/>
      <c r="ADU1" s="47"/>
      <c r="ADV1" s="47"/>
      <c r="ADW1" s="47"/>
      <c r="ADX1" s="47"/>
      <c r="ADY1" s="47"/>
      <c r="ADZ1" s="47"/>
      <c r="AEA1" s="47"/>
      <c r="AEB1" s="47"/>
      <c r="AEC1" s="47"/>
      <c r="AED1" s="47"/>
      <c r="AEE1" s="47"/>
      <c r="AEF1" s="47"/>
      <c r="AEG1" s="47"/>
      <c r="AEH1" s="47"/>
      <c r="AEI1" s="47"/>
      <c r="AEJ1" s="47"/>
      <c r="AEK1" s="47"/>
      <c r="AEL1" s="47"/>
      <c r="AEM1" s="47"/>
      <c r="AEN1" s="47"/>
      <c r="AEO1" s="47"/>
      <c r="AEP1" s="47"/>
      <c r="AEQ1" s="47"/>
      <c r="AER1" s="47"/>
      <c r="AES1" s="47"/>
      <c r="AET1" s="47"/>
      <c r="AEU1" s="47"/>
      <c r="AEV1" s="47"/>
      <c r="AEW1" s="47"/>
      <c r="AEX1" s="47"/>
      <c r="AEY1" s="47"/>
      <c r="AEZ1" s="47"/>
      <c r="AFA1" s="47"/>
      <c r="AFB1" s="47"/>
      <c r="AFC1" s="47"/>
      <c r="AFD1" s="47"/>
      <c r="AFE1" s="47"/>
      <c r="AFF1" s="47"/>
      <c r="AFG1" s="47"/>
      <c r="AFH1" s="47"/>
      <c r="AFI1" s="47"/>
      <c r="AFJ1" s="47"/>
      <c r="AFK1" s="47"/>
      <c r="AFL1" s="47"/>
      <c r="AFM1" s="47"/>
      <c r="AFN1" s="47"/>
      <c r="AFO1" s="47"/>
      <c r="AFP1" s="47"/>
      <c r="AFQ1" s="47"/>
      <c r="AFR1" s="47"/>
      <c r="AFS1" s="47"/>
      <c r="AFT1" s="47"/>
      <c r="AFU1" s="47"/>
      <c r="AFV1" s="47"/>
      <c r="AFW1" s="47"/>
      <c r="AFX1" s="47"/>
      <c r="AFY1" s="47"/>
      <c r="AFZ1" s="47"/>
      <c r="AGA1" s="47"/>
      <c r="AGB1" s="47"/>
      <c r="AGC1" s="47"/>
      <c r="AGD1" s="47"/>
      <c r="AGE1" s="47"/>
      <c r="AGF1" s="47"/>
      <c r="AGG1" s="47"/>
      <c r="AGH1" s="47"/>
      <c r="AGI1" s="47"/>
      <c r="AGJ1" s="47"/>
      <c r="AGK1" s="47"/>
      <c r="AGL1" s="47"/>
      <c r="AGM1" s="47"/>
      <c r="AGN1" s="47"/>
      <c r="AGO1" s="47"/>
      <c r="AGP1" s="47"/>
      <c r="AGQ1" s="47"/>
      <c r="AGR1" s="47"/>
      <c r="AGS1" s="47"/>
      <c r="AGT1" s="47"/>
      <c r="AGU1" s="47"/>
      <c r="AGV1" s="47"/>
      <c r="AGW1" s="47"/>
      <c r="AGX1" s="47"/>
      <c r="AGY1" s="47"/>
      <c r="AGZ1" s="47"/>
      <c r="AHA1" s="47"/>
      <c r="AHB1" s="47"/>
      <c r="AHC1" s="47"/>
      <c r="AHD1" s="47"/>
      <c r="AHE1" s="47"/>
      <c r="AHF1" s="47"/>
      <c r="AHG1" s="47"/>
      <c r="AHH1" s="47"/>
      <c r="AHI1" s="47"/>
      <c r="AHJ1" s="47"/>
      <c r="AHK1" s="47"/>
      <c r="AHL1" s="47"/>
      <c r="AHM1" s="47"/>
      <c r="AHN1" s="47"/>
      <c r="AHO1" s="47"/>
      <c r="AHP1" s="47"/>
      <c r="AHQ1" s="47"/>
      <c r="AHR1" s="47"/>
      <c r="AHS1" s="47"/>
      <c r="AHT1" s="47"/>
      <c r="AHU1" s="47"/>
      <c r="AHV1" s="47"/>
      <c r="AHW1" s="47"/>
      <c r="AHX1" s="47"/>
      <c r="AHY1" s="47"/>
      <c r="AHZ1" s="47"/>
      <c r="AIA1" s="47"/>
      <c r="AIB1" s="47"/>
      <c r="AIC1" s="47"/>
      <c r="AID1" s="47"/>
      <c r="AIE1" s="47"/>
      <c r="AIF1" s="47"/>
      <c r="AIG1" s="47"/>
      <c r="AIH1" s="47"/>
      <c r="AII1" s="47"/>
      <c r="AIJ1" s="47"/>
      <c r="AIK1" s="47"/>
      <c r="AIL1" s="47"/>
      <c r="AIM1" s="47"/>
      <c r="AIN1" s="47"/>
      <c r="AIO1" s="47"/>
      <c r="AIP1" s="47"/>
      <c r="AIQ1" s="47"/>
      <c r="AIR1" s="47"/>
      <c r="AIS1" s="47"/>
      <c r="AIT1" s="47"/>
      <c r="AIU1" s="47"/>
      <c r="AIV1" s="47"/>
      <c r="AIW1" s="47"/>
      <c r="AIX1" s="47"/>
      <c r="AIY1" s="47"/>
      <c r="AIZ1" s="47"/>
      <c r="AJA1" s="47"/>
      <c r="AJB1" s="47"/>
      <c r="AJC1" s="47"/>
      <c r="AJD1" s="47"/>
      <c r="AJE1" s="47"/>
      <c r="AJF1" s="47"/>
      <c r="AJG1" s="47"/>
      <c r="AJH1" s="47"/>
      <c r="AJI1" s="47"/>
      <c r="AJJ1" s="47"/>
      <c r="AJK1" s="47"/>
      <c r="AJL1" s="47"/>
      <c r="AJM1" s="47"/>
      <c r="AJN1" s="47"/>
      <c r="AJO1" s="47"/>
      <c r="AJP1" s="47"/>
      <c r="AJQ1" s="47"/>
      <c r="AJR1" s="47"/>
      <c r="AJS1" s="47"/>
      <c r="AJT1" s="47"/>
      <c r="AJU1" s="47"/>
      <c r="AJV1" s="47"/>
      <c r="AJW1" s="47"/>
      <c r="AJX1" s="47"/>
      <c r="AJY1" s="47"/>
      <c r="AJZ1" s="47"/>
      <c r="AKA1" s="47"/>
      <c r="AKB1" s="47"/>
      <c r="AKC1" s="47"/>
      <c r="AKD1" s="47"/>
      <c r="AKE1" s="47"/>
      <c r="AKF1" s="47"/>
      <c r="AKG1" s="47"/>
      <c r="AKH1" s="47"/>
      <c r="AKI1" s="47"/>
      <c r="AKJ1" s="47"/>
      <c r="AKK1" s="47"/>
      <c r="AKL1" s="47"/>
      <c r="AKM1" s="47"/>
      <c r="AKN1" s="47"/>
      <c r="AKO1" s="47"/>
      <c r="AKP1" s="47"/>
      <c r="AKQ1" s="47"/>
      <c r="AKR1" s="47"/>
      <c r="AKS1" s="47"/>
      <c r="AKT1" s="47"/>
      <c r="AKU1" s="47"/>
      <c r="AKV1" s="47"/>
      <c r="AKW1" s="47"/>
      <c r="AKX1" s="47"/>
      <c r="AKY1" s="47"/>
      <c r="AKZ1" s="47"/>
      <c r="ALA1" s="47"/>
      <c r="ALB1" s="47"/>
      <c r="ALC1" s="47"/>
      <c r="ALD1" s="47"/>
      <c r="ALE1" s="47"/>
      <c r="ALF1" s="47"/>
      <c r="ALG1" s="47"/>
      <c r="ALH1" s="47"/>
      <c r="ALI1" s="47"/>
      <c r="ALJ1" s="47"/>
      <c r="ALK1" s="47"/>
      <c r="ALL1" s="47"/>
      <c r="ALM1" s="47"/>
      <c r="ALN1" s="47"/>
      <c r="ALO1" s="47"/>
      <c r="ALP1" s="47"/>
      <c r="ALQ1" s="47"/>
      <c r="ALR1" s="47"/>
      <c r="ALS1" s="47"/>
      <c r="ALT1" s="47"/>
      <c r="ALU1" s="47"/>
      <c r="ALV1" s="47"/>
      <c r="ALW1" s="47"/>
      <c r="ALX1" s="47"/>
      <c r="ALY1" s="47"/>
      <c r="ALZ1" s="47"/>
      <c r="AMA1" s="47"/>
      <c r="AMB1" s="47"/>
      <c r="AMC1" s="47"/>
      <c r="AMD1" s="47"/>
      <c r="AME1" s="47"/>
      <c r="AMF1" s="47"/>
      <c r="AMG1" s="47"/>
      <c r="AMH1" s="47"/>
      <c r="AMI1" s="47"/>
      <c r="AMJ1" s="47"/>
      <c r="AMK1" s="47"/>
      <c r="AML1" s="47"/>
      <c r="AMM1" s="47"/>
      <c r="AMN1" s="47"/>
      <c r="AMO1" s="47"/>
      <c r="AMP1" s="47"/>
      <c r="AMQ1" s="47"/>
      <c r="AMR1" s="47"/>
      <c r="AMS1" s="47"/>
      <c r="AMT1" s="47"/>
      <c r="AMU1" s="47"/>
      <c r="AMV1" s="47"/>
      <c r="AMW1" s="47"/>
      <c r="AMX1" s="47"/>
      <c r="AMY1" s="47"/>
      <c r="AMZ1" s="47"/>
      <c r="ANA1" s="47"/>
      <c r="ANB1" s="47"/>
      <c r="ANC1" s="47"/>
      <c r="AND1" s="47"/>
      <c r="ANE1" s="47"/>
      <c r="ANF1" s="47"/>
      <c r="ANG1" s="47"/>
      <c r="ANH1" s="47"/>
      <c r="ANI1" s="47"/>
      <c r="ANJ1" s="47"/>
      <c r="ANK1" s="47"/>
      <c r="ANL1" s="47"/>
      <c r="ANM1" s="47"/>
      <c r="ANN1" s="47"/>
      <c r="ANO1" s="47"/>
      <c r="ANP1" s="47"/>
      <c r="ANQ1" s="47"/>
      <c r="ANR1" s="47"/>
      <c r="ANS1" s="47"/>
      <c r="ANT1" s="47"/>
      <c r="ANU1" s="47"/>
      <c r="ANV1" s="47"/>
      <c r="ANW1" s="47"/>
      <c r="ANX1" s="47"/>
      <c r="ANY1" s="47"/>
      <c r="ANZ1" s="47"/>
      <c r="AOA1" s="47"/>
      <c r="AOB1" s="47"/>
      <c r="AOC1" s="47"/>
      <c r="AOD1" s="47"/>
      <c r="AOE1" s="47"/>
      <c r="AOF1" s="47"/>
      <c r="AOG1" s="47"/>
      <c r="AOH1" s="47"/>
      <c r="AOI1" s="47"/>
      <c r="AOJ1" s="47"/>
      <c r="AOK1" s="47"/>
      <c r="AOL1" s="47"/>
      <c r="AOM1" s="47"/>
      <c r="AON1" s="47"/>
      <c r="AOO1" s="47"/>
      <c r="AOP1" s="47"/>
      <c r="AOQ1" s="47"/>
      <c r="AOR1" s="47"/>
      <c r="AOS1" s="47"/>
      <c r="AOT1" s="47"/>
      <c r="AOU1" s="47"/>
      <c r="AOV1" s="47"/>
      <c r="AOW1" s="47"/>
      <c r="AOX1" s="47"/>
      <c r="AOY1" s="47"/>
      <c r="AOZ1" s="47"/>
      <c r="APA1" s="47"/>
      <c r="APB1" s="47"/>
      <c r="APC1" s="47"/>
      <c r="APD1" s="47"/>
      <c r="APE1" s="47"/>
      <c r="APF1" s="47"/>
      <c r="APG1" s="47"/>
      <c r="APH1" s="47"/>
      <c r="API1" s="47"/>
      <c r="APJ1" s="47"/>
      <c r="APK1" s="47"/>
      <c r="APL1" s="47"/>
      <c r="APM1" s="47"/>
      <c r="APN1" s="47"/>
      <c r="APO1" s="47"/>
      <c r="APP1" s="47"/>
      <c r="APQ1" s="47"/>
      <c r="APR1" s="47"/>
      <c r="APS1" s="47"/>
      <c r="APT1" s="47"/>
      <c r="APU1" s="47"/>
      <c r="APV1" s="47"/>
      <c r="APW1" s="47"/>
      <c r="APX1" s="47"/>
      <c r="APY1" s="47"/>
      <c r="APZ1" s="47"/>
      <c r="AQA1" s="47"/>
      <c r="AQB1" s="47"/>
      <c r="AQC1" s="47"/>
      <c r="AQD1" s="47"/>
      <c r="AQE1" s="47"/>
      <c r="AQF1" s="47"/>
      <c r="AQG1" s="47"/>
      <c r="AQH1" s="47"/>
      <c r="AQI1" s="47"/>
      <c r="AQJ1" s="47"/>
      <c r="AQK1" s="47"/>
      <c r="AQL1" s="47"/>
      <c r="AQM1" s="47"/>
      <c r="AQN1" s="47"/>
      <c r="AQO1" s="47"/>
      <c r="AQP1" s="47"/>
      <c r="AQQ1" s="47"/>
      <c r="AQR1" s="47"/>
      <c r="AQS1" s="47"/>
      <c r="AQT1" s="47"/>
      <c r="AQU1" s="47"/>
      <c r="AQV1" s="47"/>
      <c r="AQW1" s="47"/>
      <c r="AQX1" s="47"/>
      <c r="AQY1" s="47"/>
      <c r="AQZ1" s="47"/>
      <c r="ARA1" s="47"/>
      <c r="ARB1" s="47"/>
      <c r="ARC1" s="47"/>
      <c r="ARD1" s="47"/>
      <c r="ARE1" s="47"/>
      <c r="ARF1" s="47"/>
      <c r="ARG1" s="47"/>
      <c r="ARH1" s="47"/>
      <c r="ARI1" s="47"/>
      <c r="ARJ1" s="47"/>
      <c r="ARK1" s="47"/>
      <c r="ARL1" s="47"/>
      <c r="ARM1" s="47"/>
      <c r="ARN1" s="47"/>
      <c r="ARO1" s="47"/>
      <c r="ARP1" s="47"/>
      <c r="ARQ1" s="47"/>
      <c r="ARR1" s="47"/>
      <c r="ARS1" s="47"/>
      <c r="ART1" s="47"/>
      <c r="ARU1" s="47"/>
      <c r="ARV1" s="47"/>
      <c r="ARW1" s="47"/>
      <c r="ARX1" s="47"/>
      <c r="ARY1" s="47"/>
      <c r="ARZ1" s="47"/>
      <c r="ASA1" s="47"/>
      <c r="ASB1" s="47"/>
      <c r="ASC1" s="47"/>
      <c r="ASD1" s="47"/>
      <c r="ASE1" s="47"/>
      <c r="ASF1" s="47"/>
      <c r="ASG1" s="47"/>
      <c r="ASH1" s="47"/>
      <c r="ASI1" s="47"/>
      <c r="ASJ1" s="47"/>
      <c r="ASK1" s="47"/>
      <c r="ASL1" s="47"/>
      <c r="ASM1" s="47"/>
      <c r="ASN1" s="47"/>
      <c r="ASO1" s="47"/>
      <c r="ASP1" s="47"/>
      <c r="ASQ1" s="47"/>
      <c r="ASR1" s="47"/>
      <c r="ASS1" s="47"/>
      <c r="AST1" s="47"/>
      <c r="ASU1" s="47"/>
      <c r="ASV1" s="47"/>
      <c r="ASW1" s="47"/>
      <c r="ASX1" s="47"/>
      <c r="ASY1" s="47"/>
      <c r="ASZ1" s="47"/>
      <c r="ATA1" s="47"/>
      <c r="ATB1" s="47"/>
      <c r="ATC1" s="47"/>
      <c r="ATD1" s="47"/>
      <c r="ATE1" s="47"/>
      <c r="ATF1" s="47"/>
      <c r="ATG1" s="47"/>
      <c r="ATH1" s="47"/>
      <c r="ATI1" s="47"/>
      <c r="ATJ1" s="47"/>
      <c r="ATK1" s="47"/>
      <c r="ATL1" s="47"/>
      <c r="ATM1" s="47"/>
      <c r="ATN1" s="47"/>
      <c r="ATO1" s="47"/>
      <c r="ATP1" s="47"/>
      <c r="ATQ1" s="47"/>
      <c r="ATR1" s="47"/>
      <c r="ATS1" s="47"/>
      <c r="ATT1" s="47"/>
      <c r="ATU1" s="47"/>
      <c r="ATV1" s="47"/>
      <c r="ATW1" s="47"/>
      <c r="ATX1" s="47"/>
      <c r="ATY1" s="47"/>
      <c r="ATZ1" s="47"/>
      <c r="AUA1" s="47"/>
      <c r="AUB1" s="47"/>
      <c r="AUC1" s="47"/>
      <c r="AUD1" s="47"/>
      <c r="AUE1" s="47"/>
      <c r="AUF1" s="47"/>
      <c r="AUG1" s="47"/>
      <c r="AUH1" s="47"/>
      <c r="AUI1" s="47"/>
      <c r="AUJ1" s="47"/>
      <c r="AUK1" s="47"/>
      <c r="AUL1" s="47"/>
      <c r="AUM1" s="47"/>
      <c r="AUN1" s="47"/>
      <c r="AUO1" s="47"/>
      <c r="AUP1" s="47"/>
      <c r="AUQ1" s="47"/>
      <c r="AUR1" s="47"/>
      <c r="AUS1" s="47"/>
      <c r="AUT1" s="47"/>
      <c r="AUU1" s="47"/>
      <c r="AUV1" s="47"/>
      <c r="AUW1" s="47"/>
      <c r="AUX1" s="47"/>
      <c r="AUY1" s="47"/>
      <c r="AUZ1" s="47"/>
      <c r="AVA1" s="47"/>
      <c r="AVB1" s="47"/>
      <c r="AVC1" s="47"/>
      <c r="AVD1" s="47"/>
      <c r="AVE1" s="47"/>
      <c r="AVF1" s="47"/>
      <c r="AVG1" s="47"/>
      <c r="AVH1" s="47"/>
      <c r="AVI1" s="47"/>
      <c r="AVJ1" s="47"/>
      <c r="AVK1" s="47"/>
      <c r="AVL1" s="47"/>
      <c r="AVM1" s="47"/>
      <c r="AVN1" s="47"/>
      <c r="AVO1" s="47"/>
      <c r="AVP1" s="47"/>
      <c r="AVQ1" s="47"/>
      <c r="AVR1" s="47"/>
      <c r="AVS1" s="47"/>
      <c r="AVT1" s="47"/>
      <c r="AVU1" s="47"/>
      <c r="AVV1" s="47"/>
      <c r="AVW1" s="47"/>
      <c r="AVX1" s="47"/>
      <c r="AVY1" s="47"/>
      <c r="AVZ1" s="47"/>
      <c r="AWA1" s="47"/>
      <c r="AWB1" s="47"/>
      <c r="AWC1" s="47"/>
      <c r="AWD1" s="47"/>
      <c r="AWE1" s="47"/>
      <c r="AWF1" s="47"/>
      <c r="AWG1" s="47"/>
      <c r="AWH1" s="47"/>
      <c r="AWI1" s="47"/>
      <c r="AWJ1" s="47"/>
      <c r="AWK1" s="47"/>
      <c r="AWL1" s="47"/>
      <c r="AWM1" s="47"/>
      <c r="AWN1" s="47"/>
      <c r="AWO1" s="47"/>
      <c r="AWP1" s="47"/>
      <c r="AWQ1" s="47"/>
      <c r="AWR1" s="47"/>
      <c r="AWS1" s="47"/>
      <c r="AWT1" s="47"/>
      <c r="AWU1" s="47"/>
      <c r="AWV1" s="47"/>
      <c r="AWW1" s="47"/>
      <c r="AWX1" s="47"/>
      <c r="AWY1" s="47"/>
      <c r="AWZ1" s="47"/>
      <c r="AXA1" s="47"/>
      <c r="AXB1" s="47"/>
      <c r="AXC1" s="47"/>
      <c r="AXD1" s="47"/>
      <c r="AXE1" s="47"/>
      <c r="AXF1" s="47"/>
      <c r="AXG1" s="47"/>
      <c r="AXH1" s="47"/>
      <c r="AXI1" s="47"/>
      <c r="AXJ1" s="47"/>
      <c r="AXK1" s="47"/>
      <c r="AXL1" s="47"/>
      <c r="AXM1" s="47"/>
      <c r="AXN1" s="47"/>
      <c r="AXO1" s="47"/>
      <c r="AXP1" s="47"/>
      <c r="AXQ1" s="47"/>
      <c r="AXR1" s="47"/>
      <c r="AXS1" s="47"/>
      <c r="AXT1" s="47"/>
      <c r="AXU1" s="47"/>
      <c r="AXV1" s="47"/>
      <c r="AXW1" s="47"/>
      <c r="AXX1" s="47"/>
      <c r="AXY1" s="47"/>
      <c r="AXZ1" s="47"/>
      <c r="AYA1" s="47"/>
      <c r="AYB1" s="47"/>
      <c r="AYC1" s="47"/>
      <c r="AYD1" s="47"/>
      <c r="AYE1" s="47"/>
      <c r="AYF1" s="47"/>
      <c r="AYG1" s="47"/>
      <c r="AYH1" s="47"/>
      <c r="AYI1" s="47"/>
      <c r="AYJ1" s="47"/>
      <c r="AYK1" s="47"/>
      <c r="AYL1" s="47"/>
      <c r="AYM1" s="47"/>
      <c r="AYN1" s="47"/>
      <c r="AYO1" s="47"/>
      <c r="AYP1" s="47"/>
      <c r="AYQ1" s="47"/>
      <c r="AYR1" s="47"/>
      <c r="AYS1" s="47"/>
      <c r="AYT1" s="47"/>
      <c r="AYU1" s="47"/>
      <c r="AYV1" s="47"/>
      <c r="AYW1" s="47"/>
      <c r="AYX1" s="47"/>
      <c r="AYY1" s="47"/>
      <c r="AYZ1" s="47"/>
      <c r="AZA1" s="47"/>
      <c r="AZB1" s="47"/>
      <c r="AZC1" s="47"/>
      <c r="AZD1" s="47"/>
      <c r="AZE1" s="47"/>
      <c r="AZF1" s="47"/>
      <c r="AZG1" s="47"/>
      <c r="AZH1" s="47"/>
      <c r="AZI1" s="47"/>
      <c r="AZJ1" s="47"/>
      <c r="AZK1" s="47"/>
      <c r="AZL1" s="47"/>
      <c r="AZM1" s="47"/>
      <c r="AZN1" s="47"/>
      <c r="AZO1" s="47"/>
      <c r="AZP1" s="47"/>
      <c r="AZQ1" s="47"/>
      <c r="AZR1" s="47"/>
      <c r="AZS1" s="47"/>
      <c r="AZT1" s="47"/>
      <c r="AZU1" s="47"/>
      <c r="AZV1" s="47"/>
      <c r="AZW1" s="47"/>
      <c r="AZX1" s="47"/>
      <c r="AZY1" s="47"/>
      <c r="AZZ1" s="47"/>
      <c r="BAA1" s="47"/>
      <c r="BAB1" s="47"/>
      <c r="BAC1" s="47"/>
      <c r="BAD1" s="47"/>
      <c r="BAE1" s="47"/>
      <c r="BAF1" s="47"/>
      <c r="BAG1" s="47"/>
      <c r="BAH1" s="47"/>
      <c r="BAI1" s="47"/>
      <c r="BAJ1" s="47"/>
      <c r="BAK1" s="47"/>
      <c r="BAL1" s="47"/>
      <c r="BAM1" s="47"/>
      <c r="BAN1" s="47"/>
      <c r="BAO1" s="47"/>
      <c r="BAP1" s="47"/>
      <c r="BAQ1" s="47"/>
      <c r="BAR1" s="47"/>
      <c r="BAS1" s="47"/>
      <c r="BAT1" s="47"/>
      <c r="BAU1" s="47"/>
      <c r="BAV1" s="47"/>
      <c r="BAW1" s="47"/>
      <c r="BAX1" s="47"/>
      <c r="BAY1" s="47"/>
      <c r="BAZ1" s="47"/>
      <c r="BBA1" s="47"/>
      <c r="BBB1" s="47"/>
      <c r="BBC1" s="47"/>
      <c r="BBD1" s="47"/>
      <c r="BBE1" s="47"/>
      <c r="BBF1" s="47"/>
      <c r="BBG1" s="47"/>
      <c r="BBH1" s="47"/>
      <c r="BBI1" s="47"/>
      <c r="BBJ1" s="47"/>
      <c r="BBK1" s="47"/>
      <c r="BBL1" s="47"/>
      <c r="BBM1" s="47"/>
      <c r="BBN1" s="47"/>
      <c r="BBO1" s="47"/>
      <c r="BBP1" s="47"/>
      <c r="BBQ1" s="47"/>
      <c r="BBR1" s="47"/>
      <c r="BBS1" s="47"/>
      <c r="BBT1" s="47"/>
      <c r="BBU1" s="47"/>
      <c r="BBV1" s="47"/>
      <c r="BBW1" s="47"/>
      <c r="BBX1" s="47"/>
      <c r="BBY1" s="47"/>
      <c r="BBZ1" s="47"/>
      <c r="BCA1" s="47"/>
      <c r="BCB1" s="47"/>
      <c r="BCC1" s="47"/>
      <c r="BCD1" s="47"/>
      <c r="BCE1" s="47"/>
      <c r="BCF1" s="47"/>
      <c r="BCG1" s="47"/>
      <c r="BCH1" s="47"/>
      <c r="BCI1" s="47"/>
      <c r="BCJ1" s="47"/>
      <c r="BCK1" s="47"/>
      <c r="BCL1" s="47"/>
      <c r="BCM1" s="47"/>
      <c r="BCN1" s="47"/>
      <c r="BCO1" s="47"/>
      <c r="BCP1" s="47"/>
      <c r="BCQ1" s="47"/>
      <c r="BCR1" s="47"/>
      <c r="BCS1" s="47"/>
      <c r="BCT1" s="47"/>
      <c r="BCU1" s="47"/>
      <c r="BCV1" s="47"/>
      <c r="BCW1" s="47"/>
      <c r="BCX1" s="47"/>
      <c r="BCY1" s="47"/>
      <c r="BCZ1" s="47"/>
      <c r="BDA1" s="47"/>
      <c r="BDB1" s="47"/>
      <c r="BDC1" s="47"/>
      <c r="BDD1" s="47"/>
      <c r="BDE1" s="47"/>
      <c r="BDF1" s="47"/>
      <c r="BDG1" s="47"/>
      <c r="BDH1" s="47"/>
      <c r="BDI1" s="47"/>
      <c r="BDJ1" s="47"/>
      <c r="BDK1" s="47"/>
      <c r="BDL1" s="47"/>
      <c r="BDM1" s="47"/>
      <c r="BDN1" s="47"/>
      <c r="BDO1" s="47"/>
      <c r="BDP1" s="47"/>
      <c r="BDQ1" s="47"/>
      <c r="BDR1" s="47"/>
      <c r="BDS1" s="47"/>
      <c r="BDT1" s="47"/>
      <c r="BDU1" s="47"/>
      <c r="BDV1" s="47"/>
      <c r="BDW1" s="47"/>
      <c r="BDX1" s="47"/>
      <c r="BDY1" s="47"/>
      <c r="BDZ1" s="47"/>
      <c r="BEA1" s="47"/>
      <c r="BEB1" s="47"/>
      <c r="BEC1" s="47"/>
      <c r="BED1" s="47"/>
      <c r="BEE1" s="47"/>
      <c r="BEF1" s="47"/>
      <c r="BEG1" s="47"/>
      <c r="BEH1" s="47"/>
      <c r="BEI1" s="47"/>
      <c r="BEJ1" s="47"/>
      <c r="BEK1" s="47"/>
      <c r="BEL1" s="47"/>
      <c r="BEM1" s="47"/>
      <c r="BEN1" s="47"/>
      <c r="BEO1" s="47"/>
      <c r="BEP1" s="47"/>
      <c r="BEQ1" s="47"/>
      <c r="BER1" s="47"/>
      <c r="BES1" s="47"/>
      <c r="BET1" s="47"/>
      <c r="BEU1" s="47"/>
      <c r="BEV1" s="47"/>
      <c r="BEW1" s="47"/>
      <c r="BEX1" s="47"/>
      <c r="BEY1" s="47"/>
      <c r="BEZ1" s="47"/>
      <c r="BFA1" s="47"/>
      <c r="BFB1" s="47"/>
      <c r="BFC1" s="47"/>
      <c r="BFD1" s="47"/>
      <c r="BFE1" s="47"/>
      <c r="BFF1" s="47"/>
      <c r="BFG1" s="47"/>
      <c r="BFH1" s="47"/>
      <c r="BFI1" s="47"/>
      <c r="BFJ1" s="47"/>
      <c r="BFK1" s="47"/>
      <c r="BFL1" s="47"/>
      <c r="BFM1" s="47"/>
      <c r="BFN1" s="47"/>
      <c r="BFO1" s="47"/>
      <c r="BFP1" s="47"/>
      <c r="BFQ1" s="47"/>
      <c r="BFR1" s="47"/>
      <c r="BFS1" s="47"/>
      <c r="BFT1" s="47"/>
      <c r="BFU1" s="47"/>
      <c r="BFV1" s="47"/>
      <c r="BFW1" s="47"/>
      <c r="BFX1" s="47"/>
      <c r="BFY1" s="47"/>
      <c r="BFZ1" s="47"/>
      <c r="BGA1" s="47"/>
      <c r="BGB1" s="47"/>
      <c r="BGC1" s="47"/>
      <c r="BGD1" s="47"/>
      <c r="BGE1" s="47"/>
      <c r="BGF1" s="47"/>
      <c r="BGG1" s="47"/>
      <c r="BGH1" s="47"/>
      <c r="BGI1" s="47"/>
      <c r="BGJ1" s="47"/>
      <c r="BGK1" s="47"/>
      <c r="BGL1" s="47"/>
      <c r="BGM1" s="47"/>
      <c r="BGN1" s="47"/>
      <c r="BGO1" s="47"/>
      <c r="BGP1" s="47"/>
      <c r="BGQ1" s="47"/>
      <c r="BGR1" s="47"/>
      <c r="BGS1" s="47"/>
      <c r="BGT1" s="47"/>
      <c r="BGU1" s="47"/>
      <c r="BGV1" s="47"/>
      <c r="BGW1" s="47"/>
      <c r="BGX1" s="47"/>
      <c r="BGY1" s="47"/>
      <c r="BGZ1" s="47"/>
      <c r="BHA1" s="47"/>
      <c r="BHB1" s="47"/>
      <c r="BHC1" s="47"/>
      <c r="BHD1" s="47"/>
      <c r="BHE1" s="47"/>
      <c r="BHF1" s="47"/>
      <c r="BHG1" s="47"/>
      <c r="BHH1" s="47"/>
      <c r="BHI1" s="47"/>
      <c r="BHJ1" s="47"/>
      <c r="BHK1" s="47"/>
      <c r="BHL1" s="47"/>
      <c r="BHM1" s="47"/>
      <c r="BHN1" s="47"/>
      <c r="BHO1" s="47"/>
      <c r="BHP1" s="47"/>
      <c r="BHQ1" s="47"/>
      <c r="BHR1" s="47"/>
      <c r="BHS1" s="47"/>
      <c r="BHT1" s="47"/>
      <c r="BHU1" s="47"/>
      <c r="BHV1" s="47"/>
      <c r="BHW1" s="47"/>
      <c r="BHX1" s="47"/>
      <c r="BHY1" s="47"/>
      <c r="BHZ1" s="47"/>
      <c r="BIA1" s="47"/>
      <c r="BIB1" s="47"/>
      <c r="BIC1" s="47"/>
      <c r="BID1" s="47"/>
      <c r="BIE1" s="47"/>
      <c r="BIF1" s="47"/>
      <c r="BIG1" s="47"/>
      <c r="BIH1" s="47"/>
      <c r="BII1" s="47"/>
      <c r="BIJ1" s="47"/>
      <c r="BIK1" s="47"/>
      <c r="BIL1" s="47"/>
      <c r="BIM1" s="47"/>
      <c r="BIN1" s="47"/>
      <c r="BIO1" s="47"/>
      <c r="BIP1" s="47"/>
      <c r="BIQ1" s="47"/>
      <c r="BIR1" s="47"/>
      <c r="BIS1" s="47"/>
      <c r="BIT1" s="47"/>
      <c r="BIU1" s="47"/>
      <c r="BIV1" s="47"/>
      <c r="BIW1" s="47"/>
      <c r="BIX1" s="47"/>
      <c r="BIY1" s="47"/>
      <c r="BIZ1" s="47"/>
      <c r="BJA1" s="47"/>
      <c r="BJB1" s="47"/>
      <c r="BJC1" s="47"/>
      <c r="BJD1" s="47"/>
      <c r="BJE1" s="47"/>
      <c r="BJF1" s="47"/>
      <c r="BJG1" s="47"/>
      <c r="BJH1" s="47"/>
      <c r="BJI1" s="47"/>
      <c r="BJJ1" s="47"/>
      <c r="BJK1" s="47"/>
      <c r="BJL1" s="47"/>
      <c r="BJM1" s="47"/>
      <c r="BJN1" s="47"/>
      <c r="BJO1" s="47"/>
      <c r="BJP1" s="47"/>
      <c r="BJQ1" s="47"/>
      <c r="BJR1" s="47"/>
      <c r="BJS1" s="47"/>
      <c r="BJT1" s="47"/>
      <c r="BJU1" s="47"/>
      <c r="BJV1" s="47"/>
      <c r="BJW1" s="47"/>
      <c r="BJX1" s="47"/>
      <c r="BJY1" s="47"/>
      <c r="BJZ1" s="47"/>
      <c r="BKA1" s="47"/>
      <c r="BKB1" s="47"/>
      <c r="BKC1" s="47"/>
      <c r="BKD1" s="47"/>
      <c r="BKE1" s="47"/>
      <c r="BKF1" s="47"/>
      <c r="BKG1" s="47"/>
      <c r="BKH1" s="47"/>
      <c r="BKI1" s="47"/>
      <c r="BKJ1" s="47"/>
      <c r="BKK1" s="47"/>
      <c r="BKL1" s="47"/>
      <c r="BKM1" s="47"/>
      <c r="BKN1" s="47"/>
      <c r="BKO1" s="47"/>
      <c r="BKP1" s="47"/>
      <c r="BKQ1" s="47"/>
      <c r="BKR1" s="47"/>
      <c r="BKS1" s="47"/>
      <c r="BKT1" s="47"/>
      <c r="BKU1" s="47"/>
      <c r="BKV1" s="47"/>
      <c r="BKW1" s="47"/>
      <c r="BKX1" s="47"/>
      <c r="BKY1" s="47"/>
      <c r="BKZ1" s="47"/>
      <c r="BLA1" s="47"/>
      <c r="BLB1" s="47"/>
      <c r="BLC1" s="47"/>
      <c r="BLD1" s="47"/>
      <c r="BLE1" s="47"/>
      <c r="BLF1" s="47"/>
      <c r="BLG1" s="47"/>
      <c r="BLH1" s="47"/>
      <c r="BLI1" s="47"/>
      <c r="BLJ1" s="47"/>
      <c r="BLK1" s="47"/>
      <c r="BLL1" s="47"/>
      <c r="BLM1" s="47"/>
      <c r="BLN1" s="47"/>
      <c r="BLO1" s="47"/>
      <c r="BLP1" s="47"/>
      <c r="BLQ1" s="47"/>
      <c r="BLR1" s="47"/>
      <c r="BLS1" s="47"/>
      <c r="BLT1" s="47"/>
      <c r="BLU1" s="47"/>
      <c r="BLV1" s="47"/>
      <c r="BLW1" s="47"/>
      <c r="BLX1" s="47"/>
      <c r="BLY1" s="47"/>
      <c r="BLZ1" s="47"/>
      <c r="BMA1" s="47"/>
      <c r="BMB1" s="47"/>
      <c r="BMC1" s="47"/>
      <c r="BMD1" s="47"/>
      <c r="BME1" s="47"/>
      <c r="BMF1" s="47"/>
      <c r="BMG1" s="47"/>
      <c r="BMH1" s="47"/>
      <c r="BMI1" s="47"/>
      <c r="BMJ1" s="47"/>
      <c r="BMK1" s="47"/>
      <c r="BML1" s="47"/>
      <c r="BMM1" s="47"/>
      <c r="BMN1" s="47"/>
      <c r="BMO1" s="47"/>
      <c r="BMP1" s="47"/>
      <c r="BMQ1" s="47"/>
      <c r="BMR1" s="47"/>
      <c r="BMS1" s="47"/>
      <c r="BMT1" s="47"/>
      <c r="BMU1" s="47"/>
      <c r="BMV1" s="47"/>
      <c r="BMW1" s="47"/>
      <c r="BMX1" s="47"/>
      <c r="BMY1" s="47"/>
      <c r="BMZ1" s="47"/>
      <c r="BNA1" s="47"/>
      <c r="BNB1" s="47"/>
      <c r="BNC1" s="47"/>
      <c r="BND1" s="47"/>
      <c r="BNE1" s="47"/>
      <c r="BNF1" s="47"/>
      <c r="BNG1" s="47"/>
      <c r="BNH1" s="47"/>
      <c r="BNI1" s="47"/>
      <c r="BNJ1" s="47"/>
      <c r="BNK1" s="47"/>
      <c r="BNL1" s="47"/>
      <c r="BNM1" s="47"/>
      <c r="BNN1" s="47"/>
      <c r="BNO1" s="47"/>
      <c r="BNP1" s="47"/>
      <c r="BNQ1" s="47"/>
      <c r="BNR1" s="47"/>
      <c r="BNS1" s="47"/>
      <c r="BNT1" s="47"/>
      <c r="BNU1" s="47"/>
      <c r="BNV1" s="47"/>
      <c r="BNW1" s="47"/>
      <c r="BNX1" s="47"/>
      <c r="BNY1" s="47"/>
      <c r="BNZ1" s="47"/>
      <c r="BOA1" s="47"/>
      <c r="BOB1" s="47"/>
      <c r="BOC1" s="47"/>
      <c r="BOD1" s="47"/>
      <c r="BOE1" s="47"/>
      <c r="BOF1" s="47"/>
      <c r="BOG1" s="47"/>
      <c r="BOH1" s="47"/>
      <c r="BOI1" s="47"/>
      <c r="BOJ1" s="47"/>
      <c r="BOK1" s="47"/>
      <c r="BOL1" s="47"/>
      <c r="BOM1" s="47"/>
      <c r="BON1" s="47"/>
      <c r="BOO1" s="47"/>
      <c r="BOP1" s="47"/>
      <c r="BOQ1" s="47"/>
      <c r="BOR1" s="47"/>
      <c r="BOS1" s="47"/>
      <c r="BOT1" s="47"/>
      <c r="BOU1" s="47"/>
      <c r="BOV1" s="47"/>
      <c r="BOW1" s="47"/>
      <c r="BOX1" s="47"/>
      <c r="BOY1" s="47"/>
      <c r="BOZ1" s="47"/>
      <c r="BPA1" s="47"/>
      <c r="BPB1" s="47"/>
      <c r="BPC1" s="47"/>
      <c r="BPD1" s="47"/>
      <c r="BPE1" s="47"/>
      <c r="BPF1" s="47"/>
      <c r="BPG1" s="47"/>
      <c r="BPH1" s="47"/>
      <c r="BPI1" s="47"/>
      <c r="BPJ1" s="47"/>
      <c r="BPK1" s="47"/>
      <c r="BPL1" s="47"/>
      <c r="BPM1" s="47"/>
      <c r="BPN1" s="47"/>
      <c r="BPO1" s="47"/>
      <c r="BPP1" s="47"/>
      <c r="BPQ1" s="47"/>
      <c r="BPR1" s="47"/>
      <c r="BPS1" s="47"/>
      <c r="BPT1" s="47"/>
      <c r="BPU1" s="47"/>
      <c r="BPV1" s="47"/>
      <c r="BPW1" s="47"/>
      <c r="BPX1" s="47"/>
      <c r="BPY1" s="47"/>
      <c r="BPZ1" s="47"/>
      <c r="BQA1" s="47"/>
      <c r="BQB1" s="47"/>
      <c r="BQC1" s="47"/>
      <c r="BQD1" s="47"/>
      <c r="BQE1" s="47"/>
      <c r="BQF1" s="47"/>
      <c r="BQG1" s="47"/>
      <c r="BQH1" s="47"/>
      <c r="BQI1" s="47"/>
      <c r="BQJ1" s="47"/>
      <c r="BQK1" s="47"/>
      <c r="BQL1" s="47"/>
      <c r="BQM1" s="47"/>
      <c r="BQN1" s="47"/>
      <c r="BQO1" s="47"/>
      <c r="BQP1" s="47"/>
      <c r="BQQ1" s="47"/>
      <c r="BQR1" s="47"/>
      <c r="BQS1" s="47"/>
      <c r="BQT1" s="47"/>
      <c r="BQU1" s="47"/>
      <c r="BQV1" s="47"/>
      <c r="BQW1" s="47"/>
      <c r="BQX1" s="47"/>
      <c r="BQY1" s="47"/>
      <c r="BQZ1" s="47"/>
      <c r="BRA1" s="47"/>
      <c r="BRB1" s="47"/>
      <c r="BRC1" s="47"/>
      <c r="BRD1" s="47"/>
      <c r="BRE1" s="47"/>
      <c r="BRF1" s="47"/>
      <c r="BRG1" s="47"/>
      <c r="BRH1" s="47"/>
      <c r="BRI1" s="47"/>
      <c r="BRJ1" s="47"/>
      <c r="BRK1" s="47"/>
      <c r="BRL1" s="47"/>
      <c r="BRM1" s="47"/>
      <c r="BRN1" s="47"/>
      <c r="BRO1" s="47"/>
      <c r="BRP1" s="47"/>
      <c r="BRQ1" s="47"/>
      <c r="BRR1" s="47"/>
      <c r="BRS1" s="47"/>
      <c r="BRT1" s="47"/>
      <c r="BRU1" s="47"/>
      <c r="BRV1" s="47"/>
      <c r="BRW1" s="47"/>
      <c r="BRX1" s="47"/>
      <c r="BRY1" s="47"/>
      <c r="BRZ1" s="47"/>
      <c r="BSA1" s="47"/>
      <c r="BSB1" s="47"/>
      <c r="BSC1" s="47"/>
      <c r="BSD1" s="47"/>
      <c r="BSE1" s="47"/>
      <c r="BSF1" s="47"/>
      <c r="BSG1" s="47"/>
      <c r="BSH1" s="47"/>
      <c r="BSI1" s="47"/>
      <c r="BSJ1" s="47"/>
      <c r="BSK1" s="47"/>
      <c r="BSL1" s="47"/>
      <c r="BSM1" s="47"/>
      <c r="BSN1" s="47"/>
      <c r="BSO1" s="47"/>
      <c r="BSP1" s="47"/>
      <c r="BSQ1" s="47"/>
      <c r="BSR1" s="47"/>
      <c r="BSS1" s="47"/>
      <c r="BST1" s="47"/>
      <c r="BSU1" s="47"/>
      <c r="BSV1" s="47"/>
      <c r="BSW1" s="47"/>
      <c r="BSX1" s="47"/>
      <c r="BSY1" s="47"/>
      <c r="BSZ1" s="47"/>
      <c r="BTA1" s="47"/>
      <c r="BTB1" s="47"/>
      <c r="BTC1" s="47"/>
      <c r="BTD1" s="47"/>
      <c r="BTE1" s="47"/>
      <c r="BTF1" s="47"/>
      <c r="BTG1" s="47"/>
      <c r="BTH1" s="47"/>
      <c r="BTI1" s="47"/>
      <c r="BTJ1" s="47"/>
      <c r="BTK1" s="47"/>
      <c r="BTL1" s="47"/>
      <c r="BTM1" s="47"/>
      <c r="BTN1" s="47"/>
      <c r="BTO1" s="47"/>
      <c r="BTP1" s="47"/>
      <c r="BTQ1" s="47"/>
      <c r="BTR1" s="47"/>
      <c r="BTS1" s="47"/>
      <c r="BTT1" s="47"/>
      <c r="BTU1" s="47"/>
      <c r="BTV1" s="47"/>
      <c r="BTW1" s="47"/>
      <c r="BTX1" s="47"/>
      <c r="BTY1" s="47"/>
      <c r="BTZ1" s="47"/>
      <c r="BUA1" s="47"/>
      <c r="BUB1" s="47"/>
      <c r="BUC1" s="47"/>
      <c r="BUD1" s="47"/>
      <c r="BUE1" s="47"/>
      <c r="BUF1" s="47"/>
      <c r="BUG1" s="47"/>
      <c r="BUH1" s="47"/>
      <c r="BUI1" s="47"/>
      <c r="BUJ1" s="47"/>
      <c r="BUK1" s="47"/>
      <c r="BUL1" s="47"/>
      <c r="BUM1" s="47"/>
      <c r="BUN1" s="47"/>
      <c r="BUO1" s="47"/>
      <c r="BUP1" s="47"/>
      <c r="BUQ1" s="47"/>
      <c r="BUR1" s="47"/>
      <c r="BUS1" s="47"/>
      <c r="BUT1" s="47"/>
      <c r="BUU1" s="47"/>
      <c r="BUV1" s="47"/>
      <c r="BUW1" s="47"/>
      <c r="BUX1" s="47"/>
      <c r="BUY1" s="47"/>
      <c r="BUZ1" s="47"/>
      <c r="BVA1" s="47"/>
      <c r="BVB1" s="47"/>
      <c r="BVC1" s="47"/>
      <c r="BVD1" s="47"/>
      <c r="BVE1" s="47"/>
      <c r="BVF1" s="47"/>
      <c r="BVG1" s="47"/>
      <c r="BVH1" s="47"/>
      <c r="BVI1" s="47"/>
      <c r="BVJ1" s="47"/>
      <c r="BVK1" s="47"/>
      <c r="BVL1" s="47"/>
      <c r="BVM1" s="47"/>
      <c r="BVN1" s="47"/>
      <c r="BVO1" s="47"/>
      <c r="BVP1" s="47"/>
      <c r="BVQ1" s="47"/>
      <c r="BVR1" s="47"/>
      <c r="BVS1" s="47"/>
      <c r="BVT1" s="47"/>
      <c r="BVU1" s="47"/>
      <c r="BVV1" s="47"/>
      <c r="BVW1" s="47"/>
      <c r="BVX1" s="47"/>
      <c r="BVY1" s="47"/>
      <c r="BVZ1" s="47"/>
      <c r="BWA1" s="47"/>
      <c r="BWB1" s="47"/>
      <c r="BWC1" s="47"/>
      <c r="BWD1" s="47"/>
      <c r="BWE1" s="47"/>
      <c r="BWF1" s="47"/>
      <c r="BWG1" s="47"/>
      <c r="BWH1" s="47"/>
      <c r="BWI1" s="47"/>
      <c r="BWJ1" s="47"/>
      <c r="BWK1" s="47"/>
      <c r="BWL1" s="47"/>
      <c r="BWM1" s="47"/>
      <c r="BWN1" s="47"/>
      <c r="BWO1" s="47"/>
      <c r="BWP1" s="47"/>
      <c r="BWQ1" s="47"/>
      <c r="BWR1" s="47"/>
      <c r="BWS1" s="47"/>
      <c r="BWT1" s="47"/>
      <c r="BWU1" s="47"/>
      <c r="BWV1" s="47"/>
      <c r="BWW1" s="47"/>
      <c r="BWX1" s="47"/>
      <c r="BWY1" s="47"/>
      <c r="BWZ1" s="47"/>
      <c r="BXA1" s="47"/>
      <c r="BXB1" s="47"/>
      <c r="BXC1" s="47"/>
      <c r="BXD1" s="47"/>
      <c r="BXE1" s="47"/>
      <c r="BXF1" s="47"/>
      <c r="BXG1" s="47"/>
      <c r="BXH1" s="47"/>
      <c r="BXI1" s="47"/>
      <c r="BXJ1" s="47"/>
      <c r="BXK1" s="47"/>
      <c r="BXL1" s="47"/>
      <c r="BXM1" s="47"/>
      <c r="BXN1" s="47"/>
      <c r="BXO1" s="47"/>
      <c r="BXP1" s="47"/>
      <c r="BXQ1" s="47"/>
      <c r="BXR1" s="47"/>
      <c r="BXS1" s="47"/>
      <c r="BXT1" s="47"/>
      <c r="BXU1" s="47"/>
      <c r="BXV1" s="47"/>
      <c r="BXW1" s="47"/>
      <c r="BXX1" s="47"/>
      <c r="BXY1" s="47"/>
      <c r="BXZ1" s="47"/>
      <c r="BYA1" s="47"/>
      <c r="BYB1" s="47"/>
      <c r="BYC1" s="47"/>
      <c r="BYD1" s="47"/>
      <c r="BYE1" s="47"/>
      <c r="BYF1" s="47"/>
      <c r="BYG1" s="47"/>
      <c r="BYH1" s="47"/>
      <c r="BYI1" s="47"/>
      <c r="BYJ1" s="47"/>
      <c r="BYK1" s="47"/>
      <c r="BYL1" s="47"/>
      <c r="BYM1" s="47"/>
      <c r="BYN1" s="47"/>
      <c r="BYO1" s="47"/>
      <c r="BYP1" s="47"/>
      <c r="BYQ1" s="47"/>
      <c r="BYR1" s="47"/>
      <c r="BYS1" s="47"/>
      <c r="BYT1" s="47"/>
      <c r="BYU1" s="47"/>
      <c r="BYV1" s="47"/>
      <c r="BYW1" s="47"/>
      <c r="BYX1" s="47"/>
      <c r="BYY1" s="47"/>
      <c r="BYZ1" s="47"/>
      <c r="BZA1" s="47"/>
      <c r="BZB1" s="47"/>
      <c r="BZC1" s="47"/>
      <c r="BZD1" s="47"/>
      <c r="BZE1" s="47"/>
      <c r="BZF1" s="47"/>
      <c r="BZG1" s="47"/>
      <c r="BZH1" s="47"/>
      <c r="BZI1" s="47"/>
      <c r="BZJ1" s="47"/>
      <c r="BZK1" s="47"/>
      <c r="BZL1" s="47"/>
      <c r="BZM1" s="47"/>
      <c r="BZN1" s="47"/>
      <c r="BZO1" s="47"/>
      <c r="BZP1" s="47"/>
      <c r="BZQ1" s="47"/>
      <c r="BZR1" s="47"/>
      <c r="BZS1" s="47"/>
      <c r="BZT1" s="47"/>
      <c r="BZU1" s="47"/>
      <c r="BZV1" s="47"/>
      <c r="BZW1" s="47"/>
      <c r="BZX1" s="47"/>
      <c r="BZY1" s="47"/>
      <c r="BZZ1" s="47"/>
      <c r="CAA1" s="47"/>
      <c r="CAB1" s="47"/>
      <c r="CAC1" s="47"/>
      <c r="CAD1" s="47"/>
      <c r="CAE1" s="47"/>
      <c r="CAF1" s="47"/>
      <c r="CAG1" s="47"/>
      <c r="CAH1" s="47"/>
      <c r="CAI1" s="47"/>
      <c r="CAJ1" s="47"/>
      <c r="CAK1" s="47"/>
      <c r="CAL1" s="47"/>
      <c r="CAM1" s="47"/>
      <c r="CAN1" s="47"/>
      <c r="CAO1" s="47"/>
      <c r="CAP1" s="47"/>
      <c r="CAQ1" s="47"/>
      <c r="CAR1" s="47"/>
      <c r="CAS1" s="47"/>
      <c r="CAT1" s="47"/>
      <c r="CAU1" s="47"/>
      <c r="CAV1" s="47"/>
      <c r="CAW1" s="47"/>
      <c r="CAX1" s="47"/>
      <c r="CAY1" s="47"/>
      <c r="CAZ1" s="47"/>
      <c r="CBA1" s="47"/>
      <c r="CBB1" s="47"/>
      <c r="CBC1" s="47"/>
      <c r="CBD1" s="47"/>
      <c r="CBE1" s="47"/>
      <c r="CBF1" s="47"/>
      <c r="CBG1" s="47"/>
      <c r="CBH1" s="47"/>
      <c r="CBI1" s="47"/>
      <c r="CBJ1" s="47"/>
      <c r="CBK1" s="47"/>
      <c r="CBL1" s="47"/>
      <c r="CBM1" s="47"/>
      <c r="CBN1" s="47"/>
      <c r="CBO1" s="47"/>
      <c r="CBP1" s="47"/>
      <c r="CBQ1" s="47"/>
      <c r="CBR1" s="47"/>
      <c r="CBS1" s="47"/>
      <c r="CBT1" s="47"/>
      <c r="CBU1" s="47"/>
      <c r="CBV1" s="47"/>
      <c r="CBW1" s="47"/>
      <c r="CBX1" s="47"/>
      <c r="CBY1" s="47"/>
      <c r="CBZ1" s="47"/>
      <c r="CCA1" s="47"/>
      <c r="CCB1" s="47"/>
      <c r="CCC1" s="47"/>
      <c r="CCD1" s="47"/>
      <c r="CCE1" s="47"/>
      <c r="CCF1" s="47"/>
      <c r="CCG1" s="47"/>
      <c r="CCH1" s="47"/>
      <c r="CCI1" s="47"/>
      <c r="CCJ1" s="47"/>
      <c r="CCK1" s="47"/>
      <c r="CCL1" s="47"/>
      <c r="CCM1" s="47"/>
      <c r="CCN1" s="47"/>
      <c r="CCO1" s="47"/>
      <c r="CCP1" s="47"/>
      <c r="CCQ1" s="47"/>
      <c r="CCR1" s="47"/>
      <c r="CCS1" s="47"/>
      <c r="CCT1" s="47"/>
      <c r="CCU1" s="47"/>
      <c r="CCV1" s="47"/>
      <c r="CCW1" s="47"/>
      <c r="CCX1" s="47"/>
      <c r="CCY1" s="47"/>
      <c r="CCZ1" s="47"/>
      <c r="CDA1" s="47"/>
      <c r="CDB1" s="47"/>
      <c r="CDC1" s="47"/>
      <c r="CDD1" s="47"/>
      <c r="CDE1" s="47"/>
      <c r="CDF1" s="47"/>
      <c r="CDG1" s="47"/>
      <c r="CDH1" s="47"/>
      <c r="CDI1" s="47"/>
      <c r="CDJ1" s="47"/>
      <c r="CDK1" s="47"/>
      <c r="CDL1" s="47"/>
      <c r="CDM1" s="47"/>
      <c r="CDN1" s="47"/>
      <c r="CDO1" s="47"/>
      <c r="CDP1" s="47"/>
      <c r="CDQ1" s="47"/>
      <c r="CDR1" s="47"/>
      <c r="CDS1" s="47"/>
      <c r="CDT1" s="47"/>
      <c r="CDU1" s="47"/>
      <c r="CDV1" s="47"/>
      <c r="CDW1" s="47"/>
      <c r="CDX1" s="47"/>
      <c r="CDY1" s="47"/>
      <c r="CDZ1" s="47"/>
      <c r="CEA1" s="47"/>
      <c r="CEB1" s="47"/>
      <c r="CEC1" s="47"/>
      <c r="CED1" s="47"/>
      <c r="CEE1" s="47"/>
      <c r="CEF1" s="47"/>
      <c r="CEG1" s="47"/>
      <c r="CEH1" s="47"/>
      <c r="CEI1" s="47"/>
      <c r="CEJ1" s="47"/>
      <c r="CEK1" s="47"/>
      <c r="CEL1" s="47"/>
      <c r="CEM1" s="47"/>
      <c r="CEN1" s="47"/>
      <c r="CEO1" s="47"/>
      <c r="CEP1" s="47"/>
      <c r="CEQ1" s="47"/>
      <c r="CER1" s="47"/>
      <c r="CES1" s="47"/>
      <c r="CET1" s="47"/>
      <c r="CEU1" s="47"/>
      <c r="CEV1" s="47"/>
      <c r="CEW1" s="47"/>
      <c r="CEX1" s="47"/>
      <c r="CEY1" s="47"/>
      <c r="CEZ1" s="47"/>
      <c r="CFA1" s="47"/>
      <c r="CFB1" s="47"/>
      <c r="CFC1" s="47"/>
      <c r="CFD1" s="47"/>
      <c r="CFE1" s="47"/>
      <c r="CFF1" s="47"/>
      <c r="CFG1" s="47"/>
      <c r="CFH1" s="47"/>
      <c r="CFI1" s="47"/>
      <c r="CFJ1" s="47"/>
      <c r="CFK1" s="47"/>
      <c r="CFL1" s="47"/>
      <c r="CFM1" s="47"/>
      <c r="CFN1" s="47"/>
      <c r="CFO1" s="47"/>
      <c r="CFP1" s="47"/>
      <c r="CFQ1" s="47"/>
      <c r="CFR1" s="47"/>
      <c r="CFS1" s="47"/>
      <c r="CFT1" s="47"/>
      <c r="CFU1" s="47"/>
      <c r="CFV1" s="47"/>
      <c r="CFW1" s="47"/>
      <c r="CFX1" s="47"/>
      <c r="CFY1" s="47"/>
      <c r="CFZ1" s="47"/>
      <c r="CGA1" s="47"/>
      <c r="CGB1" s="47"/>
      <c r="CGC1" s="47"/>
      <c r="CGD1" s="47"/>
      <c r="CGE1" s="47"/>
      <c r="CGF1" s="47"/>
      <c r="CGG1" s="47"/>
      <c r="CGH1" s="47"/>
      <c r="CGI1" s="47"/>
      <c r="CGJ1" s="47"/>
      <c r="CGK1" s="47"/>
      <c r="CGL1" s="47"/>
      <c r="CGM1" s="47"/>
      <c r="CGN1" s="47"/>
      <c r="CGO1" s="47"/>
      <c r="CGP1" s="47"/>
      <c r="CGQ1" s="47"/>
      <c r="CGR1" s="47"/>
      <c r="CGS1" s="47"/>
      <c r="CGT1" s="47"/>
      <c r="CGU1" s="47"/>
      <c r="CGV1" s="47"/>
      <c r="CGW1" s="47"/>
      <c r="CGX1" s="47"/>
      <c r="CGY1" s="47"/>
      <c r="CGZ1" s="47"/>
      <c r="CHA1" s="47"/>
      <c r="CHB1" s="47"/>
      <c r="CHC1" s="47"/>
      <c r="CHD1" s="47"/>
      <c r="CHE1" s="47"/>
      <c r="CHF1" s="47"/>
      <c r="CHG1" s="47"/>
      <c r="CHH1" s="47"/>
      <c r="CHI1" s="47"/>
      <c r="CHJ1" s="47"/>
      <c r="CHK1" s="47"/>
      <c r="CHL1" s="47"/>
      <c r="CHM1" s="47"/>
      <c r="CHN1" s="47"/>
      <c r="CHO1" s="47"/>
      <c r="CHP1" s="47"/>
      <c r="CHQ1" s="47"/>
      <c r="CHR1" s="47"/>
      <c r="CHS1" s="47"/>
      <c r="CHT1" s="47"/>
      <c r="CHU1" s="47"/>
      <c r="CHV1" s="47"/>
      <c r="CHW1" s="47"/>
      <c r="CHX1" s="47"/>
      <c r="CHY1" s="47"/>
      <c r="CHZ1" s="47"/>
      <c r="CIA1" s="47"/>
      <c r="CIB1" s="47"/>
      <c r="CIC1" s="47"/>
      <c r="CID1" s="47"/>
      <c r="CIE1" s="47"/>
      <c r="CIF1" s="47"/>
      <c r="CIG1" s="47"/>
      <c r="CIH1" s="47"/>
      <c r="CII1" s="47"/>
      <c r="CIJ1" s="47"/>
      <c r="CIK1" s="47"/>
      <c r="CIL1" s="47"/>
      <c r="CIM1" s="47"/>
      <c r="CIN1" s="47"/>
      <c r="CIO1" s="47"/>
      <c r="CIP1" s="47"/>
      <c r="CIQ1" s="47"/>
      <c r="CIR1" s="47"/>
      <c r="CIS1" s="47"/>
      <c r="CIT1" s="47"/>
      <c r="CIU1" s="47"/>
      <c r="CIV1" s="47"/>
      <c r="CIW1" s="47"/>
      <c r="CIX1" s="47"/>
      <c r="CIY1" s="47"/>
      <c r="CIZ1" s="47"/>
      <c r="CJA1" s="47"/>
      <c r="CJB1" s="47"/>
      <c r="CJC1" s="47"/>
      <c r="CJD1" s="47"/>
      <c r="CJE1" s="47"/>
      <c r="CJF1" s="47"/>
      <c r="CJG1" s="47"/>
      <c r="CJH1" s="47"/>
      <c r="CJI1" s="47"/>
      <c r="CJJ1" s="47"/>
      <c r="CJK1" s="47"/>
      <c r="CJL1" s="47"/>
      <c r="CJM1" s="47"/>
      <c r="CJN1" s="47"/>
      <c r="CJO1" s="47"/>
      <c r="CJP1" s="47"/>
      <c r="CJQ1" s="47"/>
      <c r="CJR1" s="47"/>
      <c r="CJS1" s="47"/>
      <c r="CJT1" s="47"/>
      <c r="CJU1" s="47"/>
      <c r="CJV1" s="47"/>
      <c r="CJW1" s="47"/>
      <c r="CJX1" s="47"/>
      <c r="CJY1" s="47"/>
      <c r="CJZ1" s="47"/>
      <c r="CKA1" s="47"/>
      <c r="CKB1" s="47"/>
      <c r="CKC1" s="47"/>
      <c r="CKD1" s="47"/>
      <c r="CKE1" s="47"/>
      <c r="CKF1" s="47"/>
      <c r="CKG1" s="47"/>
      <c r="CKH1" s="47"/>
      <c r="CKI1" s="47"/>
      <c r="CKJ1" s="47"/>
      <c r="CKK1" s="47"/>
      <c r="CKL1" s="47"/>
      <c r="CKM1" s="47"/>
      <c r="CKN1" s="47"/>
      <c r="CKO1" s="47"/>
      <c r="CKP1" s="47"/>
      <c r="CKQ1" s="47"/>
      <c r="CKR1" s="47"/>
      <c r="CKS1" s="47"/>
      <c r="CKT1" s="47"/>
      <c r="CKU1" s="47"/>
      <c r="CKV1" s="47"/>
      <c r="CKW1" s="47"/>
      <c r="CKX1" s="47"/>
      <c r="CKY1" s="47"/>
      <c r="CKZ1" s="47"/>
      <c r="CLA1" s="47"/>
      <c r="CLB1" s="47"/>
      <c r="CLC1" s="47"/>
      <c r="CLD1" s="47"/>
      <c r="CLE1" s="47"/>
      <c r="CLF1" s="47"/>
      <c r="CLG1" s="47"/>
      <c r="CLH1" s="47"/>
      <c r="CLI1" s="47"/>
      <c r="CLJ1" s="47"/>
      <c r="CLK1" s="47"/>
      <c r="CLL1" s="47"/>
      <c r="CLM1" s="47"/>
      <c r="CLN1" s="47"/>
      <c r="CLO1" s="47"/>
      <c r="CLP1" s="47"/>
      <c r="CLQ1" s="47"/>
      <c r="CLR1" s="47"/>
      <c r="CLS1" s="47"/>
      <c r="CLT1" s="47"/>
      <c r="CLU1" s="47"/>
      <c r="CLV1" s="47"/>
      <c r="CLW1" s="47"/>
      <c r="CLX1" s="47"/>
      <c r="CLY1" s="47"/>
      <c r="CLZ1" s="47"/>
      <c r="CMA1" s="47"/>
      <c r="CMB1" s="47"/>
      <c r="CMC1" s="47"/>
      <c r="CMD1" s="47"/>
      <c r="CME1" s="47"/>
      <c r="CMF1" s="47"/>
      <c r="CMG1" s="47"/>
      <c r="CMH1" s="47"/>
      <c r="CMI1" s="47"/>
      <c r="CMJ1" s="47"/>
      <c r="CMK1" s="47"/>
      <c r="CML1" s="47"/>
      <c r="CMM1" s="47"/>
      <c r="CMN1" s="47"/>
      <c r="CMO1" s="47"/>
      <c r="CMP1" s="47"/>
      <c r="CMQ1" s="47"/>
      <c r="CMR1" s="47"/>
      <c r="CMS1" s="47"/>
      <c r="CMT1" s="47"/>
      <c r="CMU1" s="47"/>
      <c r="CMV1" s="47"/>
      <c r="CMW1" s="47"/>
      <c r="CMX1" s="47"/>
      <c r="CMY1" s="47"/>
      <c r="CMZ1" s="47"/>
      <c r="CNA1" s="47"/>
      <c r="CNB1" s="47"/>
      <c r="CNC1" s="47"/>
      <c r="CND1" s="47"/>
      <c r="CNE1" s="47"/>
      <c r="CNF1" s="47"/>
      <c r="CNG1" s="47"/>
      <c r="CNH1" s="47"/>
      <c r="CNI1" s="47"/>
      <c r="CNJ1" s="47"/>
      <c r="CNK1" s="47"/>
      <c r="CNL1" s="47"/>
      <c r="CNM1" s="47"/>
      <c r="CNN1" s="47"/>
      <c r="CNO1" s="47"/>
      <c r="CNP1" s="47"/>
      <c r="CNQ1" s="47"/>
      <c r="CNR1" s="47"/>
      <c r="CNS1" s="47"/>
      <c r="CNT1" s="47"/>
      <c r="CNU1" s="47"/>
      <c r="CNV1" s="47"/>
      <c r="CNW1" s="47"/>
      <c r="CNX1" s="47"/>
      <c r="CNY1" s="47"/>
      <c r="CNZ1" s="47"/>
      <c r="COA1" s="47"/>
      <c r="COB1" s="47"/>
      <c r="COC1" s="47"/>
      <c r="COD1" s="47"/>
      <c r="COE1" s="47"/>
      <c r="COF1" s="47"/>
      <c r="COG1" s="47"/>
      <c r="COH1" s="47"/>
      <c r="COI1" s="47"/>
      <c r="COJ1" s="47"/>
      <c r="COK1" s="47"/>
      <c r="COL1" s="47"/>
      <c r="COM1" s="47"/>
      <c r="CON1" s="47"/>
      <c r="COO1" s="47"/>
      <c r="COP1" s="47"/>
      <c r="COQ1" s="47"/>
      <c r="COR1" s="47"/>
      <c r="COS1" s="47"/>
      <c r="COT1" s="47"/>
      <c r="COU1" s="47"/>
      <c r="COV1" s="47"/>
      <c r="COW1" s="47"/>
      <c r="COX1" s="47"/>
      <c r="COY1" s="47"/>
      <c r="COZ1" s="47"/>
      <c r="CPA1" s="47"/>
      <c r="CPB1" s="47"/>
      <c r="CPC1" s="47"/>
      <c r="CPD1" s="47"/>
      <c r="CPE1" s="47"/>
      <c r="CPF1" s="47"/>
      <c r="CPG1" s="47"/>
      <c r="CPH1" s="47"/>
      <c r="CPI1" s="47"/>
      <c r="CPJ1" s="47"/>
      <c r="CPK1" s="47"/>
      <c r="CPL1" s="47"/>
      <c r="CPM1" s="47"/>
      <c r="CPN1" s="47"/>
      <c r="CPO1" s="47"/>
      <c r="CPP1" s="47"/>
      <c r="CPQ1" s="47"/>
      <c r="CPR1" s="47"/>
      <c r="CPS1" s="47"/>
      <c r="CPT1" s="47"/>
      <c r="CPU1" s="47"/>
      <c r="CPV1" s="47"/>
      <c r="CPW1" s="47"/>
      <c r="CPX1" s="47"/>
      <c r="CPY1" s="47"/>
      <c r="CPZ1" s="47"/>
      <c r="CQA1" s="47"/>
      <c r="CQB1" s="47"/>
      <c r="CQC1" s="47"/>
      <c r="CQD1" s="47"/>
      <c r="CQE1" s="47"/>
      <c r="CQF1" s="47"/>
      <c r="CQG1" s="47"/>
      <c r="CQH1" s="47"/>
      <c r="CQI1" s="47"/>
      <c r="CQJ1" s="47"/>
      <c r="CQK1" s="47"/>
      <c r="CQL1" s="47"/>
      <c r="CQM1" s="47"/>
      <c r="CQN1" s="47"/>
      <c r="CQO1" s="47"/>
      <c r="CQP1" s="47"/>
      <c r="CQQ1" s="47"/>
      <c r="CQR1" s="47"/>
      <c r="CQS1" s="47"/>
      <c r="CQT1" s="47"/>
      <c r="CQU1" s="47"/>
      <c r="CQV1" s="47"/>
      <c r="CQW1" s="47"/>
      <c r="CQX1" s="47"/>
      <c r="CQY1" s="47"/>
      <c r="CQZ1" s="47"/>
      <c r="CRA1" s="47"/>
      <c r="CRB1" s="47"/>
      <c r="CRC1" s="47"/>
      <c r="CRD1" s="47"/>
      <c r="CRE1" s="47"/>
      <c r="CRF1" s="47"/>
      <c r="CRG1" s="47"/>
      <c r="CRH1" s="47"/>
      <c r="CRI1" s="47"/>
      <c r="CRJ1" s="47"/>
      <c r="CRK1" s="47"/>
      <c r="CRL1" s="47"/>
      <c r="CRM1" s="47"/>
      <c r="CRN1" s="47"/>
      <c r="CRO1" s="47"/>
      <c r="CRP1" s="47"/>
      <c r="CRQ1" s="47"/>
      <c r="CRR1" s="47"/>
      <c r="CRS1" s="47"/>
      <c r="CRT1" s="47"/>
      <c r="CRU1" s="47"/>
      <c r="CRV1" s="47"/>
      <c r="CRW1" s="47"/>
      <c r="CRX1" s="47"/>
      <c r="CRY1" s="47"/>
      <c r="CRZ1" s="47"/>
      <c r="CSA1" s="47"/>
      <c r="CSB1" s="47"/>
      <c r="CSC1" s="47"/>
      <c r="CSD1" s="47"/>
      <c r="CSE1" s="47"/>
      <c r="CSF1" s="47"/>
      <c r="CSG1" s="47"/>
      <c r="CSH1" s="47"/>
      <c r="CSI1" s="47"/>
      <c r="CSJ1" s="47"/>
      <c r="CSK1" s="47"/>
      <c r="CSL1" s="47"/>
      <c r="CSM1" s="47"/>
      <c r="CSN1" s="47"/>
      <c r="CSO1" s="47"/>
      <c r="CSP1" s="47"/>
      <c r="CSQ1" s="47"/>
      <c r="CSR1" s="47"/>
      <c r="CSS1" s="47"/>
      <c r="CST1" s="47"/>
      <c r="CSU1" s="47"/>
      <c r="CSV1" s="47"/>
      <c r="CSW1" s="47"/>
      <c r="CSX1" s="47"/>
      <c r="CSY1" s="47"/>
      <c r="CSZ1" s="47"/>
      <c r="CTA1" s="47"/>
      <c r="CTB1" s="47"/>
      <c r="CTC1" s="47"/>
      <c r="CTD1" s="47"/>
      <c r="CTE1" s="47"/>
      <c r="CTF1" s="47"/>
      <c r="CTG1" s="47"/>
      <c r="CTH1" s="47"/>
      <c r="CTI1" s="47"/>
      <c r="CTJ1" s="47"/>
      <c r="CTK1" s="47"/>
      <c r="CTL1" s="47"/>
      <c r="CTM1" s="47"/>
      <c r="CTN1" s="47"/>
      <c r="CTO1" s="47"/>
      <c r="CTP1" s="47"/>
      <c r="CTQ1" s="47"/>
      <c r="CTR1" s="47"/>
      <c r="CTS1" s="47"/>
      <c r="CTT1" s="47"/>
      <c r="CTU1" s="47"/>
      <c r="CTV1" s="47"/>
      <c r="CTW1" s="47"/>
      <c r="CTX1" s="47"/>
      <c r="CTY1" s="47"/>
      <c r="CTZ1" s="47"/>
      <c r="CUA1" s="47"/>
      <c r="CUB1" s="47"/>
      <c r="CUC1" s="47"/>
      <c r="CUD1" s="47"/>
      <c r="CUE1" s="47"/>
      <c r="CUF1" s="47"/>
      <c r="CUG1" s="47"/>
      <c r="CUH1" s="47"/>
      <c r="CUI1" s="47"/>
      <c r="CUJ1" s="47"/>
      <c r="CUK1" s="47"/>
      <c r="CUL1" s="47"/>
      <c r="CUM1" s="47"/>
      <c r="CUN1" s="47"/>
      <c r="CUO1" s="47"/>
      <c r="CUP1" s="47"/>
      <c r="CUQ1" s="47"/>
      <c r="CUR1" s="47"/>
      <c r="CUS1" s="47"/>
      <c r="CUT1" s="47"/>
      <c r="CUU1" s="47"/>
      <c r="CUV1" s="47"/>
      <c r="CUW1" s="47"/>
      <c r="CUX1" s="47"/>
      <c r="CUY1" s="47"/>
      <c r="CUZ1" s="47"/>
      <c r="CVA1" s="47"/>
      <c r="CVB1" s="47"/>
      <c r="CVC1" s="47"/>
      <c r="CVD1" s="47"/>
      <c r="CVE1" s="47"/>
      <c r="CVF1" s="47"/>
      <c r="CVG1" s="47"/>
      <c r="CVH1" s="47"/>
      <c r="CVI1" s="47"/>
      <c r="CVJ1" s="47"/>
      <c r="CVK1" s="47"/>
      <c r="CVL1" s="47"/>
      <c r="CVM1" s="47"/>
      <c r="CVN1" s="47"/>
      <c r="CVO1" s="47"/>
      <c r="CVP1" s="47"/>
      <c r="CVQ1" s="47"/>
      <c r="CVR1" s="47"/>
      <c r="CVS1" s="47"/>
      <c r="CVT1" s="47"/>
      <c r="CVU1" s="47"/>
      <c r="CVV1" s="47"/>
      <c r="CVW1" s="47"/>
      <c r="CVX1" s="47"/>
      <c r="CVY1" s="47"/>
      <c r="CVZ1" s="47"/>
      <c r="CWA1" s="47"/>
      <c r="CWB1" s="47"/>
      <c r="CWC1" s="47"/>
      <c r="CWD1" s="47"/>
      <c r="CWE1" s="47"/>
      <c r="CWF1" s="47"/>
      <c r="CWG1" s="47"/>
      <c r="CWH1" s="47"/>
      <c r="CWI1" s="47"/>
      <c r="CWJ1" s="47"/>
      <c r="CWK1" s="47"/>
      <c r="CWL1" s="47"/>
      <c r="CWM1" s="47"/>
      <c r="CWN1" s="47"/>
      <c r="CWO1" s="47"/>
      <c r="CWP1" s="47"/>
      <c r="CWQ1" s="47"/>
      <c r="CWR1" s="47"/>
      <c r="CWS1" s="47"/>
      <c r="CWT1" s="47"/>
      <c r="CWU1" s="47"/>
      <c r="CWV1" s="47"/>
      <c r="CWW1" s="47"/>
      <c r="CWX1" s="47"/>
      <c r="CWY1" s="47"/>
      <c r="CWZ1" s="47"/>
      <c r="CXA1" s="47"/>
      <c r="CXB1" s="47"/>
      <c r="CXC1" s="47"/>
      <c r="CXD1" s="47"/>
      <c r="CXE1" s="47"/>
      <c r="CXF1" s="47"/>
      <c r="CXG1" s="47"/>
      <c r="CXH1" s="47"/>
      <c r="CXI1" s="47"/>
      <c r="CXJ1" s="47"/>
      <c r="CXK1" s="47"/>
      <c r="CXL1" s="47"/>
      <c r="CXM1" s="47"/>
      <c r="CXN1" s="47"/>
      <c r="CXO1" s="47"/>
      <c r="CXP1" s="47"/>
      <c r="CXQ1" s="47"/>
      <c r="CXR1" s="47"/>
      <c r="CXS1" s="47"/>
      <c r="CXT1" s="47"/>
      <c r="CXU1" s="47"/>
      <c r="CXV1" s="47"/>
      <c r="CXW1" s="47"/>
      <c r="CXX1" s="47"/>
      <c r="CXY1" s="47"/>
      <c r="CXZ1" s="47"/>
      <c r="CYA1" s="47"/>
      <c r="CYB1" s="47"/>
      <c r="CYC1" s="47"/>
      <c r="CYD1" s="47"/>
      <c r="CYE1" s="47"/>
      <c r="CYF1" s="47"/>
      <c r="CYG1" s="47"/>
      <c r="CYH1" s="47"/>
      <c r="CYI1" s="47"/>
      <c r="CYJ1" s="47"/>
      <c r="CYK1" s="47"/>
      <c r="CYL1" s="47"/>
      <c r="CYM1" s="47"/>
      <c r="CYN1" s="47"/>
      <c r="CYO1" s="47"/>
      <c r="CYP1" s="47"/>
      <c r="CYQ1" s="47"/>
      <c r="CYR1" s="47"/>
      <c r="CYS1" s="47"/>
      <c r="CYT1" s="47"/>
      <c r="CYU1" s="47"/>
      <c r="CYV1" s="47"/>
      <c r="CYW1" s="47"/>
      <c r="CYX1" s="47"/>
      <c r="CYY1" s="47"/>
      <c r="CYZ1" s="47"/>
      <c r="CZA1" s="47"/>
      <c r="CZB1" s="47"/>
      <c r="CZC1" s="47"/>
      <c r="CZD1" s="47"/>
      <c r="CZE1" s="47"/>
      <c r="CZF1" s="47"/>
      <c r="CZG1" s="47"/>
      <c r="CZH1" s="47"/>
      <c r="CZI1" s="47"/>
      <c r="CZJ1" s="47"/>
      <c r="CZK1" s="47"/>
      <c r="CZL1" s="47"/>
      <c r="CZM1" s="47"/>
      <c r="CZN1" s="47"/>
      <c r="CZO1" s="47"/>
      <c r="CZP1" s="47"/>
      <c r="CZQ1" s="47"/>
      <c r="CZR1" s="47"/>
      <c r="CZS1" s="47"/>
      <c r="CZT1" s="47"/>
      <c r="CZU1" s="47"/>
      <c r="CZV1" s="47"/>
      <c r="CZW1" s="47"/>
      <c r="CZX1" s="47"/>
      <c r="CZY1" s="47"/>
      <c r="CZZ1" s="47"/>
      <c r="DAA1" s="47"/>
      <c r="DAB1" s="47"/>
      <c r="DAC1" s="47"/>
      <c r="DAD1" s="47"/>
      <c r="DAE1" s="47"/>
      <c r="DAF1" s="47"/>
      <c r="DAG1" s="47"/>
      <c r="DAH1" s="47"/>
      <c r="DAI1" s="47"/>
      <c r="DAJ1" s="47"/>
      <c r="DAK1" s="47"/>
      <c r="DAL1" s="47"/>
      <c r="DAM1" s="47"/>
      <c r="DAN1" s="47"/>
      <c r="DAO1" s="47"/>
      <c r="DAP1" s="47"/>
      <c r="DAQ1" s="47"/>
      <c r="DAR1" s="47"/>
      <c r="DAS1" s="47"/>
      <c r="DAT1" s="47"/>
      <c r="DAU1" s="47"/>
      <c r="DAV1" s="47"/>
      <c r="DAW1" s="47"/>
      <c r="DAX1" s="47"/>
      <c r="DAY1" s="47"/>
      <c r="DAZ1" s="47"/>
      <c r="DBA1" s="47"/>
      <c r="DBB1" s="47"/>
      <c r="DBC1" s="47"/>
      <c r="DBD1" s="47"/>
      <c r="DBE1" s="47"/>
      <c r="DBF1" s="47"/>
      <c r="DBG1" s="47"/>
      <c r="DBH1" s="47"/>
      <c r="DBI1" s="47"/>
      <c r="DBJ1" s="47"/>
      <c r="DBK1" s="47"/>
      <c r="DBL1" s="47"/>
      <c r="DBM1" s="47"/>
      <c r="DBN1" s="47"/>
      <c r="DBO1" s="47"/>
      <c r="DBP1" s="47"/>
      <c r="DBQ1" s="47"/>
      <c r="DBR1" s="47"/>
      <c r="DBS1" s="47"/>
      <c r="DBT1" s="47"/>
      <c r="DBU1" s="47"/>
      <c r="DBV1" s="47"/>
      <c r="DBW1" s="47"/>
      <c r="DBX1" s="47"/>
      <c r="DBY1" s="47"/>
      <c r="DBZ1" s="47"/>
      <c r="DCA1" s="47"/>
      <c r="DCB1" s="47"/>
      <c r="DCC1" s="47"/>
      <c r="DCD1" s="47"/>
      <c r="DCE1" s="47"/>
      <c r="DCF1" s="47"/>
      <c r="DCG1" s="47"/>
      <c r="DCH1" s="47"/>
      <c r="DCI1" s="47"/>
      <c r="DCJ1" s="47"/>
      <c r="DCK1" s="47"/>
      <c r="DCL1" s="47"/>
      <c r="DCM1" s="47"/>
      <c r="DCN1" s="47"/>
      <c r="DCO1" s="47"/>
      <c r="DCP1" s="47"/>
      <c r="DCQ1" s="47"/>
      <c r="DCR1" s="47"/>
      <c r="DCS1" s="47"/>
      <c r="DCT1" s="47"/>
      <c r="DCU1" s="47"/>
      <c r="DCV1" s="47"/>
      <c r="DCW1" s="47"/>
      <c r="DCX1" s="47"/>
      <c r="DCY1" s="47"/>
      <c r="DCZ1" s="47"/>
      <c r="DDA1" s="47"/>
      <c r="DDB1" s="47"/>
      <c r="DDC1" s="47"/>
      <c r="DDD1" s="47"/>
      <c r="DDE1" s="47"/>
      <c r="DDF1" s="47"/>
      <c r="DDG1" s="47"/>
      <c r="DDH1" s="47"/>
      <c r="DDI1" s="47"/>
      <c r="DDJ1" s="47"/>
      <c r="DDK1" s="47"/>
      <c r="DDL1" s="47"/>
      <c r="DDM1" s="47"/>
      <c r="DDN1" s="47"/>
      <c r="DDO1" s="47"/>
      <c r="DDP1" s="47"/>
      <c r="DDQ1" s="47"/>
      <c r="DDR1" s="47"/>
      <c r="DDS1" s="47"/>
      <c r="DDT1" s="47"/>
      <c r="DDU1" s="47"/>
      <c r="DDV1" s="47"/>
      <c r="DDW1" s="47"/>
      <c r="DDX1" s="47"/>
      <c r="DDY1" s="47"/>
      <c r="DDZ1" s="47"/>
      <c r="DEA1" s="47"/>
      <c r="DEB1" s="47"/>
      <c r="DEC1" s="47"/>
      <c r="DED1" s="47"/>
      <c r="DEE1" s="47"/>
      <c r="DEF1" s="47"/>
      <c r="DEG1" s="47"/>
      <c r="DEH1" s="47"/>
      <c r="DEI1" s="47"/>
      <c r="DEJ1" s="47"/>
      <c r="DEK1" s="47"/>
      <c r="DEL1" s="47"/>
      <c r="DEM1" s="47"/>
      <c r="DEN1" s="47"/>
      <c r="DEO1" s="47"/>
      <c r="DEP1" s="47"/>
      <c r="DEQ1" s="47"/>
      <c r="DER1" s="47"/>
      <c r="DES1" s="47"/>
      <c r="DET1" s="47"/>
      <c r="DEU1" s="47"/>
      <c r="DEV1" s="47"/>
      <c r="DEW1" s="47"/>
      <c r="DEX1" s="47"/>
      <c r="DEY1" s="47"/>
      <c r="DEZ1" s="47"/>
      <c r="DFA1" s="47"/>
      <c r="DFB1" s="47"/>
      <c r="DFC1" s="47"/>
      <c r="DFD1" s="47"/>
      <c r="DFE1" s="47"/>
      <c r="DFF1" s="47"/>
      <c r="DFG1" s="47"/>
      <c r="DFH1" s="47"/>
      <c r="DFI1" s="47"/>
      <c r="DFJ1" s="47"/>
      <c r="DFK1" s="47"/>
      <c r="DFL1" s="47"/>
      <c r="DFM1" s="47"/>
      <c r="DFN1" s="47"/>
      <c r="DFO1" s="47"/>
      <c r="DFP1" s="47"/>
      <c r="DFQ1" s="47"/>
      <c r="DFR1" s="47"/>
      <c r="DFS1" s="47"/>
      <c r="DFT1" s="47"/>
      <c r="DFU1" s="47"/>
      <c r="DFV1" s="47"/>
      <c r="DFW1" s="47"/>
      <c r="DFX1" s="47"/>
      <c r="DFY1" s="47"/>
      <c r="DFZ1" s="47"/>
      <c r="DGA1" s="47"/>
      <c r="DGB1" s="47"/>
      <c r="DGC1" s="47"/>
      <c r="DGD1" s="47"/>
      <c r="DGE1" s="47"/>
      <c r="DGF1" s="47"/>
      <c r="DGG1" s="47"/>
      <c r="DGH1" s="47"/>
      <c r="DGI1" s="47"/>
      <c r="DGJ1" s="47"/>
      <c r="DGK1" s="47"/>
      <c r="DGL1" s="47"/>
      <c r="DGM1" s="47"/>
      <c r="DGN1" s="47"/>
      <c r="DGO1" s="47"/>
      <c r="DGP1" s="47"/>
      <c r="DGQ1" s="47"/>
      <c r="DGR1" s="47"/>
      <c r="DGS1" s="47"/>
      <c r="DGT1" s="47"/>
      <c r="DGU1" s="47"/>
      <c r="DGV1" s="47"/>
      <c r="DGW1" s="47"/>
      <c r="DGX1" s="47"/>
      <c r="DGY1" s="47"/>
      <c r="DGZ1" s="47"/>
      <c r="DHA1" s="47"/>
      <c r="DHB1" s="47"/>
      <c r="DHC1" s="47"/>
      <c r="DHD1" s="47"/>
      <c r="DHE1" s="47"/>
      <c r="DHF1" s="47"/>
      <c r="DHG1" s="47"/>
      <c r="DHH1" s="47"/>
      <c r="DHI1" s="47"/>
      <c r="DHJ1" s="47"/>
      <c r="DHK1" s="47"/>
      <c r="DHL1" s="47"/>
      <c r="DHM1" s="47"/>
      <c r="DHN1" s="47"/>
      <c r="DHO1" s="47"/>
      <c r="DHP1" s="47"/>
      <c r="DHQ1" s="47"/>
      <c r="DHR1" s="47"/>
      <c r="DHS1" s="47"/>
      <c r="DHT1" s="47"/>
      <c r="DHU1" s="47"/>
      <c r="DHV1" s="47"/>
      <c r="DHW1" s="47"/>
      <c r="DHX1" s="47"/>
      <c r="DHY1" s="47"/>
      <c r="DHZ1" s="47"/>
      <c r="DIA1" s="47"/>
      <c r="DIB1" s="47"/>
      <c r="DIC1" s="47"/>
      <c r="DID1" s="47"/>
      <c r="DIE1" s="47"/>
      <c r="DIF1" s="47"/>
      <c r="DIG1" s="47"/>
      <c r="DIH1" s="47"/>
      <c r="DII1" s="47"/>
      <c r="DIJ1" s="47"/>
      <c r="DIK1" s="47"/>
      <c r="DIL1" s="47"/>
      <c r="DIM1" s="47"/>
      <c r="DIN1" s="47"/>
      <c r="DIO1" s="47"/>
      <c r="DIP1" s="47"/>
      <c r="DIQ1" s="47"/>
      <c r="DIR1" s="47"/>
      <c r="DIS1" s="47"/>
      <c r="DIT1" s="47"/>
      <c r="DIU1" s="47"/>
      <c r="DIV1" s="47"/>
      <c r="DIW1" s="47"/>
      <c r="DIX1" s="47"/>
      <c r="DIY1" s="47"/>
      <c r="DIZ1" s="47"/>
      <c r="DJA1" s="47"/>
      <c r="DJB1" s="47"/>
      <c r="DJC1" s="47"/>
      <c r="DJD1" s="47"/>
      <c r="DJE1" s="47"/>
      <c r="DJF1" s="47"/>
      <c r="DJG1" s="47"/>
      <c r="DJH1" s="47"/>
      <c r="DJI1" s="47"/>
      <c r="DJJ1" s="47"/>
      <c r="DJK1" s="47"/>
      <c r="DJL1" s="47"/>
      <c r="DJM1" s="47"/>
      <c r="DJN1" s="47"/>
      <c r="DJO1" s="47"/>
      <c r="DJP1" s="47"/>
      <c r="DJQ1" s="47"/>
      <c r="DJR1" s="47"/>
      <c r="DJS1" s="47"/>
      <c r="DJT1" s="47"/>
      <c r="DJU1" s="47"/>
      <c r="DJV1" s="47"/>
      <c r="DJW1" s="47"/>
      <c r="DJX1" s="47"/>
      <c r="DJY1" s="47"/>
      <c r="DJZ1" s="47"/>
      <c r="DKA1" s="47"/>
      <c r="DKB1" s="47"/>
      <c r="DKC1" s="47"/>
      <c r="DKD1" s="47"/>
      <c r="DKE1" s="47"/>
      <c r="DKF1" s="47"/>
      <c r="DKG1" s="47"/>
      <c r="DKH1" s="47"/>
      <c r="DKI1" s="47"/>
      <c r="DKJ1" s="47"/>
      <c r="DKK1" s="47"/>
      <c r="DKL1" s="47"/>
      <c r="DKM1" s="47"/>
      <c r="DKN1" s="47"/>
      <c r="DKO1" s="47"/>
      <c r="DKP1" s="47"/>
      <c r="DKQ1" s="47"/>
      <c r="DKR1" s="47"/>
      <c r="DKS1" s="47"/>
      <c r="DKT1" s="47"/>
      <c r="DKU1" s="47"/>
      <c r="DKV1" s="47"/>
      <c r="DKW1" s="47"/>
      <c r="DKX1" s="47"/>
      <c r="DKY1" s="47"/>
      <c r="DKZ1" s="47"/>
      <c r="DLA1" s="47"/>
      <c r="DLB1" s="47"/>
      <c r="DLC1" s="47"/>
      <c r="DLD1" s="47"/>
      <c r="DLE1" s="47"/>
      <c r="DLF1" s="47"/>
      <c r="DLG1" s="47"/>
      <c r="DLH1" s="47"/>
      <c r="DLI1" s="47"/>
      <c r="DLJ1" s="47"/>
      <c r="DLK1" s="47"/>
      <c r="DLL1" s="47"/>
      <c r="DLM1" s="47"/>
      <c r="DLN1" s="47"/>
      <c r="DLO1" s="47"/>
      <c r="DLP1" s="47"/>
      <c r="DLQ1" s="47"/>
      <c r="DLR1" s="47"/>
      <c r="DLS1" s="47"/>
      <c r="DLT1" s="47"/>
      <c r="DLU1" s="47"/>
      <c r="DLV1" s="47"/>
      <c r="DLW1" s="47"/>
      <c r="DLX1" s="47"/>
      <c r="DLY1" s="47"/>
      <c r="DLZ1" s="47"/>
      <c r="DMA1" s="47"/>
      <c r="DMB1" s="47"/>
      <c r="DMC1" s="47"/>
      <c r="DMD1" s="47"/>
      <c r="DME1" s="47"/>
      <c r="DMF1" s="47"/>
      <c r="DMG1" s="47"/>
      <c r="DMH1" s="47"/>
      <c r="DMI1" s="47"/>
      <c r="DMJ1" s="47"/>
      <c r="DMK1" s="47"/>
      <c r="DML1" s="47"/>
      <c r="DMM1" s="47"/>
      <c r="DMN1" s="47"/>
      <c r="DMO1" s="47"/>
      <c r="DMP1" s="47"/>
      <c r="DMQ1" s="47"/>
      <c r="DMR1" s="47"/>
      <c r="DMS1" s="47"/>
      <c r="DMT1" s="47"/>
      <c r="DMU1" s="47"/>
      <c r="DMV1" s="47"/>
      <c r="DMW1" s="47"/>
      <c r="DMX1" s="47"/>
      <c r="DMY1" s="47"/>
      <c r="DMZ1" s="47"/>
      <c r="DNA1" s="47"/>
      <c r="DNB1" s="47"/>
      <c r="DNC1" s="47"/>
      <c r="DND1" s="47"/>
      <c r="DNE1" s="47"/>
      <c r="DNF1" s="47"/>
      <c r="DNG1" s="47"/>
      <c r="DNH1" s="47"/>
      <c r="DNI1" s="47"/>
      <c r="DNJ1" s="47"/>
      <c r="DNK1" s="47"/>
      <c r="DNL1" s="47"/>
      <c r="DNM1" s="47"/>
      <c r="DNN1" s="47"/>
      <c r="DNO1" s="47"/>
      <c r="DNP1" s="47"/>
      <c r="DNQ1" s="47"/>
      <c r="DNR1" s="47"/>
      <c r="DNS1" s="47"/>
      <c r="DNT1" s="47"/>
      <c r="DNU1" s="47"/>
      <c r="DNV1" s="47"/>
      <c r="DNW1" s="47"/>
      <c r="DNX1" s="47"/>
      <c r="DNY1" s="47"/>
      <c r="DNZ1" s="47"/>
      <c r="DOA1" s="47"/>
      <c r="DOB1" s="47"/>
      <c r="DOC1" s="47"/>
      <c r="DOD1" s="47"/>
      <c r="DOE1" s="47"/>
      <c r="DOF1" s="47"/>
      <c r="DOG1" s="47"/>
      <c r="DOH1" s="47"/>
      <c r="DOI1" s="47"/>
      <c r="DOJ1" s="47"/>
      <c r="DOK1" s="47"/>
      <c r="DOL1" s="47"/>
      <c r="DOM1" s="47"/>
      <c r="DON1" s="47"/>
      <c r="DOO1" s="47"/>
      <c r="DOP1" s="47"/>
      <c r="DOQ1" s="47"/>
      <c r="DOR1" s="47"/>
      <c r="DOS1" s="47"/>
      <c r="DOT1" s="47"/>
      <c r="DOU1" s="47"/>
      <c r="DOV1" s="47"/>
      <c r="DOW1" s="47"/>
      <c r="DOX1" s="47"/>
      <c r="DOY1" s="47"/>
      <c r="DOZ1" s="47"/>
      <c r="DPA1" s="47"/>
      <c r="DPB1" s="47"/>
      <c r="DPC1" s="47"/>
      <c r="DPD1" s="47"/>
      <c r="DPE1" s="47"/>
      <c r="DPF1" s="47"/>
      <c r="DPG1" s="47"/>
      <c r="DPH1" s="47"/>
      <c r="DPI1" s="47"/>
      <c r="DPJ1" s="47"/>
      <c r="DPK1" s="47"/>
      <c r="DPL1" s="47"/>
      <c r="DPM1" s="47"/>
      <c r="DPN1" s="47"/>
      <c r="DPO1" s="47"/>
      <c r="DPP1" s="47"/>
      <c r="DPQ1" s="47"/>
      <c r="DPR1" s="47"/>
      <c r="DPS1" s="47"/>
      <c r="DPT1" s="47"/>
      <c r="DPU1" s="47"/>
      <c r="DPV1" s="47"/>
      <c r="DPW1" s="47"/>
      <c r="DPX1" s="47"/>
      <c r="DPY1" s="47"/>
      <c r="DPZ1" s="47"/>
      <c r="DQA1" s="47"/>
      <c r="DQB1" s="47"/>
      <c r="DQC1" s="47"/>
      <c r="DQD1" s="47"/>
      <c r="DQE1" s="47"/>
      <c r="DQF1" s="47"/>
      <c r="DQG1" s="47"/>
      <c r="DQH1" s="47"/>
      <c r="DQI1" s="47"/>
      <c r="DQJ1" s="47"/>
      <c r="DQK1" s="47"/>
      <c r="DQL1" s="47"/>
      <c r="DQM1" s="47"/>
      <c r="DQN1" s="47"/>
      <c r="DQO1" s="47"/>
      <c r="DQP1" s="47"/>
      <c r="DQQ1" s="47"/>
      <c r="DQR1" s="47"/>
      <c r="DQS1" s="47"/>
      <c r="DQT1" s="47"/>
      <c r="DQU1" s="47"/>
      <c r="DQV1" s="47"/>
      <c r="DQW1" s="47"/>
      <c r="DQX1" s="47"/>
      <c r="DQY1" s="47"/>
      <c r="DQZ1" s="47"/>
      <c r="DRA1" s="47"/>
      <c r="DRB1" s="47"/>
      <c r="DRC1" s="47"/>
      <c r="DRD1" s="47"/>
      <c r="DRE1" s="47"/>
      <c r="DRF1" s="47"/>
      <c r="DRG1" s="47"/>
      <c r="DRH1" s="47"/>
      <c r="DRI1" s="47"/>
      <c r="DRJ1" s="47"/>
      <c r="DRK1" s="47"/>
      <c r="DRL1" s="47"/>
      <c r="DRM1" s="47"/>
      <c r="DRN1" s="47"/>
      <c r="DRO1" s="47"/>
      <c r="DRP1" s="47"/>
      <c r="DRQ1" s="47"/>
      <c r="DRR1" s="47"/>
      <c r="DRS1" s="47"/>
      <c r="DRT1" s="47"/>
      <c r="DRU1" s="47"/>
      <c r="DRV1" s="47"/>
      <c r="DRW1" s="47"/>
      <c r="DRX1" s="47"/>
      <c r="DRY1" s="47"/>
      <c r="DRZ1" s="47"/>
      <c r="DSA1" s="47"/>
      <c r="DSB1" s="47"/>
      <c r="DSC1" s="47"/>
      <c r="DSD1" s="47"/>
      <c r="DSE1" s="47"/>
      <c r="DSF1" s="47"/>
      <c r="DSG1" s="47"/>
      <c r="DSH1" s="47"/>
      <c r="DSI1" s="47"/>
      <c r="DSJ1" s="47"/>
      <c r="DSK1" s="47"/>
      <c r="DSL1" s="47"/>
      <c r="DSM1" s="47"/>
      <c r="DSN1" s="47"/>
      <c r="DSO1" s="47"/>
      <c r="DSP1" s="47"/>
      <c r="DSQ1" s="47"/>
      <c r="DSR1" s="47"/>
      <c r="DSS1" s="47"/>
      <c r="DST1" s="47"/>
      <c r="DSU1" s="47"/>
      <c r="DSV1" s="47"/>
      <c r="DSW1" s="47"/>
      <c r="DSX1" s="47"/>
      <c r="DSY1" s="47"/>
      <c r="DSZ1" s="47"/>
      <c r="DTA1" s="47"/>
      <c r="DTB1" s="47"/>
      <c r="DTC1" s="47"/>
      <c r="DTD1" s="47"/>
      <c r="DTE1" s="47"/>
      <c r="DTF1" s="47"/>
      <c r="DTG1" s="47"/>
      <c r="DTH1" s="47"/>
      <c r="DTI1" s="47"/>
      <c r="DTJ1" s="47"/>
      <c r="DTK1" s="47"/>
      <c r="DTL1" s="47"/>
      <c r="DTM1" s="47"/>
      <c r="DTN1" s="47"/>
      <c r="DTO1" s="47"/>
      <c r="DTP1" s="47"/>
      <c r="DTQ1" s="47"/>
      <c r="DTR1" s="47"/>
      <c r="DTS1" s="47"/>
      <c r="DTT1" s="47"/>
      <c r="DTU1" s="47"/>
      <c r="DTV1" s="47"/>
      <c r="DTW1" s="47"/>
      <c r="DTX1" s="47"/>
      <c r="DTY1" s="47"/>
      <c r="DTZ1" s="47"/>
      <c r="DUA1" s="47"/>
      <c r="DUB1" s="47"/>
      <c r="DUC1" s="47"/>
      <c r="DUD1" s="47"/>
      <c r="DUE1" s="47"/>
      <c r="DUF1" s="47"/>
      <c r="DUG1" s="47"/>
      <c r="DUH1" s="47"/>
      <c r="DUI1" s="47"/>
      <c r="DUJ1" s="47"/>
      <c r="DUK1" s="47"/>
      <c r="DUL1" s="47"/>
      <c r="DUM1" s="47"/>
      <c r="DUN1" s="47"/>
      <c r="DUO1" s="47"/>
      <c r="DUP1" s="47"/>
      <c r="DUQ1" s="47"/>
      <c r="DUR1" s="47"/>
      <c r="DUS1" s="47"/>
      <c r="DUT1" s="47"/>
      <c r="DUU1" s="47"/>
      <c r="DUV1" s="47"/>
      <c r="DUW1" s="47"/>
      <c r="DUX1" s="47"/>
      <c r="DUY1" s="47"/>
      <c r="DUZ1" s="47"/>
      <c r="DVA1" s="47"/>
      <c r="DVB1" s="47"/>
      <c r="DVC1" s="47"/>
      <c r="DVD1" s="47"/>
      <c r="DVE1" s="47"/>
      <c r="DVF1" s="47"/>
      <c r="DVG1" s="47"/>
      <c r="DVH1" s="47"/>
      <c r="DVI1" s="47"/>
      <c r="DVJ1" s="47"/>
      <c r="DVK1" s="47"/>
      <c r="DVL1" s="47"/>
      <c r="DVM1" s="47"/>
      <c r="DVN1" s="47"/>
      <c r="DVO1" s="47"/>
      <c r="DVP1" s="47"/>
      <c r="DVQ1" s="47"/>
      <c r="DVR1" s="47"/>
      <c r="DVS1" s="47"/>
      <c r="DVT1" s="47"/>
      <c r="DVU1" s="47"/>
      <c r="DVV1" s="47"/>
      <c r="DVW1" s="47"/>
      <c r="DVX1" s="47"/>
      <c r="DVY1" s="47"/>
      <c r="DVZ1" s="47"/>
      <c r="DWA1" s="47"/>
      <c r="DWB1" s="47"/>
      <c r="DWC1" s="47"/>
      <c r="DWD1" s="47"/>
      <c r="DWE1" s="47"/>
      <c r="DWF1" s="47"/>
      <c r="DWG1" s="47"/>
      <c r="DWH1" s="47"/>
      <c r="DWI1" s="47"/>
      <c r="DWJ1" s="47"/>
      <c r="DWK1" s="47"/>
      <c r="DWL1" s="47"/>
      <c r="DWM1" s="47"/>
      <c r="DWN1" s="47"/>
      <c r="DWO1" s="47"/>
      <c r="DWP1" s="47"/>
      <c r="DWQ1" s="47"/>
      <c r="DWR1" s="47"/>
      <c r="DWS1" s="47"/>
      <c r="DWT1" s="47"/>
      <c r="DWU1" s="47"/>
      <c r="DWV1" s="47"/>
      <c r="DWW1" s="47"/>
      <c r="DWX1" s="47"/>
      <c r="DWY1" s="47"/>
      <c r="DWZ1" s="47"/>
      <c r="DXA1" s="47"/>
      <c r="DXB1" s="47"/>
      <c r="DXC1" s="47"/>
      <c r="DXD1" s="47"/>
      <c r="DXE1" s="47"/>
      <c r="DXF1" s="47"/>
      <c r="DXG1" s="47"/>
      <c r="DXH1" s="47"/>
      <c r="DXI1" s="47"/>
      <c r="DXJ1" s="47"/>
      <c r="DXK1" s="47"/>
      <c r="DXL1" s="47"/>
      <c r="DXM1" s="47"/>
      <c r="DXN1" s="47"/>
      <c r="DXO1" s="47"/>
      <c r="DXP1" s="47"/>
      <c r="DXQ1" s="47"/>
      <c r="DXR1" s="47"/>
      <c r="DXS1" s="47"/>
      <c r="DXT1" s="47"/>
      <c r="DXU1" s="47"/>
      <c r="DXV1" s="47"/>
      <c r="DXW1" s="47"/>
      <c r="DXX1" s="47"/>
      <c r="DXY1" s="47"/>
      <c r="DXZ1" s="47"/>
      <c r="DYA1" s="47"/>
      <c r="DYB1" s="47"/>
      <c r="DYC1" s="47"/>
      <c r="DYD1" s="47"/>
      <c r="DYE1" s="47"/>
      <c r="DYF1" s="47"/>
      <c r="DYG1" s="47"/>
      <c r="DYH1" s="47"/>
      <c r="DYI1" s="47"/>
      <c r="DYJ1" s="47"/>
      <c r="DYK1" s="47"/>
      <c r="DYL1" s="47"/>
      <c r="DYM1" s="47"/>
      <c r="DYN1" s="47"/>
      <c r="DYO1" s="47"/>
      <c r="DYP1" s="47"/>
      <c r="DYQ1" s="47"/>
      <c r="DYR1" s="47"/>
      <c r="DYS1" s="47"/>
      <c r="DYT1" s="47"/>
      <c r="DYU1" s="47"/>
      <c r="DYV1" s="47"/>
      <c r="DYW1" s="47"/>
      <c r="DYX1" s="47"/>
      <c r="DYY1" s="47"/>
      <c r="DYZ1" s="47"/>
      <c r="DZA1" s="47"/>
      <c r="DZB1" s="47"/>
      <c r="DZC1" s="47"/>
      <c r="DZD1" s="47"/>
      <c r="DZE1" s="47"/>
      <c r="DZF1" s="47"/>
      <c r="DZG1" s="47"/>
      <c r="DZH1" s="47"/>
      <c r="DZI1" s="47"/>
      <c r="DZJ1" s="47"/>
      <c r="DZK1" s="47"/>
      <c r="DZL1" s="47"/>
      <c r="DZM1" s="47"/>
      <c r="DZN1" s="47"/>
      <c r="DZO1" s="47"/>
      <c r="DZP1" s="47"/>
      <c r="DZQ1" s="47"/>
      <c r="DZR1" s="47"/>
      <c r="DZS1" s="47"/>
      <c r="DZT1" s="47"/>
      <c r="DZU1" s="47"/>
      <c r="DZV1" s="47"/>
      <c r="DZW1" s="47"/>
      <c r="DZX1" s="47"/>
      <c r="DZY1" s="47"/>
      <c r="DZZ1" s="47"/>
      <c r="EAA1" s="47"/>
      <c r="EAB1" s="47"/>
      <c r="EAC1" s="47"/>
      <c r="EAD1" s="47"/>
      <c r="EAE1" s="47"/>
      <c r="EAF1" s="47"/>
      <c r="EAG1" s="47"/>
      <c r="EAH1" s="47"/>
      <c r="EAI1" s="47"/>
      <c r="EAJ1" s="47"/>
      <c r="EAK1" s="47"/>
      <c r="EAL1" s="47"/>
      <c r="EAM1" s="47"/>
      <c r="EAN1" s="47"/>
      <c r="EAO1" s="47"/>
      <c r="EAP1" s="47"/>
      <c r="EAQ1" s="47"/>
      <c r="EAR1" s="47"/>
      <c r="EAS1" s="47"/>
      <c r="EAT1" s="47"/>
      <c r="EAU1" s="47"/>
      <c r="EAV1" s="47"/>
      <c r="EAW1" s="47"/>
      <c r="EAX1" s="47"/>
      <c r="EAY1" s="47"/>
      <c r="EAZ1" s="47"/>
      <c r="EBA1" s="47"/>
      <c r="EBB1" s="47"/>
      <c r="EBC1" s="47"/>
      <c r="EBD1" s="47"/>
      <c r="EBE1" s="47"/>
      <c r="EBF1" s="47"/>
      <c r="EBG1" s="47"/>
      <c r="EBH1" s="47"/>
      <c r="EBI1" s="47"/>
      <c r="EBJ1" s="47"/>
      <c r="EBK1" s="47"/>
      <c r="EBL1" s="47"/>
      <c r="EBM1" s="47"/>
      <c r="EBN1" s="47"/>
      <c r="EBO1" s="47"/>
      <c r="EBP1" s="47"/>
      <c r="EBQ1" s="47"/>
      <c r="EBR1" s="47"/>
      <c r="EBS1" s="47"/>
      <c r="EBT1" s="47"/>
      <c r="EBU1" s="47"/>
      <c r="EBV1" s="47"/>
      <c r="EBW1" s="47"/>
      <c r="EBX1" s="47"/>
      <c r="EBY1" s="47"/>
      <c r="EBZ1" s="47"/>
      <c r="ECA1" s="47"/>
      <c r="ECB1" s="47"/>
      <c r="ECC1" s="47"/>
      <c r="ECD1" s="47"/>
      <c r="ECE1" s="47"/>
      <c r="ECF1" s="47"/>
      <c r="ECG1" s="47"/>
      <c r="ECH1" s="47"/>
      <c r="ECI1" s="47"/>
      <c r="ECJ1" s="47"/>
      <c r="ECK1" s="47"/>
      <c r="ECL1" s="47"/>
      <c r="ECM1" s="47"/>
      <c r="ECN1" s="47"/>
      <c r="ECO1" s="47"/>
      <c r="ECP1" s="47"/>
      <c r="ECQ1" s="47"/>
      <c r="ECR1" s="47"/>
      <c r="ECS1" s="47"/>
      <c r="ECT1" s="47"/>
      <c r="ECU1" s="47"/>
      <c r="ECV1" s="47"/>
      <c r="ECW1" s="47"/>
      <c r="ECX1" s="47"/>
      <c r="ECY1" s="47"/>
      <c r="ECZ1" s="47"/>
      <c r="EDA1" s="47"/>
      <c r="EDB1" s="47"/>
      <c r="EDC1" s="47"/>
      <c r="EDD1" s="47"/>
      <c r="EDE1" s="47"/>
      <c r="EDF1" s="47"/>
      <c r="EDG1" s="47"/>
      <c r="EDH1" s="47"/>
      <c r="EDI1" s="47"/>
      <c r="EDJ1" s="47"/>
      <c r="EDK1" s="47"/>
      <c r="EDL1" s="47"/>
      <c r="EDM1" s="47"/>
      <c r="EDN1" s="47"/>
      <c r="EDO1" s="47"/>
      <c r="EDP1" s="47"/>
      <c r="EDQ1" s="47"/>
      <c r="EDR1" s="47"/>
      <c r="EDS1" s="47"/>
      <c r="EDT1" s="47"/>
      <c r="EDU1" s="47"/>
      <c r="EDV1" s="47"/>
      <c r="EDW1" s="47"/>
      <c r="EDX1" s="47"/>
      <c r="EDY1" s="47"/>
      <c r="EDZ1" s="47"/>
      <c r="EEA1" s="47"/>
      <c r="EEB1" s="47"/>
      <c r="EEC1" s="47"/>
      <c r="EED1" s="47"/>
      <c r="EEE1" s="47"/>
      <c r="EEF1" s="47"/>
      <c r="EEG1" s="47"/>
      <c r="EEH1" s="47"/>
      <c r="EEI1" s="47"/>
      <c r="EEJ1" s="47"/>
      <c r="EEK1" s="47"/>
      <c r="EEL1" s="47"/>
      <c r="EEM1" s="47"/>
      <c r="EEN1" s="47"/>
      <c r="EEO1" s="47"/>
      <c r="EEP1" s="47"/>
      <c r="EEQ1" s="47"/>
      <c r="EER1" s="47"/>
      <c r="EES1" s="47"/>
      <c r="EET1" s="47"/>
      <c r="EEU1" s="47"/>
      <c r="EEV1" s="47"/>
      <c r="EEW1" s="47"/>
      <c r="EEX1" s="47"/>
      <c r="EEY1" s="47"/>
      <c r="EEZ1" s="47"/>
      <c r="EFA1" s="47"/>
      <c r="EFB1" s="47"/>
      <c r="EFC1" s="47"/>
      <c r="EFD1" s="47"/>
      <c r="EFE1" s="47"/>
      <c r="EFF1" s="47"/>
      <c r="EFG1" s="47"/>
      <c r="EFH1" s="47"/>
      <c r="EFI1" s="47"/>
      <c r="EFJ1" s="47"/>
      <c r="EFK1" s="47"/>
      <c r="EFL1" s="47"/>
      <c r="EFM1" s="47"/>
      <c r="EFN1" s="47"/>
      <c r="EFO1" s="47"/>
      <c r="EFP1" s="47"/>
      <c r="EFQ1" s="47"/>
      <c r="EFR1" s="47"/>
      <c r="EFS1" s="47"/>
      <c r="EFT1" s="47"/>
      <c r="EFU1" s="47"/>
      <c r="EFV1" s="47"/>
      <c r="EFW1" s="47"/>
      <c r="EFX1" s="47"/>
      <c r="EFY1" s="47"/>
      <c r="EFZ1" s="47"/>
      <c r="EGA1" s="47"/>
      <c r="EGB1" s="47"/>
      <c r="EGC1" s="47"/>
      <c r="EGD1" s="47"/>
      <c r="EGE1" s="47"/>
      <c r="EGF1" s="47"/>
      <c r="EGG1" s="47"/>
      <c r="EGH1" s="47"/>
      <c r="EGI1" s="47"/>
      <c r="EGJ1" s="47"/>
      <c r="EGK1" s="47"/>
      <c r="EGL1" s="47"/>
      <c r="EGM1" s="47"/>
      <c r="EGN1" s="47"/>
      <c r="EGO1" s="47"/>
      <c r="EGP1" s="47"/>
      <c r="EGQ1" s="47"/>
      <c r="EGR1" s="47"/>
      <c r="EGS1" s="47"/>
      <c r="EGT1" s="47"/>
      <c r="EGU1" s="47"/>
      <c r="EGV1" s="47"/>
      <c r="EGW1" s="47"/>
      <c r="EGX1" s="47"/>
      <c r="EGY1" s="47"/>
      <c r="EGZ1" s="47"/>
      <c r="EHA1" s="47"/>
      <c r="EHB1" s="47"/>
      <c r="EHC1" s="47"/>
      <c r="EHD1" s="47"/>
      <c r="EHE1" s="47"/>
      <c r="EHF1" s="47"/>
      <c r="EHG1" s="47"/>
      <c r="EHH1" s="47"/>
      <c r="EHI1" s="47"/>
      <c r="EHJ1" s="47"/>
      <c r="EHK1" s="47"/>
      <c r="EHL1" s="47"/>
      <c r="EHM1" s="47"/>
      <c r="EHN1" s="47"/>
      <c r="EHO1" s="47"/>
      <c r="EHP1" s="47"/>
      <c r="EHQ1" s="47"/>
      <c r="EHR1" s="47"/>
      <c r="EHS1" s="47"/>
      <c r="EHT1" s="47"/>
      <c r="EHU1" s="47"/>
      <c r="EHV1" s="47"/>
      <c r="EHW1" s="47"/>
      <c r="EHX1" s="47"/>
      <c r="EHY1" s="47"/>
      <c r="EHZ1" s="47"/>
      <c r="EIA1" s="47"/>
      <c r="EIB1" s="47"/>
      <c r="EIC1" s="47"/>
      <c r="EID1" s="47"/>
      <c r="EIE1" s="47"/>
      <c r="EIF1" s="47"/>
      <c r="EIG1" s="47"/>
      <c r="EIH1" s="47"/>
      <c r="EII1" s="47"/>
      <c r="EIJ1" s="47"/>
      <c r="EIK1" s="47"/>
      <c r="EIL1" s="47"/>
      <c r="EIM1" s="47"/>
      <c r="EIN1" s="47"/>
      <c r="EIO1" s="47"/>
      <c r="EIP1" s="47"/>
      <c r="EIQ1" s="47"/>
      <c r="EIR1" s="47"/>
      <c r="EIS1" s="47"/>
      <c r="EIT1" s="47"/>
      <c r="EIU1" s="47"/>
      <c r="EIV1" s="47"/>
      <c r="EIW1" s="47"/>
      <c r="EIX1" s="47"/>
      <c r="EIY1" s="47"/>
      <c r="EIZ1" s="47"/>
      <c r="EJA1" s="47"/>
      <c r="EJB1" s="47"/>
      <c r="EJC1" s="47"/>
      <c r="EJD1" s="47"/>
      <c r="EJE1" s="47"/>
      <c r="EJF1" s="47"/>
      <c r="EJG1" s="47"/>
      <c r="EJH1" s="47"/>
      <c r="EJI1" s="47"/>
      <c r="EJJ1" s="47"/>
      <c r="EJK1" s="47"/>
      <c r="EJL1" s="47"/>
      <c r="EJM1" s="47"/>
      <c r="EJN1" s="47"/>
      <c r="EJO1" s="47"/>
      <c r="EJP1" s="47"/>
      <c r="EJQ1" s="47"/>
      <c r="EJR1" s="47"/>
      <c r="EJS1" s="47"/>
      <c r="EJT1" s="47"/>
      <c r="EJU1" s="47"/>
      <c r="EJV1" s="47"/>
      <c r="EJW1" s="47"/>
      <c r="EJX1" s="47"/>
      <c r="EJY1" s="47"/>
      <c r="EJZ1" s="47"/>
      <c r="EKA1" s="47"/>
      <c r="EKB1" s="47"/>
      <c r="EKC1" s="47"/>
      <c r="EKD1" s="47"/>
      <c r="EKE1" s="47"/>
      <c r="EKF1" s="47"/>
      <c r="EKG1" s="47"/>
      <c r="EKH1" s="47"/>
      <c r="EKI1" s="47"/>
      <c r="EKJ1" s="47"/>
      <c r="EKK1" s="47"/>
      <c r="EKL1" s="47"/>
      <c r="EKM1" s="47"/>
      <c r="EKN1" s="47"/>
      <c r="EKO1" s="47"/>
      <c r="EKP1" s="47"/>
      <c r="EKQ1" s="47"/>
      <c r="EKR1" s="47"/>
      <c r="EKS1" s="47"/>
      <c r="EKT1" s="47"/>
      <c r="EKU1" s="47"/>
      <c r="EKV1" s="47"/>
      <c r="EKW1" s="47"/>
      <c r="EKX1" s="47"/>
      <c r="EKY1" s="47"/>
      <c r="EKZ1" s="47"/>
      <c r="ELA1" s="47"/>
      <c r="ELB1" s="47"/>
      <c r="ELC1" s="47"/>
      <c r="ELD1" s="47"/>
      <c r="ELE1" s="47"/>
      <c r="ELF1" s="47"/>
      <c r="ELG1" s="47"/>
      <c r="ELH1" s="47"/>
      <c r="ELI1" s="47"/>
      <c r="ELJ1" s="47"/>
      <c r="ELK1" s="47"/>
      <c r="ELL1" s="47"/>
      <c r="ELM1" s="47"/>
      <c r="ELN1" s="47"/>
      <c r="ELO1" s="47"/>
      <c r="ELP1" s="47"/>
      <c r="ELQ1" s="47"/>
      <c r="ELR1" s="47"/>
      <c r="ELS1" s="47"/>
      <c r="ELT1" s="47"/>
      <c r="ELU1" s="47"/>
      <c r="ELV1" s="47"/>
      <c r="ELW1" s="47"/>
      <c r="ELX1" s="47"/>
      <c r="ELY1" s="47"/>
      <c r="ELZ1" s="47"/>
      <c r="EMA1" s="47"/>
      <c r="EMB1" s="47"/>
      <c r="EMC1" s="47"/>
      <c r="EMD1" s="47"/>
      <c r="EME1" s="47"/>
      <c r="EMF1" s="47"/>
      <c r="EMG1" s="47"/>
      <c r="EMH1" s="47"/>
      <c r="EMI1" s="47"/>
      <c r="EMJ1" s="47"/>
      <c r="EMK1" s="47"/>
      <c r="EML1" s="47"/>
      <c r="EMM1" s="47"/>
      <c r="EMN1" s="47"/>
      <c r="EMO1" s="47"/>
      <c r="EMP1" s="47"/>
      <c r="EMQ1" s="47"/>
      <c r="EMR1" s="47"/>
      <c r="EMS1" s="47"/>
      <c r="EMT1" s="47"/>
      <c r="EMU1" s="47"/>
      <c r="EMV1" s="47"/>
      <c r="EMW1" s="47"/>
      <c r="EMX1" s="47"/>
      <c r="EMY1" s="47"/>
      <c r="EMZ1" s="47"/>
      <c r="ENA1" s="47"/>
      <c r="ENB1" s="47"/>
      <c r="ENC1" s="47"/>
      <c r="END1" s="47"/>
      <c r="ENE1" s="47"/>
      <c r="ENF1" s="47"/>
      <c r="ENG1" s="47"/>
      <c r="ENH1" s="47"/>
      <c r="ENI1" s="47"/>
      <c r="ENJ1" s="47"/>
      <c r="ENK1" s="47"/>
      <c r="ENL1" s="47"/>
      <c r="ENM1" s="47"/>
      <c r="ENN1" s="47"/>
      <c r="ENO1" s="47"/>
      <c r="ENP1" s="47"/>
      <c r="ENQ1" s="47"/>
      <c r="ENR1" s="47"/>
      <c r="ENS1" s="47"/>
      <c r="ENT1" s="47"/>
      <c r="ENU1" s="47"/>
      <c r="ENV1" s="47"/>
      <c r="ENW1" s="47"/>
      <c r="ENX1" s="47"/>
      <c r="ENY1" s="47"/>
      <c r="ENZ1" s="47"/>
      <c r="EOA1" s="47"/>
      <c r="EOB1" s="47"/>
      <c r="EOC1" s="47"/>
      <c r="EOD1" s="47"/>
      <c r="EOE1" s="47"/>
      <c r="EOF1" s="47"/>
      <c r="EOG1" s="47"/>
      <c r="EOH1" s="47"/>
      <c r="EOI1" s="47"/>
      <c r="EOJ1" s="47"/>
      <c r="EOK1" s="47"/>
      <c r="EOL1" s="47"/>
      <c r="EOM1" s="47"/>
      <c r="EON1" s="47"/>
      <c r="EOO1" s="47"/>
      <c r="EOP1" s="47"/>
      <c r="EOQ1" s="47"/>
      <c r="EOR1" s="47"/>
      <c r="EOS1" s="47"/>
      <c r="EOT1" s="47"/>
      <c r="EOU1" s="47"/>
      <c r="EOV1" s="47"/>
      <c r="EOW1" s="47"/>
      <c r="EOX1" s="47"/>
      <c r="EOY1" s="47"/>
      <c r="EOZ1" s="47"/>
      <c r="EPA1" s="47"/>
      <c r="EPB1" s="47"/>
      <c r="EPC1" s="47"/>
      <c r="EPD1" s="47"/>
      <c r="EPE1" s="47"/>
      <c r="EPF1" s="47"/>
      <c r="EPG1" s="47"/>
      <c r="EPH1" s="47"/>
      <c r="EPI1" s="47"/>
      <c r="EPJ1" s="47"/>
      <c r="EPK1" s="47"/>
      <c r="EPL1" s="47"/>
      <c r="EPM1" s="47"/>
      <c r="EPN1" s="47"/>
      <c r="EPO1" s="47"/>
      <c r="EPP1" s="47"/>
      <c r="EPQ1" s="47"/>
      <c r="EPR1" s="47"/>
      <c r="EPS1" s="47"/>
      <c r="EPT1" s="47"/>
      <c r="EPU1" s="47"/>
      <c r="EPV1" s="47"/>
      <c r="EPW1" s="47"/>
      <c r="EPX1" s="47"/>
      <c r="EPY1" s="47"/>
      <c r="EPZ1" s="47"/>
      <c r="EQA1" s="47"/>
      <c r="EQB1" s="47"/>
      <c r="EQC1" s="47"/>
      <c r="EQD1" s="47"/>
      <c r="EQE1" s="47"/>
      <c r="EQF1" s="47"/>
      <c r="EQG1" s="47"/>
      <c r="EQH1" s="47"/>
      <c r="EQI1" s="47"/>
      <c r="EQJ1" s="47"/>
      <c r="EQK1" s="47"/>
      <c r="EQL1" s="47"/>
      <c r="EQM1" s="47"/>
      <c r="EQN1" s="47"/>
      <c r="EQO1" s="47"/>
      <c r="EQP1" s="47"/>
      <c r="EQQ1" s="47"/>
      <c r="EQR1" s="47"/>
      <c r="EQS1" s="47"/>
      <c r="EQT1" s="47"/>
      <c r="EQU1" s="47"/>
      <c r="EQV1" s="47"/>
      <c r="EQW1" s="47"/>
      <c r="EQX1" s="47"/>
      <c r="EQY1" s="47"/>
      <c r="EQZ1" s="47"/>
      <c r="ERA1" s="47"/>
      <c r="ERB1" s="47"/>
      <c r="ERC1" s="47"/>
      <c r="ERD1" s="47"/>
      <c r="ERE1" s="47"/>
      <c r="ERF1" s="47"/>
      <c r="ERG1" s="47"/>
      <c r="ERH1" s="47"/>
      <c r="ERI1" s="47"/>
      <c r="ERJ1" s="47"/>
      <c r="ERK1" s="47"/>
      <c r="ERL1" s="47"/>
      <c r="ERM1" s="47"/>
      <c r="ERN1" s="47"/>
      <c r="ERO1" s="47"/>
      <c r="ERP1" s="47"/>
      <c r="ERQ1" s="47"/>
      <c r="ERR1" s="47"/>
      <c r="ERS1" s="47"/>
      <c r="ERT1" s="47"/>
      <c r="ERU1" s="47"/>
      <c r="ERV1" s="47"/>
      <c r="ERW1" s="47"/>
      <c r="ERX1" s="47"/>
      <c r="ERY1" s="47"/>
      <c r="ERZ1" s="47"/>
      <c r="ESA1" s="47"/>
      <c r="ESB1" s="47"/>
      <c r="ESC1" s="47"/>
      <c r="ESD1" s="47"/>
      <c r="ESE1" s="47"/>
      <c r="ESF1" s="47"/>
      <c r="ESG1" s="47"/>
      <c r="ESH1" s="47"/>
      <c r="ESI1" s="47"/>
      <c r="ESJ1" s="47"/>
      <c r="ESK1" s="47"/>
      <c r="ESL1" s="47"/>
      <c r="ESM1" s="47"/>
      <c r="ESN1" s="47"/>
      <c r="ESO1" s="47"/>
      <c r="ESP1" s="47"/>
      <c r="ESQ1" s="47"/>
      <c r="ESR1" s="47"/>
      <c r="ESS1" s="47"/>
      <c r="EST1" s="47"/>
      <c r="ESU1" s="47"/>
      <c r="ESV1" s="47"/>
      <c r="ESW1" s="47"/>
      <c r="ESX1" s="47"/>
      <c r="ESY1" s="47"/>
      <c r="ESZ1" s="47"/>
      <c r="ETA1" s="47"/>
      <c r="ETB1" s="47"/>
      <c r="ETC1" s="47"/>
      <c r="ETD1" s="47"/>
      <c r="ETE1" s="47"/>
      <c r="ETF1" s="47"/>
      <c r="ETG1" s="47"/>
      <c r="ETH1" s="47"/>
      <c r="ETI1" s="47"/>
      <c r="ETJ1" s="47"/>
      <c r="ETK1" s="47"/>
      <c r="ETL1" s="47"/>
      <c r="ETM1" s="47"/>
      <c r="ETN1" s="47"/>
      <c r="ETO1" s="47"/>
      <c r="ETP1" s="47"/>
      <c r="ETQ1" s="47"/>
      <c r="ETR1" s="47"/>
      <c r="ETS1" s="47"/>
      <c r="ETT1" s="47"/>
      <c r="ETU1" s="47"/>
      <c r="ETV1" s="47"/>
      <c r="ETW1" s="47"/>
      <c r="ETX1" s="47"/>
      <c r="ETY1" s="47"/>
      <c r="ETZ1" s="47"/>
      <c r="EUA1" s="47"/>
      <c r="EUB1" s="47"/>
      <c r="EUC1" s="47"/>
      <c r="EUD1" s="47"/>
      <c r="EUE1" s="47"/>
      <c r="EUF1" s="47"/>
      <c r="EUG1" s="47"/>
      <c r="EUH1" s="47"/>
      <c r="EUI1" s="47"/>
      <c r="EUJ1" s="47"/>
      <c r="EUK1" s="47"/>
      <c r="EUL1" s="47"/>
      <c r="EUM1" s="47"/>
      <c r="EUN1" s="47"/>
      <c r="EUO1" s="47"/>
      <c r="EUP1" s="47"/>
      <c r="EUQ1" s="47"/>
      <c r="EUR1" s="47"/>
      <c r="EUS1" s="47"/>
      <c r="EUT1" s="47"/>
      <c r="EUU1" s="47"/>
      <c r="EUV1" s="47"/>
      <c r="EUW1" s="47"/>
      <c r="EUX1" s="47"/>
      <c r="EUY1" s="47"/>
      <c r="EUZ1" s="47"/>
      <c r="EVA1" s="47"/>
      <c r="EVB1" s="47"/>
      <c r="EVC1" s="47"/>
      <c r="EVD1" s="47"/>
      <c r="EVE1" s="47"/>
      <c r="EVF1" s="47"/>
      <c r="EVG1" s="47"/>
      <c r="EVH1" s="47"/>
      <c r="EVI1" s="47"/>
      <c r="EVJ1" s="47"/>
      <c r="EVK1" s="47"/>
      <c r="EVL1" s="47"/>
      <c r="EVM1" s="47"/>
      <c r="EVN1" s="47"/>
      <c r="EVO1" s="47"/>
      <c r="EVP1" s="47"/>
      <c r="EVQ1" s="47"/>
      <c r="EVR1" s="47"/>
      <c r="EVS1" s="47"/>
      <c r="EVT1" s="47"/>
      <c r="EVU1" s="47"/>
      <c r="EVV1" s="47"/>
      <c r="EVW1" s="47"/>
      <c r="EVX1" s="47"/>
      <c r="EVY1" s="47"/>
      <c r="EVZ1" s="47"/>
      <c r="EWA1" s="47"/>
      <c r="EWB1" s="47"/>
      <c r="EWC1" s="47"/>
      <c r="EWD1" s="47"/>
      <c r="EWE1" s="47"/>
      <c r="EWF1" s="47"/>
      <c r="EWG1" s="47"/>
      <c r="EWH1" s="47"/>
      <c r="EWI1" s="47"/>
      <c r="EWJ1" s="47"/>
      <c r="EWK1" s="47"/>
      <c r="EWL1" s="47"/>
      <c r="EWM1" s="47"/>
      <c r="EWN1" s="47"/>
      <c r="EWO1" s="47"/>
      <c r="EWP1" s="47"/>
      <c r="EWQ1" s="47"/>
      <c r="EWR1" s="47"/>
      <c r="EWS1" s="47"/>
      <c r="EWT1" s="47"/>
      <c r="EWU1" s="47"/>
      <c r="EWV1" s="47"/>
      <c r="EWW1" s="47"/>
      <c r="EWX1" s="47"/>
      <c r="EWY1" s="47"/>
      <c r="EWZ1" s="47"/>
      <c r="EXA1" s="47"/>
      <c r="EXB1" s="47"/>
      <c r="EXC1" s="47"/>
      <c r="EXD1" s="47"/>
      <c r="EXE1" s="47"/>
      <c r="EXF1" s="47"/>
      <c r="EXG1" s="47"/>
      <c r="EXH1" s="47"/>
      <c r="EXI1" s="47"/>
      <c r="EXJ1" s="47"/>
      <c r="EXK1" s="47"/>
      <c r="EXL1" s="47"/>
      <c r="EXM1" s="47"/>
      <c r="EXN1" s="47"/>
      <c r="EXO1" s="47"/>
      <c r="EXP1" s="47"/>
      <c r="EXQ1" s="47"/>
      <c r="EXR1" s="47"/>
      <c r="EXS1" s="47"/>
      <c r="EXT1" s="47"/>
      <c r="EXU1" s="47"/>
      <c r="EXV1" s="47"/>
      <c r="EXW1" s="47"/>
      <c r="EXX1" s="47"/>
      <c r="EXY1" s="47"/>
      <c r="EXZ1" s="47"/>
      <c r="EYA1" s="47"/>
      <c r="EYB1" s="47"/>
      <c r="EYC1" s="47"/>
      <c r="EYD1" s="47"/>
      <c r="EYE1" s="47"/>
      <c r="EYF1" s="47"/>
      <c r="EYG1" s="47"/>
      <c r="EYH1" s="47"/>
      <c r="EYI1" s="47"/>
      <c r="EYJ1" s="47"/>
      <c r="EYK1" s="47"/>
      <c r="EYL1" s="47"/>
      <c r="EYM1" s="47"/>
      <c r="EYN1" s="47"/>
      <c r="EYO1" s="47"/>
      <c r="EYP1" s="47"/>
      <c r="EYQ1" s="47"/>
      <c r="EYR1" s="47"/>
      <c r="EYS1" s="47"/>
      <c r="EYT1" s="47"/>
      <c r="EYU1" s="47"/>
      <c r="EYV1" s="47"/>
      <c r="EYW1" s="47"/>
      <c r="EYX1" s="47"/>
      <c r="EYY1" s="47"/>
      <c r="EYZ1" s="47"/>
      <c r="EZA1" s="47"/>
      <c r="EZB1" s="47"/>
      <c r="EZC1" s="47"/>
      <c r="EZD1" s="47"/>
      <c r="EZE1" s="47"/>
      <c r="EZF1" s="47"/>
      <c r="EZG1" s="47"/>
      <c r="EZH1" s="47"/>
      <c r="EZI1" s="47"/>
      <c r="EZJ1" s="47"/>
      <c r="EZK1" s="47"/>
      <c r="EZL1" s="47"/>
      <c r="EZM1" s="47"/>
      <c r="EZN1" s="47"/>
      <c r="EZO1" s="47"/>
      <c r="EZP1" s="47"/>
      <c r="EZQ1" s="47"/>
      <c r="EZR1" s="47"/>
      <c r="EZS1" s="47"/>
      <c r="EZT1" s="47"/>
      <c r="EZU1" s="47"/>
      <c r="EZV1" s="47"/>
      <c r="EZW1" s="47"/>
      <c r="EZX1" s="47"/>
      <c r="EZY1" s="47"/>
      <c r="EZZ1" s="47"/>
      <c r="FAA1" s="47"/>
      <c r="FAB1" s="47"/>
      <c r="FAC1" s="47"/>
      <c r="FAD1" s="47"/>
      <c r="FAE1" s="47"/>
      <c r="FAF1" s="47"/>
      <c r="FAG1" s="47"/>
      <c r="FAH1" s="47"/>
      <c r="FAI1" s="47"/>
      <c r="FAJ1" s="47"/>
      <c r="FAK1" s="47"/>
      <c r="FAL1" s="47"/>
      <c r="FAM1" s="47"/>
      <c r="FAN1" s="47"/>
      <c r="FAO1" s="47"/>
      <c r="FAP1" s="47"/>
      <c r="FAQ1" s="47"/>
      <c r="FAR1" s="47"/>
      <c r="FAS1" s="47"/>
      <c r="FAT1" s="47"/>
      <c r="FAU1" s="47"/>
      <c r="FAV1" s="47"/>
      <c r="FAW1" s="47"/>
      <c r="FAX1" s="47"/>
      <c r="FAY1" s="47"/>
      <c r="FAZ1" s="47"/>
      <c r="FBA1" s="47"/>
      <c r="FBB1" s="47"/>
      <c r="FBC1" s="47"/>
      <c r="FBD1" s="47"/>
      <c r="FBE1" s="47"/>
      <c r="FBF1" s="47"/>
      <c r="FBG1" s="47"/>
      <c r="FBH1" s="47"/>
      <c r="FBI1" s="47"/>
      <c r="FBJ1" s="47"/>
      <c r="FBK1" s="47"/>
      <c r="FBL1" s="47"/>
      <c r="FBM1" s="47"/>
      <c r="FBN1" s="47"/>
      <c r="FBO1" s="47"/>
      <c r="FBP1" s="47"/>
      <c r="FBQ1" s="47"/>
      <c r="FBR1" s="47"/>
      <c r="FBS1" s="47"/>
      <c r="FBT1" s="47"/>
      <c r="FBU1" s="47"/>
      <c r="FBV1" s="47"/>
      <c r="FBW1" s="47"/>
      <c r="FBX1" s="47"/>
      <c r="FBY1" s="47"/>
      <c r="FBZ1" s="47"/>
      <c r="FCA1" s="47"/>
      <c r="FCB1" s="47"/>
      <c r="FCC1" s="47"/>
      <c r="FCD1" s="47"/>
      <c r="FCE1" s="47"/>
      <c r="FCF1" s="47"/>
      <c r="FCG1" s="47"/>
      <c r="FCH1" s="47"/>
      <c r="FCI1" s="47"/>
      <c r="FCJ1" s="47"/>
      <c r="FCK1" s="47"/>
      <c r="FCL1" s="47"/>
      <c r="FCM1" s="47"/>
      <c r="FCN1" s="47"/>
      <c r="FCO1" s="47"/>
      <c r="FCP1" s="47"/>
      <c r="FCQ1" s="47"/>
      <c r="FCR1" s="47"/>
      <c r="FCS1" s="47"/>
      <c r="FCT1" s="47"/>
      <c r="FCU1" s="47"/>
      <c r="FCV1" s="47"/>
      <c r="FCW1" s="47"/>
      <c r="FCX1" s="47"/>
      <c r="FCY1" s="47"/>
      <c r="FCZ1" s="47"/>
      <c r="FDA1" s="47"/>
      <c r="FDB1" s="47"/>
      <c r="FDC1" s="47"/>
      <c r="FDD1" s="47"/>
      <c r="FDE1" s="47"/>
      <c r="FDF1" s="47"/>
      <c r="FDG1" s="47"/>
      <c r="FDH1" s="47"/>
      <c r="FDI1" s="47"/>
      <c r="FDJ1" s="47"/>
      <c r="FDK1" s="47"/>
      <c r="FDL1" s="47"/>
      <c r="FDM1" s="47"/>
      <c r="FDN1" s="47"/>
      <c r="FDO1" s="47"/>
      <c r="FDP1" s="47"/>
      <c r="FDQ1" s="47"/>
      <c r="FDR1" s="47"/>
      <c r="FDS1" s="47"/>
      <c r="FDT1" s="47"/>
      <c r="FDU1" s="47"/>
      <c r="FDV1" s="47"/>
      <c r="FDW1" s="47"/>
      <c r="FDX1" s="47"/>
      <c r="FDY1" s="47"/>
      <c r="FDZ1" s="47"/>
      <c r="FEA1" s="47"/>
      <c r="FEB1" s="47"/>
      <c r="FEC1" s="47"/>
      <c r="FED1" s="47"/>
      <c r="FEE1" s="47"/>
      <c r="FEF1" s="47"/>
      <c r="FEG1" s="47"/>
      <c r="FEH1" s="47"/>
      <c r="FEI1" s="47"/>
      <c r="FEJ1" s="47"/>
      <c r="FEK1" s="47"/>
      <c r="FEL1" s="47"/>
      <c r="FEM1" s="47"/>
      <c r="FEN1" s="47"/>
      <c r="FEO1" s="47"/>
      <c r="FEP1" s="47"/>
      <c r="FEQ1" s="47"/>
      <c r="FER1" s="47"/>
      <c r="FES1" s="47"/>
      <c r="FET1" s="47"/>
      <c r="FEU1" s="47"/>
      <c r="FEV1" s="47"/>
      <c r="FEW1" s="47"/>
      <c r="FEX1" s="47"/>
      <c r="FEY1" s="47"/>
      <c r="FEZ1" s="47"/>
      <c r="FFA1" s="47"/>
      <c r="FFB1" s="47"/>
      <c r="FFC1" s="47"/>
      <c r="FFD1" s="47"/>
      <c r="FFE1" s="47"/>
      <c r="FFF1" s="47"/>
      <c r="FFG1" s="47"/>
      <c r="FFH1" s="47"/>
      <c r="FFI1" s="47"/>
      <c r="FFJ1" s="47"/>
      <c r="FFK1" s="47"/>
      <c r="FFL1" s="47"/>
      <c r="FFM1" s="47"/>
      <c r="FFN1" s="47"/>
      <c r="FFO1" s="47"/>
      <c r="FFP1" s="47"/>
      <c r="FFQ1" s="47"/>
      <c r="FFR1" s="47"/>
      <c r="FFS1" s="47"/>
      <c r="FFT1" s="47"/>
      <c r="FFU1" s="47"/>
      <c r="FFV1" s="47"/>
      <c r="FFW1" s="47"/>
      <c r="FFX1" s="47"/>
      <c r="FFY1" s="47"/>
      <c r="FFZ1" s="47"/>
      <c r="FGA1" s="47"/>
      <c r="FGB1" s="47"/>
      <c r="FGC1" s="47"/>
      <c r="FGD1" s="47"/>
      <c r="FGE1" s="47"/>
      <c r="FGF1" s="47"/>
      <c r="FGG1" s="47"/>
      <c r="FGH1" s="47"/>
      <c r="FGI1" s="47"/>
      <c r="FGJ1" s="47"/>
      <c r="FGK1" s="47"/>
      <c r="FGL1" s="47"/>
      <c r="FGM1" s="47"/>
      <c r="FGN1" s="47"/>
      <c r="FGO1" s="47"/>
      <c r="FGP1" s="47"/>
      <c r="FGQ1" s="47"/>
      <c r="FGR1" s="47"/>
      <c r="FGS1" s="47"/>
      <c r="FGT1" s="47"/>
      <c r="FGU1" s="47"/>
      <c r="FGV1" s="47"/>
      <c r="FGW1" s="47"/>
      <c r="FGX1" s="47"/>
      <c r="FGY1" s="47"/>
      <c r="FGZ1" s="47"/>
      <c r="FHA1" s="47"/>
      <c r="FHB1" s="47"/>
      <c r="FHC1" s="47"/>
      <c r="FHD1" s="47"/>
      <c r="FHE1" s="47"/>
      <c r="FHF1" s="47"/>
      <c r="FHG1" s="47"/>
      <c r="FHH1" s="47"/>
      <c r="FHI1" s="47"/>
      <c r="FHJ1" s="47"/>
      <c r="FHK1" s="47"/>
      <c r="FHL1" s="47"/>
      <c r="FHM1" s="47"/>
      <c r="FHN1" s="47"/>
      <c r="FHO1" s="47"/>
      <c r="FHP1" s="47"/>
      <c r="FHQ1" s="47"/>
      <c r="FHR1" s="47"/>
      <c r="FHS1" s="47"/>
      <c r="FHT1" s="47"/>
      <c r="FHU1" s="47"/>
      <c r="FHV1" s="47"/>
      <c r="FHW1" s="47"/>
      <c r="FHX1" s="47"/>
      <c r="FHY1" s="47"/>
      <c r="FHZ1" s="47"/>
      <c r="FIA1" s="47"/>
      <c r="FIB1" s="47"/>
      <c r="FIC1" s="47"/>
      <c r="FID1" s="47"/>
      <c r="FIE1" s="47"/>
      <c r="FIF1" s="47"/>
      <c r="FIG1" s="47"/>
      <c r="FIH1" s="47"/>
      <c r="FII1" s="47"/>
      <c r="FIJ1" s="47"/>
      <c r="FIK1" s="47"/>
      <c r="FIL1" s="47"/>
      <c r="FIM1" s="47"/>
      <c r="FIN1" s="47"/>
      <c r="FIO1" s="47"/>
      <c r="FIP1" s="47"/>
      <c r="FIQ1" s="47"/>
      <c r="FIR1" s="47"/>
      <c r="FIS1" s="47"/>
      <c r="FIT1" s="47"/>
      <c r="FIU1" s="47"/>
      <c r="FIV1" s="47"/>
      <c r="FIW1" s="47"/>
      <c r="FIX1" s="47"/>
      <c r="FIY1" s="47"/>
      <c r="FIZ1" s="47"/>
      <c r="FJA1" s="47"/>
      <c r="FJB1" s="47"/>
      <c r="FJC1" s="47"/>
      <c r="FJD1" s="47"/>
      <c r="FJE1" s="47"/>
      <c r="FJF1" s="47"/>
      <c r="FJG1" s="47"/>
      <c r="FJH1" s="47"/>
      <c r="FJI1" s="47"/>
      <c r="FJJ1" s="47"/>
      <c r="FJK1" s="47"/>
      <c r="FJL1" s="47"/>
      <c r="FJM1" s="47"/>
      <c r="FJN1" s="47"/>
      <c r="FJO1" s="47"/>
      <c r="FJP1" s="47"/>
      <c r="FJQ1" s="47"/>
      <c r="FJR1" s="47"/>
      <c r="FJS1" s="47"/>
      <c r="FJT1" s="47"/>
      <c r="FJU1" s="47"/>
      <c r="FJV1" s="47"/>
      <c r="FJW1" s="47"/>
      <c r="FJX1" s="47"/>
      <c r="FJY1" s="47"/>
      <c r="FJZ1" s="47"/>
      <c r="FKA1" s="47"/>
      <c r="FKB1" s="47"/>
      <c r="FKC1" s="47"/>
      <c r="FKD1" s="47"/>
      <c r="FKE1" s="47"/>
      <c r="FKF1" s="47"/>
      <c r="FKG1" s="47"/>
      <c r="FKH1" s="47"/>
      <c r="FKI1" s="47"/>
      <c r="FKJ1" s="47"/>
      <c r="FKK1" s="47"/>
      <c r="FKL1" s="47"/>
      <c r="FKM1" s="47"/>
      <c r="FKN1" s="47"/>
      <c r="FKO1" s="47"/>
      <c r="FKP1" s="47"/>
      <c r="FKQ1" s="47"/>
      <c r="FKR1" s="47"/>
      <c r="FKS1" s="47"/>
      <c r="FKT1" s="47"/>
      <c r="FKU1" s="47"/>
      <c r="FKV1" s="47"/>
      <c r="FKW1" s="47"/>
      <c r="FKX1" s="47"/>
      <c r="FKY1" s="47"/>
      <c r="FKZ1" s="47"/>
      <c r="FLA1" s="47"/>
      <c r="FLB1" s="47"/>
      <c r="FLC1" s="47"/>
      <c r="FLD1" s="47"/>
      <c r="FLE1" s="47"/>
      <c r="FLF1" s="47"/>
      <c r="FLG1" s="47"/>
      <c r="FLH1" s="47"/>
      <c r="FLI1" s="47"/>
      <c r="FLJ1" s="47"/>
      <c r="FLK1" s="47"/>
      <c r="FLL1" s="47"/>
      <c r="FLM1" s="47"/>
      <c r="FLN1" s="47"/>
      <c r="FLO1" s="47"/>
      <c r="FLP1" s="47"/>
      <c r="FLQ1" s="47"/>
      <c r="FLR1" s="47"/>
      <c r="FLS1" s="47"/>
      <c r="FLT1" s="47"/>
      <c r="FLU1" s="47"/>
      <c r="FLV1" s="47"/>
      <c r="FLW1" s="47"/>
      <c r="FLX1" s="47"/>
      <c r="FLY1" s="47"/>
      <c r="FLZ1" s="47"/>
      <c r="FMA1" s="47"/>
      <c r="FMB1" s="47"/>
      <c r="FMC1" s="47"/>
      <c r="FMD1" s="47"/>
      <c r="FME1" s="47"/>
      <c r="FMF1" s="47"/>
      <c r="FMG1" s="47"/>
      <c r="FMH1" s="47"/>
      <c r="FMI1" s="47"/>
      <c r="FMJ1" s="47"/>
      <c r="FMK1" s="47"/>
      <c r="FML1" s="47"/>
      <c r="FMM1" s="47"/>
      <c r="FMN1" s="47"/>
      <c r="FMO1" s="47"/>
      <c r="FMP1" s="47"/>
      <c r="FMQ1" s="47"/>
      <c r="FMR1" s="47"/>
      <c r="FMS1" s="47"/>
      <c r="FMT1" s="47"/>
      <c r="FMU1" s="47"/>
      <c r="FMV1" s="47"/>
      <c r="FMW1" s="47"/>
      <c r="FMX1" s="47"/>
      <c r="FMY1" s="47"/>
      <c r="FMZ1" s="47"/>
      <c r="FNA1" s="47"/>
      <c r="FNB1" s="47"/>
      <c r="FNC1" s="47"/>
      <c r="FND1" s="47"/>
      <c r="FNE1" s="47"/>
      <c r="FNF1" s="47"/>
      <c r="FNG1" s="47"/>
      <c r="FNH1" s="47"/>
      <c r="FNI1" s="47"/>
      <c r="FNJ1" s="47"/>
      <c r="FNK1" s="47"/>
      <c r="FNL1" s="47"/>
      <c r="FNM1" s="47"/>
      <c r="FNN1" s="47"/>
      <c r="FNO1" s="47"/>
      <c r="FNP1" s="47"/>
      <c r="FNQ1" s="47"/>
      <c r="FNR1" s="47"/>
      <c r="FNS1" s="47"/>
      <c r="FNT1" s="47"/>
      <c r="FNU1" s="47"/>
      <c r="FNV1" s="47"/>
      <c r="FNW1" s="47"/>
      <c r="FNX1" s="47"/>
      <c r="FNY1" s="47"/>
      <c r="FNZ1" s="47"/>
      <c r="FOA1" s="47"/>
      <c r="FOB1" s="47"/>
      <c r="FOC1" s="47"/>
      <c r="FOD1" s="47"/>
      <c r="FOE1" s="47"/>
      <c r="FOF1" s="47"/>
      <c r="FOG1" s="47"/>
      <c r="FOH1" s="47"/>
      <c r="FOI1" s="47"/>
      <c r="FOJ1" s="47"/>
      <c r="FOK1" s="47"/>
      <c r="FOL1" s="47"/>
      <c r="FOM1" s="47"/>
      <c r="FON1" s="47"/>
      <c r="FOO1" s="47"/>
      <c r="FOP1" s="47"/>
      <c r="FOQ1" s="47"/>
      <c r="FOR1" s="47"/>
      <c r="FOS1" s="47"/>
      <c r="FOT1" s="47"/>
      <c r="FOU1" s="47"/>
      <c r="FOV1" s="47"/>
      <c r="FOW1" s="47"/>
      <c r="FOX1" s="47"/>
      <c r="FOY1" s="47"/>
      <c r="FOZ1" s="47"/>
      <c r="FPA1" s="47"/>
      <c r="FPB1" s="47"/>
      <c r="FPC1" s="47"/>
      <c r="FPD1" s="47"/>
      <c r="FPE1" s="47"/>
      <c r="FPF1" s="47"/>
      <c r="FPG1" s="47"/>
      <c r="FPH1" s="47"/>
      <c r="FPI1" s="47"/>
      <c r="FPJ1" s="47"/>
      <c r="FPK1" s="47"/>
      <c r="FPL1" s="47"/>
      <c r="FPM1" s="47"/>
      <c r="FPN1" s="47"/>
      <c r="FPO1" s="47"/>
      <c r="FPP1" s="47"/>
      <c r="FPQ1" s="47"/>
      <c r="FPR1" s="47"/>
      <c r="FPS1" s="47"/>
      <c r="FPT1" s="47"/>
      <c r="FPU1" s="47"/>
      <c r="FPV1" s="47"/>
      <c r="FPW1" s="47"/>
      <c r="FPX1" s="47"/>
      <c r="FPY1" s="47"/>
      <c r="FPZ1" s="47"/>
      <c r="FQA1" s="47"/>
      <c r="FQB1" s="47"/>
      <c r="FQC1" s="47"/>
      <c r="FQD1" s="47"/>
      <c r="FQE1" s="47"/>
      <c r="FQF1" s="47"/>
      <c r="FQG1" s="47"/>
      <c r="FQH1" s="47"/>
      <c r="FQI1" s="47"/>
      <c r="FQJ1" s="47"/>
      <c r="FQK1" s="47"/>
      <c r="FQL1" s="47"/>
      <c r="FQM1" s="47"/>
      <c r="FQN1" s="47"/>
      <c r="FQO1" s="47"/>
      <c r="FQP1" s="47"/>
      <c r="FQQ1" s="47"/>
      <c r="FQR1" s="47"/>
      <c r="FQS1" s="47"/>
      <c r="FQT1" s="47"/>
      <c r="FQU1" s="47"/>
      <c r="FQV1" s="47"/>
      <c r="FQW1" s="47"/>
      <c r="FQX1" s="47"/>
      <c r="FQY1" s="47"/>
      <c r="FQZ1" s="47"/>
      <c r="FRA1" s="47"/>
      <c r="FRB1" s="47"/>
      <c r="FRC1" s="47"/>
      <c r="FRD1" s="47"/>
      <c r="FRE1" s="47"/>
      <c r="FRF1" s="47"/>
      <c r="FRG1" s="47"/>
      <c r="FRH1" s="47"/>
      <c r="FRI1" s="47"/>
      <c r="FRJ1" s="47"/>
      <c r="FRK1" s="47"/>
      <c r="FRL1" s="47"/>
      <c r="FRM1" s="47"/>
      <c r="FRN1" s="47"/>
      <c r="FRO1" s="47"/>
      <c r="FRP1" s="47"/>
      <c r="FRQ1" s="47"/>
      <c r="FRR1" s="47"/>
      <c r="FRS1" s="47"/>
      <c r="FRT1" s="47"/>
      <c r="FRU1" s="47"/>
      <c r="FRV1" s="47"/>
      <c r="FRW1" s="47"/>
      <c r="FRX1" s="47"/>
      <c r="FRY1" s="47"/>
      <c r="FRZ1" s="47"/>
      <c r="FSA1" s="47"/>
      <c r="FSB1" s="47"/>
      <c r="FSC1" s="47"/>
      <c r="FSD1" s="47"/>
      <c r="FSE1" s="47"/>
      <c r="FSF1" s="47"/>
      <c r="FSG1" s="47"/>
      <c r="FSH1" s="47"/>
      <c r="FSI1" s="47"/>
      <c r="FSJ1" s="47"/>
      <c r="FSK1" s="47"/>
      <c r="FSL1" s="47"/>
      <c r="FSM1" s="47"/>
      <c r="FSN1" s="47"/>
      <c r="FSO1" s="47"/>
      <c r="FSP1" s="47"/>
      <c r="FSQ1" s="47"/>
      <c r="FSR1" s="47"/>
      <c r="FSS1" s="47"/>
      <c r="FST1" s="47"/>
      <c r="FSU1" s="47"/>
      <c r="FSV1" s="47"/>
      <c r="FSW1" s="47"/>
      <c r="FSX1" s="47"/>
      <c r="FSY1" s="47"/>
      <c r="FSZ1" s="47"/>
      <c r="FTA1" s="47"/>
      <c r="FTB1" s="47"/>
      <c r="FTC1" s="47"/>
      <c r="FTD1" s="47"/>
      <c r="FTE1" s="47"/>
      <c r="FTF1" s="47"/>
      <c r="FTG1" s="47"/>
      <c r="FTH1" s="47"/>
      <c r="FTI1" s="47"/>
      <c r="FTJ1" s="47"/>
      <c r="FTK1" s="47"/>
      <c r="FTL1" s="47"/>
      <c r="FTM1" s="47"/>
      <c r="FTN1" s="47"/>
      <c r="FTO1" s="47"/>
      <c r="FTP1" s="47"/>
      <c r="FTQ1" s="47"/>
      <c r="FTR1" s="47"/>
      <c r="FTS1" s="47"/>
      <c r="FTT1" s="47"/>
      <c r="FTU1" s="47"/>
      <c r="FTV1" s="47"/>
      <c r="FTW1" s="47"/>
      <c r="FTX1" s="47"/>
      <c r="FTY1" s="47"/>
      <c r="FTZ1" s="47"/>
      <c r="FUA1" s="47"/>
      <c r="FUB1" s="47"/>
      <c r="FUC1" s="47"/>
      <c r="FUD1" s="47"/>
      <c r="FUE1" s="47"/>
      <c r="FUF1" s="47"/>
      <c r="FUG1" s="47"/>
      <c r="FUH1" s="47"/>
      <c r="FUI1" s="47"/>
      <c r="FUJ1" s="47"/>
      <c r="FUK1" s="47"/>
      <c r="FUL1" s="47"/>
      <c r="FUM1" s="47"/>
      <c r="FUN1" s="47"/>
      <c r="FUO1" s="47"/>
      <c r="FUP1" s="47"/>
      <c r="FUQ1" s="47"/>
      <c r="FUR1" s="47"/>
      <c r="FUS1" s="47"/>
      <c r="FUT1" s="47"/>
      <c r="FUU1" s="47"/>
      <c r="FUV1" s="47"/>
      <c r="FUW1" s="47"/>
      <c r="FUX1" s="47"/>
      <c r="FUY1" s="47"/>
      <c r="FUZ1" s="47"/>
      <c r="FVA1" s="47"/>
      <c r="FVB1" s="47"/>
      <c r="FVC1" s="47"/>
      <c r="FVD1" s="47"/>
      <c r="FVE1" s="47"/>
      <c r="FVF1" s="47"/>
      <c r="FVG1" s="47"/>
      <c r="FVH1" s="47"/>
      <c r="FVI1" s="47"/>
      <c r="FVJ1" s="47"/>
      <c r="FVK1" s="47"/>
      <c r="FVL1" s="47"/>
      <c r="FVM1" s="47"/>
      <c r="FVN1" s="47"/>
      <c r="FVO1" s="47"/>
      <c r="FVP1" s="47"/>
      <c r="FVQ1" s="47"/>
      <c r="FVR1" s="47"/>
      <c r="FVS1" s="47"/>
      <c r="FVT1" s="47"/>
      <c r="FVU1" s="47"/>
      <c r="FVV1" s="47"/>
      <c r="FVW1" s="47"/>
      <c r="FVX1" s="47"/>
      <c r="FVY1" s="47"/>
      <c r="FVZ1" s="47"/>
      <c r="FWA1" s="47"/>
      <c r="FWB1" s="47"/>
      <c r="FWC1" s="47"/>
      <c r="FWD1" s="47"/>
      <c r="FWE1" s="47"/>
      <c r="FWF1" s="47"/>
      <c r="FWG1" s="47"/>
      <c r="FWH1" s="47"/>
      <c r="FWI1" s="47"/>
      <c r="FWJ1" s="47"/>
      <c r="FWK1" s="47"/>
      <c r="FWL1" s="47"/>
      <c r="FWM1" s="47"/>
      <c r="FWN1" s="47"/>
      <c r="FWO1" s="47"/>
      <c r="FWP1" s="47"/>
      <c r="FWQ1" s="47"/>
      <c r="FWR1" s="47"/>
      <c r="FWS1" s="47"/>
      <c r="FWT1" s="47"/>
      <c r="FWU1" s="47"/>
      <c r="FWV1" s="47"/>
      <c r="FWW1" s="47"/>
      <c r="FWX1" s="47"/>
      <c r="FWY1" s="47"/>
      <c r="FWZ1" s="47"/>
      <c r="FXA1" s="47"/>
      <c r="FXB1" s="47"/>
      <c r="FXC1" s="47"/>
      <c r="FXD1" s="47"/>
      <c r="FXE1" s="47"/>
      <c r="FXF1" s="47"/>
      <c r="FXG1" s="47"/>
      <c r="FXH1" s="47"/>
      <c r="FXI1" s="47"/>
      <c r="FXJ1" s="47"/>
      <c r="FXK1" s="47"/>
      <c r="FXL1" s="47"/>
      <c r="FXM1" s="47"/>
      <c r="FXN1" s="47"/>
      <c r="FXO1" s="47"/>
      <c r="FXP1" s="47"/>
      <c r="FXQ1" s="47"/>
      <c r="FXR1" s="47"/>
      <c r="FXS1" s="47"/>
      <c r="FXT1" s="47"/>
      <c r="FXU1" s="47"/>
      <c r="FXV1" s="47"/>
      <c r="FXW1" s="47"/>
      <c r="FXX1" s="47"/>
      <c r="FXY1" s="47"/>
      <c r="FXZ1" s="47"/>
      <c r="FYA1" s="47"/>
      <c r="FYB1" s="47"/>
      <c r="FYC1" s="47"/>
      <c r="FYD1" s="47"/>
      <c r="FYE1" s="47"/>
      <c r="FYF1" s="47"/>
      <c r="FYG1" s="47"/>
      <c r="FYH1" s="47"/>
      <c r="FYI1" s="47"/>
      <c r="FYJ1" s="47"/>
      <c r="FYK1" s="47"/>
      <c r="FYL1" s="47"/>
      <c r="FYM1" s="47"/>
      <c r="FYN1" s="47"/>
      <c r="FYO1" s="47"/>
      <c r="FYP1" s="47"/>
      <c r="FYQ1" s="47"/>
      <c r="FYR1" s="47"/>
      <c r="FYS1" s="47"/>
      <c r="FYT1" s="47"/>
      <c r="FYU1" s="47"/>
      <c r="FYV1" s="47"/>
      <c r="FYW1" s="47"/>
      <c r="FYX1" s="47"/>
      <c r="FYY1" s="47"/>
      <c r="FYZ1" s="47"/>
      <c r="FZA1" s="47"/>
      <c r="FZB1" s="47"/>
      <c r="FZC1" s="47"/>
      <c r="FZD1" s="47"/>
      <c r="FZE1" s="47"/>
      <c r="FZF1" s="47"/>
      <c r="FZG1" s="47"/>
      <c r="FZH1" s="47"/>
      <c r="FZI1" s="47"/>
      <c r="FZJ1" s="47"/>
      <c r="FZK1" s="47"/>
      <c r="FZL1" s="47"/>
      <c r="FZM1" s="47"/>
      <c r="FZN1" s="47"/>
      <c r="FZO1" s="47"/>
      <c r="FZP1" s="47"/>
      <c r="FZQ1" s="47"/>
      <c r="FZR1" s="47"/>
      <c r="FZS1" s="47"/>
      <c r="FZT1" s="47"/>
      <c r="FZU1" s="47"/>
      <c r="FZV1" s="47"/>
      <c r="FZW1" s="47"/>
      <c r="FZX1" s="47"/>
      <c r="FZY1" s="47"/>
      <c r="FZZ1" s="47"/>
      <c r="GAA1" s="47"/>
      <c r="GAB1" s="47"/>
      <c r="GAC1" s="47"/>
      <c r="GAD1" s="47"/>
      <c r="GAE1" s="47"/>
      <c r="GAF1" s="47"/>
      <c r="GAG1" s="47"/>
      <c r="GAH1" s="47"/>
      <c r="GAI1" s="47"/>
      <c r="GAJ1" s="47"/>
      <c r="GAK1" s="47"/>
      <c r="GAL1" s="47"/>
      <c r="GAM1" s="47"/>
      <c r="GAN1" s="47"/>
      <c r="GAO1" s="47"/>
      <c r="GAP1" s="47"/>
      <c r="GAQ1" s="47"/>
      <c r="GAR1" s="47"/>
      <c r="GAS1" s="47"/>
      <c r="GAT1" s="47"/>
      <c r="GAU1" s="47"/>
      <c r="GAV1" s="47"/>
      <c r="GAW1" s="47"/>
      <c r="GAX1" s="47"/>
      <c r="GAY1" s="47"/>
      <c r="GAZ1" s="47"/>
      <c r="GBA1" s="47"/>
      <c r="GBB1" s="47"/>
      <c r="GBC1" s="47"/>
      <c r="GBD1" s="47"/>
      <c r="GBE1" s="47"/>
      <c r="GBF1" s="47"/>
      <c r="GBG1" s="47"/>
      <c r="GBH1" s="47"/>
      <c r="GBI1" s="47"/>
      <c r="GBJ1" s="47"/>
      <c r="GBK1" s="47"/>
      <c r="GBL1" s="47"/>
      <c r="GBM1" s="47"/>
      <c r="GBN1" s="47"/>
      <c r="GBO1" s="47"/>
      <c r="GBP1" s="47"/>
      <c r="GBQ1" s="47"/>
      <c r="GBR1" s="47"/>
      <c r="GBS1" s="47"/>
      <c r="GBT1" s="47"/>
      <c r="GBU1" s="47"/>
      <c r="GBV1" s="47"/>
      <c r="GBW1" s="47"/>
      <c r="GBX1" s="47"/>
      <c r="GBY1" s="47"/>
      <c r="GBZ1" s="47"/>
      <c r="GCA1" s="47"/>
      <c r="GCB1" s="47"/>
      <c r="GCC1" s="47"/>
      <c r="GCD1" s="47"/>
      <c r="GCE1" s="47"/>
      <c r="GCF1" s="47"/>
      <c r="GCG1" s="47"/>
      <c r="GCH1" s="47"/>
      <c r="GCI1" s="47"/>
      <c r="GCJ1" s="47"/>
      <c r="GCK1" s="47"/>
      <c r="GCL1" s="47"/>
      <c r="GCM1" s="47"/>
      <c r="GCN1" s="47"/>
      <c r="GCO1" s="47"/>
      <c r="GCP1" s="47"/>
      <c r="GCQ1" s="47"/>
      <c r="GCR1" s="47"/>
      <c r="GCS1" s="47"/>
      <c r="GCT1" s="47"/>
      <c r="GCU1" s="47"/>
      <c r="GCV1" s="47"/>
      <c r="GCW1" s="47"/>
      <c r="GCX1" s="47"/>
      <c r="GCY1" s="47"/>
      <c r="GCZ1" s="47"/>
      <c r="GDA1" s="47"/>
      <c r="GDB1" s="47"/>
      <c r="GDC1" s="47"/>
      <c r="GDD1" s="47"/>
      <c r="GDE1" s="47"/>
      <c r="GDF1" s="47"/>
      <c r="GDG1" s="47"/>
      <c r="GDH1" s="47"/>
      <c r="GDI1" s="47"/>
      <c r="GDJ1" s="47"/>
      <c r="GDK1" s="47"/>
      <c r="GDL1" s="47"/>
      <c r="GDM1" s="47"/>
      <c r="GDN1" s="47"/>
      <c r="GDO1" s="47"/>
      <c r="GDP1" s="47"/>
      <c r="GDQ1" s="47"/>
      <c r="GDR1" s="47"/>
      <c r="GDS1" s="47"/>
      <c r="GDT1" s="47"/>
      <c r="GDU1" s="47"/>
      <c r="GDV1" s="47"/>
      <c r="GDW1" s="47"/>
      <c r="GDX1" s="47"/>
      <c r="GDY1" s="47"/>
      <c r="GDZ1" s="47"/>
      <c r="GEA1" s="47"/>
      <c r="GEB1" s="47"/>
      <c r="GEC1" s="47"/>
      <c r="GED1" s="47"/>
      <c r="GEE1" s="47"/>
      <c r="GEF1" s="47"/>
      <c r="GEG1" s="47"/>
      <c r="GEH1" s="47"/>
      <c r="GEI1" s="47"/>
      <c r="GEJ1" s="47"/>
      <c r="GEK1" s="47"/>
      <c r="GEL1" s="47"/>
      <c r="GEM1" s="47"/>
      <c r="GEN1" s="47"/>
      <c r="GEO1" s="47"/>
      <c r="GEP1" s="47"/>
      <c r="GEQ1" s="47"/>
      <c r="GER1" s="47"/>
      <c r="GES1" s="47"/>
      <c r="GET1" s="47"/>
      <c r="GEU1" s="47"/>
      <c r="GEV1" s="47"/>
      <c r="GEW1" s="47"/>
      <c r="GEX1" s="47"/>
      <c r="GEY1" s="47"/>
      <c r="GEZ1" s="47"/>
      <c r="GFA1" s="47"/>
      <c r="GFB1" s="47"/>
      <c r="GFC1" s="47"/>
      <c r="GFD1" s="47"/>
      <c r="GFE1" s="47"/>
      <c r="GFF1" s="47"/>
      <c r="GFG1" s="47"/>
      <c r="GFH1" s="47"/>
      <c r="GFI1" s="47"/>
      <c r="GFJ1" s="47"/>
      <c r="GFK1" s="47"/>
      <c r="GFL1" s="47"/>
      <c r="GFM1" s="47"/>
      <c r="GFN1" s="47"/>
      <c r="GFO1" s="47"/>
      <c r="GFP1" s="47"/>
      <c r="GFQ1" s="47"/>
      <c r="GFR1" s="47"/>
      <c r="GFS1" s="47"/>
      <c r="GFT1" s="47"/>
      <c r="GFU1" s="47"/>
      <c r="GFV1" s="47"/>
      <c r="GFW1" s="47"/>
      <c r="GFX1" s="47"/>
      <c r="GFY1" s="47"/>
      <c r="GFZ1" s="47"/>
      <c r="GGA1" s="47"/>
      <c r="GGB1" s="47"/>
      <c r="GGC1" s="47"/>
      <c r="GGD1" s="47"/>
      <c r="GGE1" s="47"/>
      <c r="GGF1" s="47"/>
      <c r="GGG1" s="47"/>
      <c r="GGH1" s="47"/>
      <c r="GGI1" s="47"/>
      <c r="GGJ1" s="47"/>
      <c r="GGK1" s="47"/>
      <c r="GGL1" s="47"/>
      <c r="GGM1" s="47"/>
      <c r="GGN1" s="47"/>
      <c r="GGO1" s="47"/>
      <c r="GGP1" s="47"/>
      <c r="GGQ1" s="47"/>
      <c r="GGR1" s="47"/>
      <c r="GGS1" s="47"/>
      <c r="GGT1" s="47"/>
      <c r="GGU1" s="47"/>
      <c r="GGV1" s="47"/>
      <c r="GGW1" s="47"/>
      <c r="GGX1" s="47"/>
      <c r="GGY1" s="47"/>
      <c r="GGZ1" s="47"/>
      <c r="GHA1" s="47"/>
      <c r="GHB1" s="47"/>
      <c r="GHC1" s="47"/>
      <c r="GHD1" s="47"/>
      <c r="GHE1" s="47"/>
      <c r="GHF1" s="47"/>
      <c r="GHG1" s="47"/>
      <c r="GHH1" s="47"/>
      <c r="GHI1" s="47"/>
      <c r="GHJ1" s="47"/>
      <c r="GHK1" s="47"/>
      <c r="GHL1" s="47"/>
      <c r="GHM1" s="47"/>
      <c r="GHN1" s="47"/>
      <c r="GHO1" s="47"/>
      <c r="GHP1" s="47"/>
      <c r="GHQ1" s="47"/>
      <c r="GHR1" s="47"/>
      <c r="GHS1" s="47"/>
      <c r="GHT1" s="47"/>
      <c r="GHU1" s="47"/>
      <c r="GHV1" s="47"/>
      <c r="GHW1" s="47"/>
      <c r="GHX1" s="47"/>
      <c r="GHY1" s="47"/>
      <c r="GHZ1" s="47"/>
      <c r="GIA1" s="47"/>
      <c r="GIB1" s="47"/>
      <c r="GIC1" s="47"/>
      <c r="GID1" s="47"/>
      <c r="GIE1" s="47"/>
      <c r="GIF1" s="47"/>
      <c r="GIG1" s="47"/>
      <c r="GIH1" s="47"/>
      <c r="GII1" s="47"/>
      <c r="GIJ1" s="47"/>
      <c r="GIK1" s="47"/>
      <c r="GIL1" s="47"/>
      <c r="GIM1" s="47"/>
      <c r="GIN1" s="47"/>
      <c r="GIO1" s="47"/>
      <c r="GIP1" s="47"/>
      <c r="GIQ1" s="47"/>
      <c r="GIR1" s="47"/>
      <c r="GIS1" s="47"/>
      <c r="GIT1" s="47"/>
      <c r="GIU1" s="47"/>
      <c r="GIV1" s="47"/>
      <c r="GIW1" s="47"/>
      <c r="GIX1" s="47"/>
      <c r="GIY1" s="47"/>
      <c r="GIZ1" s="47"/>
      <c r="GJA1" s="47"/>
      <c r="GJB1" s="47"/>
      <c r="GJC1" s="47"/>
      <c r="GJD1" s="47"/>
      <c r="GJE1" s="47"/>
      <c r="GJF1" s="47"/>
      <c r="GJG1" s="47"/>
      <c r="GJH1" s="47"/>
      <c r="GJI1" s="47"/>
      <c r="GJJ1" s="47"/>
      <c r="GJK1" s="47"/>
      <c r="GJL1" s="47"/>
      <c r="GJM1" s="47"/>
      <c r="GJN1" s="47"/>
      <c r="GJO1" s="47"/>
      <c r="GJP1" s="47"/>
      <c r="GJQ1" s="47"/>
      <c r="GJR1" s="47"/>
      <c r="GJS1" s="47"/>
      <c r="GJT1" s="47"/>
      <c r="GJU1" s="47"/>
      <c r="GJV1" s="47"/>
      <c r="GJW1" s="47"/>
      <c r="GJX1" s="47"/>
      <c r="GJY1" s="47"/>
      <c r="GJZ1" s="47"/>
      <c r="GKA1" s="47"/>
      <c r="GKB1" s="47"/>
      <c r="GKC1" s="47"/>
      <c r="GKD1" s="47"/>
      <c r="GKE1" s="47"/>
      <c r="GKF1" s="47"/>
      <c r="GKG1" s="47"/>
      <c r="GKH1" s="47"/>
      <c r="GKI1" s="47"/>
      <c r="GKJ1" s="47"/>
      <c r="GKK1" s="47"/>
      <c r="GKL1" s="47"/>
      <c r="GKM1" s="47"/>
      <c r="GKN1" s="47"/>
      <c r="GKO1" s="47"/>
      <c r="GKP1" s="47"/>
      <c r="GKQ1" s="47"/>
      <c r="GKR1" s="47"/>
      <c r="GKS1" s="47"/>
      <c r="GKT1" s="47"/>
      <c r="GKU1" s="47"/>
      <c r="GKV1" s="47"/>
      <c r="GKW1" s="47"/>
      <c r="GKX1" s="47"/>
      <c r="GKY1" s="47"/>
      <c r="GKZ1" s="47"/>
      <c r="GLA1" s="47"/>
      <c r="GLB1" s="47"/>
      <c r="GLC1" s="47"/>
      <c r="GLD1" s="47"/>
      <c r="GLE1" s="47"/>
      <c r="GLF1" s="47"/>
      <c r="GLG1" s="47"/>
      <c r="GLH1" s="47"/>
      <c r="GLI1" s="47"/>
      <c r="GLJ1" s="47"/>
      <c r="GLK1" s="47"/>
      <c r="GLL1" s="47"/>
      <c r="GLM1" s="47"/>
      <c r="GLN1" s="47"/>
      <c r="GLO1" s="47"/>
      <c r="GLP1" s="47"/>
      <c r="GLQ1" s="47"/>
      <c r="GLR1" s="47"/>
      <c r="GLS1" s="47"/>
      <c r="GLT1" s="47"/>
      <c r="GLU1" s="47"/>
      <c r="GLV1" s="47"/>
      <c r="GLW1" s="47"/>
      <c r="GLX1" s="47"/>
      <c r="GLY1" s="47"/>
      <c r="GLZ1" s="47"/>
      <c r="GMA1" s="47"/>
      <c r="GMB1" s="47"/>
      <c r="GMC1" s="47"/>
      <c r="GMD1" s="47"/>
      <c r="GME1" s="47"/>
      <c r="GMF1" s="47"/>
      <c r="GMG1" s="47"/>
      <c r="GMH1" s="47"/>
      <c r="GMI1" s="47"/>
      <c r="GMJ1" s="47"/>
      <c r="GMK1" s="47"/>
      <c r="GML1" s="47"/>
      <c r="GMM1" s="47"/>
      <c r="GMN1" s="47"/>
      <c r="GMO1" s="47"/>
      <c r="GMP1" s="47"/>
      <c r="GMQ1" s="47"/>
      <c r="GMR1" s="47"/>
      <c r="GMS1" s="47"/>
      <c r="GMT1" s="47"/>
      <c r="GMU1" s="47"/>
      <c r="GMV1" s="47"/>
      <c r="GMW1" s="47"/>
      <c r="GMX1" s="47"/>
      <c r="GMY1" s="47"/>
      <c r="GMZ1" s="47"/>
      <c r="GNA1" s="47"/>
      <c r="GNB1" s="47"/>
      <c r="GNC1" s="47"/>
      <c r="GND1" s="47"/>
      <c r="GNE1" s="47"/>
      <c r="GNF1" s="47"/>
      <c r="GNG1" s="47"/>
      <c r="GNH1" s="47"/>
      <c r="GNI1" s="47"/>
      <c r="GNJ1" s="47"/>
      <c r="GNK1" s="47"/>
      <c r="GNL1" s="47"/>
      <c r="GNM1" s="47"/>
      <c r="GNN1" s="47"/>
      <c r="GNO1" s="47"/>
      <c r="GNP1" s="47"/>
      <c r="GNQ1" s="47"/>
      <c r="GNR1" s="47"/>
      <c r="GNS1" s="47"/>
      <c r="GNT1" s="47"/>
      <c r="GNU1" s="47"/>
      <c r="GNV1" s="47"/>
      <c r="GNW1" s="47"/>
      <c r="GNX1" s="47"/>
      <c r="GNY1" s="47"/>
      <c r="GNZ1" s="47"/>
      <c r="GOA1" s="47"/>
      <c r="GOB1" s="47"/>
      <c r="GOC1" s="47"/>
      <c r="GOD1" s="47"/>
      <c r="GOE1" s="47"/>
      <c r="GOF1" s="47"/>
      <c r="GOG1" s="47"/>
      <c r="GOH1" s="47"/>
      <c r="GOI1" s="47"/>
      <c r="GOJ1" s="47"/>
      <c r="GOK1" s="47"/>
      <c r="GOL1" s="47"/>
      <c r="GOM1" s="47"/>
      <c r="GON1" s="47"/>
      <c r="GOO1" s="47"/>
      <c r="GOP1" s="47"/>
      <c r="GOQ1" s="47"/>
      <c r="GOR1" s="47"/>
      <c r="GOS1" s="47"/>
      <c r="GOT1" s="47"/>
      <c r="GOU1" s="47"/>
      <c r="GOV1" s="47"/>
      <c r="GOW1" s="47"/>
      <c r="GOX1" s="47"/>
      <c r="GOY1" s="47"/>
      <c r="GOZ1" s="47"/>
      <c r="GPA1" s="47"/>
      <c r="GPB1" s="47"/>
      <c r="GPC1" s="47"/>
      <c r="GPD1" s="47"/>
      <c r="GPE1" s="47"/>
      <c r="GPF1" s="47"/>
      <c r="GPG1" s="47"/>
      <c r="GPH1" s="47"/>
      <c r="GPI1" s="47"/>
      <c r="GPJ1" s="47"/>
      <c r="GPK1" s="47"/>
      <c r="GPL1" s="47"/>
      <c r="GPM1" s="47"/>
      <c r="GPN1" s="47"/>
      <c r="GPO1" s="47"/>
      <c r="GPP1" s="47"/>
      <c r="GPQ1" s="47"/>
      <c r="GPR1" s="47"/>
      <c r="GPS1" s="47"/>
      <c r="GPT1" s="47"/>
      <c r="GPU1" s="47"/>
      <c r="GPV1" s="47"/>
      <c r="GPW1" s="47"/>
      <c r="GPX1" s="47"/>
      <c r="GPY1" s="47"/>
      <c r="GPZ1" s="47"/>
      <c r="GQA1" s="47"/>
      <c r="GQB1" s="47"/>
      <c r="GQC1" s="47"/>
      <c r="GQD1" s="47"/>
      <c r="GQE1" s="47"/>
      <c r="GQF1" s="47"/>
      <c r="GQG1" s="47"/>
      <c r="GQH1" s="47"/>
      <c r="GQI1" s="47"/>
      <c r="GQJ1" s="47"/>
      <c r="GQK1" s="47"/>
      <c r="GQL1" s="47"/>
      <c r="GQM1" s="47"/>
      <c r="GQN1" s="47"/>
      <c r="GQO1" s="47"/>
      <c r="GQP1" s="47"/>
      <c r="GQQ1" s="47"/>
      <c r="GQR1" s="47"/>
      <c r="GQS1" s="47"/>
      <c r="GQT1" s="47"/>
      <c r="GQU1" s="47"/>
      <c r="GQV1" s="47"/>
      <c r="GQW1" s="47"/>
      <c r="GQX1" s="47"/>
      <c r="GQY1" s="47"/>
      <c r="GQZ1" s="47"/>
      <c r="GRA1" s="47"/>
      <c r="GRB1" s="47"/>
      <c r="GRC1" s="47"/>
      <c r="GRD1" s="47"/>
      <c r="GRE1" s="47"/>
      <c r="GRF1" s="47"/>
      <c r="GRG1" s="47"/>
      <c r="GRH1" s="47"/>
      <c r="GRI1" s="47"/>
      <c r="GRJ1" s="47"/>
      <c r="GRK1" s="47"/>
      <c r="GRL1" s="47"/>
      <c r="GRM1" s="47"/>
      <c r="GRN1" s="47"/>
      <c r="GRO1" s="47"/>
      <c r="GRP1" s="47"/>
      <c r="GRQ1" s="47"/>
      <c r="GRR1" s="47"/>
      <c r="GRS1" s="47"/>
      <c r="GRT1" s="47"/>
      <c r="GRU1" s="47"/>
      <c r="GRV1" s="47"/>
      <c r="GRW1" s="47"/>
      <c r="GRX1" s="47"/>
      <c r="GRY1" s="47"/>
      <c r="GRZ1" s="47"/>
      <c r="GSA1" s="47"/>
      <c r="GSB1" s="47"/>
      <c r="GSC1" s="47"/>
      <c r="GSD1" s="47"/>
      <c r="GSE1" s="47"/>
      <c r="GSF1" s="47"/>
      <c r="GSG1" s="47"/>
      <c r="GSH1" s="47"/>
      <c r="GSI1" s="47"/>
      <c r="GSJ1" s="47"/>
      <c r="GSK1" s="47"/>
      <c r="GSL1" s="47"/>
      <c r="GSM1" s="47"/>
      <c r="GSN1" s="47"/>
      <c r="GSO1" s="47"/>
      <c r="GSP1" s="47"/>
      <c r="GSQ1" s="47"/>
      <c r="GSR1" s="47"/>
      <c r="GSS1" s="47"/>
      <c r="GST1" s="47"/>
      <c r="GSU1" s="47"/>
      <c r="GSV1" s="47"/>
      <c r="GSW1" s="47"/>
      <c r="GSX1" s="47"/>
      <c r="GSY1" s="47"/>
      <c r="GSZ1" s="47"/>
      <c r="GTA1" s="47"/>
      <c r="GTB1" s="47"/>
      <c r="GTC1" s="47"/>
      <c r="GTD1" s="47"/>
      <c r="GTE1" s="47"/>
      <c r="GTF1" s="47"/>
      <c r="GTG1" s="47"/>
      <c r="GTH1" s="47"/>
      <c r="GTI1" s="47"/>
      <c r="GTJ1" s="47"/>
      <c r="GTK1" s="47"/>
      <c r="GTL1" s="47"/>
      <c r="GTM1" s="47"/>
      <c r="GTN1" s="47"/>
      <c r="GTO1" s="47"/>
      <c r="GTP1" s="47"/>
      <c r="GTQ1" s="47"/>
      <c r="GTR1" s="47"/>
      <c r="GTS1" s="47"/>
      <c r="GTT1" s="47"/>
      <c r="GTU1" s="47"/>
      <c r="GTV1" s="47"/>
      <c r="GTW1" s="47"/>
      <c r="GTX1" s="47"/>
      <c r="GTY1" s="47"/>
      <c r="GTZ1" s="47"/>
      <c r="GUA1" s="47"/>
      <c r="GUB1" s="47"/>
      <c r="GUC1" s="47"/>
      <c r="GUD1" s="47"/>
      <c r="GUE1" s="47"/>
      <c r="GUF1" s="47"/>
      <c r="GUG1" s="47"/>
      <c r="GUH1" s="47"/>
      <c r="GUI1" s="47"/>
      <c r="GUJ1" s="47"/>
      <c r="GUK1" s="47"/>
      <c r="GUL1" s="47"/>
      <c r="GUM1" s="47"/>
      <c r="GUN1" s="47"/>
      <c r="GUO1" s="47"/>
      <c r="GUP1" s="47"/>
      <c r="GUQ1" s="47"/>
      <c r="GUR1" s="47"/>
      <c r="GUS1" s="47"/>
      <c r="GUT1" s="47"/>
      <c r="GUU1" s="47"/>
      <c r="GUV1" s="47"/>
      <c r="GUW1" s="47"/>
      <c r="GUX1" s="47"/>
      <c r="GUY1" s="47"/>
      <c r="GUZ1" s="47"/>
      <c r="GVA1" s="47"/>
      <c r="GVB1" s="47"/>
      <c r="GVC1" s="47"/>
      <c r="GVD1" s="47"/>
      <c r="GVE1" s="47"/>
      <c r="GVF1" s="47"/>
      <c r="GVG1" s="47"/>
      <c r="GVH1" s="47"/>
      <c r="GVI1" s="47"/>
      <c r="GVJ1" s="47"/>
      <c r="GVK1" s="47"/>
      <c r="GVL1" s="47"/>
      <c r="GVM1" s="47"/>
      <c r="GVN1" s="47"/>
      <c r="GVO1" s="47"/>
      <c r="GVP1" s="47"/>
      <c r="GVQ1" s="47"/>
      <c r="GVR1" s="47"/>
      <c r="GVS1" s="47"/>
      <c r="GVT1" s="47"/>
      <c r="GVU1" s="47"/>
      <c r="GVV1" s="47"/>
      <c r="GVW1" s="47"/>
      <c r="GVX1" s="47"/>
      <c r="GVY1" s="47"/>
      <c r="GVZ1" s="47"/>
      <c r="GWA1" s="47"/>
      <c r="GWB1" s="47"/>
      <c r="GWC1" s="47"/>
      <c r="GWD1" s="47"/>
      <c r="GWE1" s="47"/>
      <c r="GWF1" s="47"/>
      <c r="GWG1" s="47"/>
      <c r="GWH1" s="47"/>
      <c r="GWI1" s="47"/>
      <c r="GWJ1" s="47"/>
      <c r="GWK1" s="47"/>
      <c r="GWL1" s="47"/>
      <c r="GWM1" s="47"/>
      <c r="GWN1" s="47"/>
      <c r="GWO1" s="47"/>
      <c r="GWP1" s="47"/>
      <c r="GWQ1" s="47"/>
      <c r="GWR1" s="47"/>
      <c r="GWS1" s="47"/>
      <c r="GWT1" s="47"/>
      <c r="GWU1" s="47"/>
      <c r="GWV1" s="47"/>
      <c r="GWW1" s="47"/>
      <c r="GWX1" s="47"/>
      <c r="GWY1" s="47"/>
      <c r="GWZ1" s="47"/>
      <c r="GXA1" s="47"/>
      <c r="GXB1" s="47"/>
      <c r="GXC1" s="47"/>
      <c r="GXD1" s="47"/>
      <c r="GXE1" s="47"/>
      <c r="GXF1" s="47"/>
      <c r="GXG1" s="47"/>
      <c r="GXH1" s="47"/>
      <c r="GXI1" s="47"/>
      <c r="GXJ1" s="47"/>
      <c r="GXK1" s="47"/>
      <c r="GXL1" s="47"/>
      <c r="GXM1" s="47"/>
      <c r="GXN1" s="47"/>
      <c r="GXO1" s="47"/>
      <c r="GXP1" s="47"/>
      <c r="GXQ1" s="47"/>
      <c r="GXR1" s="47"/>
      <c r="GXS1" s="47"/>
      <c r="GXT1" s="47"/>
      <c r="GXU1" s="47"/>
      <c r="GXV1" s="47"/>
      <c r="GXW1" s="47"/>
      <c r="GXX1" s="47"/>
      <c r="GXY1" s="47"/>
      <c r="GXZ1" s="47"/>
      <c r="GYA1" s="47"/>
      <c r="GYB1" s="47"/>
      <c r="GYC1" s="47"/>
      <c r="GYD1" s="47"/>
      <c r="GYE1" s="47"/>
      <c r="GYF1" s="47"/>
      <c r="GYG1" s="47"/>
      <c r="GYH1" s="47"/>
      <c r="GYI1" s="47"/>
      <c r="GYJ1" s="47"/>
      <c r="GYK1" s="47"/>
      <c r="GYL1" s="47"/>
      <c r="GYM1" s="47"/>
      <c r="GYN1" s="47"/>
      <c r="GYO1" s="47"/>
      <c r="GYP1" s="47"/>
      <c r="GYQ1" s="47"/>
      <c r="GYR1" s="47"/>
      <c r="GYS1" s="47"/>
      <c r="GYT1" s="47"/>
      <c r="GYU1" s="47"/>
      <c r="GYV1" s="47"/>
      <c r="GYW1" s="47"/>
      <c r="GYX1" s="47"/>
      <c r="GYY1" s="47"/>
      <c r="GYZ1" s="47"/>
      <c r="GZA1" s="47"/>
      <c r="GZB1" s="47"/>
      <c r="GZC1" s="47"/>
      <c r="GZD1" s="47"/>
      <c r="GZE1" s="47"/>
      <c r="GZF1" s="47"/>
      <c r="GZG1" s="47"/>
      <c r="GZH1" s="47"/>
      <c r="GZI1" s="47"/>
      <c r="GZJ1" s="47"/>
      <c r="GZK1" s="47"/>
      <c r="GZL1" s="47"/>
      <c r="GZM1" s="47"/>
      <c r="GZN1" s="47"/>
      <c r="GZO1" s="47"/>
      <c r="GZP1" s="47"/>
      <c r="GZQ1" s="47"/>
      <c r="GZR1" s="47"/>
      <c r="GZS1" s="47"/>
      <c r="GZT1" s="47"/>
      <c r="GZU1" s="47"/>
      <c r="GZV1" s="47"/>
      <c r="GZW1" s="47"/>
      <c r="GZX1" s="47"/>
      <c r="GZY1" s="47"/>
      <c r="GZZ1" s="47"/>
      <c r="HAA1" s="47"/>
      <c r="HAB1" s="47"/>
      <c r="HAC1" s="47"/>
      <c r="HAD1" s="47"/>
      <c r="HAE1" s="47"/>
      <c r="HAF1" s="47"/>
      <c r="HAG1" s="47"/>
      <c r="HAH1" s="47"/>
      <c r="HAI1" s="47"/>
      <c r="HAJ1" s="47"/>
      <c r="HAK1" s="47"/>
      <c r="HAL1" s="47"/>
      <c r="HAM1" s="47"/>
      <c r="HAN1" s="47"/>
      <c r="HAO1" s="47"/>
      <c r="HAP1" s="47"/>
      <c r="HAQ1" s="47"/>
      <c r="HAR1" s="47"/>
      <c r="HAS1" s="47"/>
      <c r="HAT1" s="47"/>
      <c r="HAU1" s="47"/>
      <c r="HAV1" s="47"/>
      <c r="HAW1" s="47"/>
      <c r="HAX1" s="47"/>
      <c r="HAY1" s="47"/>
      <c r="HAZ1" s="47"/>
      <c r="HBA1" s="47"/>
      <c r="HBB1" s="47"/>
      <c r="HBC1" s="47"/>
      <c r="HBD1" s="47"/>
      <c r="HBE1" s="47"/>
      <c r="HBF1" s="47"/>
      <c r="HBG1" s="47"/>
      <c r="HBH1" s="47"/>
      <c r="HBI1" s="47"/>
      <c r="HBJ1" s="47"/>
      <c r="HBK1" s="47"/>
      <c r="HBL1" s="47"/>
      <c r="HBM1" s="47"/>
      <c r="HBN1" s="47"/>
      <c r="HBO1" s="47"/>
      <c r="HBP1" s="47"/>
      <c r="HBQ1" s="47"/>
      <c r="HBR1" s="47"/>
      <c r="HBS1" s="47"/>
      <c r="HBT1" s="47"/>
      <c r="HBU1" s="47"/>
      <c r="HBV1" s="47"/>
      <c r="HBW1" s="47"/>
      <c r="HBX1" s="47"/>
      <c r="HBY1" s="47"/>
      <c r="HBZ1" s="47"/>
      <c r="HCA1" s="47"/>
      <c r="HCB1" s="47"/>
      <c r="HCC1" s="47"/>
      <c r="HCD1" s="47"/>
      <c r="HCE1" s="47"/>
      <c r="HCF1" s="47"/>
      <c r="HCG1" s="47"/>
      <c r="HCH1" s="47"/>
      <c r="HCI1" s="47"/>
      <c r="HCJ1" s="47"/>
      <c r="HCK1" s="47"/>
      <c r="HCL1" s="47"/>
      <c r="HCM1" s="47"/>
      <c r="HCN1" s="47"/>
      <c r="HCO1" s="47"/>
      <c r="HCP1" s="47"/>
      <c r="HCQ1" s="47"/>
      <c r="HCR1" s="47"/>
      <c r="HCS1" s="47"/>
      <c r="HCT1" s="47"/>
      <c r="HCU1" s="47"/>
      <c r="HCV1" s="47"/>
      <c r="HCW1" s="47"/>
      <c r="HCX1" s="47"/>
      <c r="HCY1" s="47"/>
      <c r="HCZ1" s="47"/>
      <c r="HDA1" s="47"/>
      <c r="HDB1" s="47"/>
      <c r="HDC1" s="47"/>
      <c r="HDD1" s="47"/>
      <c r="HDE1" s="47"/>
      <c r="HDF1" s="47"/>
      <c r="HDG1" s="47"/>
      <c r="HDH1" s="47"/>
      <c r="HDI1" s="47"/>
      <c r="HDJ1" s="47"/>
      <c r="HDK1" s="47"/>
      <c r="HDL1" s="47"/>
      <c r="HDM1" s="47"/>
      <c r="HDN1" s="47"/>
      <c r="HDO1" s="47"/>
      <c r="HDP1" s="47"/>
      <c r="HDQ1" s="47"/>
      <c r="HDR1" s="47"/>
      <c r="HDS1" s="47"/>
      <c r="HDT1" s="47"/>
      <c r="HDU1" s="47"/>
      <c r="HDV1" s="47"/>
      <c r="HDW1" s="47"/>
      <c r="HDX1" s="47"/>
      <c r="HDY1" s="47"/>
      <c r="HDZ1" s="47"/>
      <c r="HEA1" s="47"/>
      <c r="HEB1" s="47"/>
      <c r="HEC1" s="47"/>
      <c r="HED1" s="47"/>
      <c r="HEE1" s="47"/>
      <c r="HEF1" s="47"/>
      <c r="HEG1" s="47"/>
      <c r="HEH1" s="47"/>
      <c r="HEI1" s="47"/>
      <c r="HEJ1" s="47"/>
      <c r="HEK1" s="47"/>
      <c r="HEL1" s="47"/>
      <c r="HEM1" s="47"/>
      <c r="HEN1" s="47"/>
      <c r="HEO1" s="47"/>
      <c r="HEP1" s="47"/>
      <c r="HEQ1" s="47"/>
      <c r="HER1" s="47"/>
      <c r="HES1" s="47"/>
      <c r="HET1" s="47"/>
      <c r="HEU1" s="47"/>
      <c r="HEV1" s="47"/>
      <c r="HEW1" s="47"/>
      <c r="HEX1" s="47"/>
      <c r="HEY1" s="47"/>
      <c r="HEZ1" s="47"/>
      <c r="HFA1" s="47"/>
      <c r="HFB1" s="47"/>
      <c r="HFC1" s="47"/>
      <c r="HFD1" s="47"/>
      <c r="HFE1" s="47"/>
      <c r="HFF1" s="47"/>
      <c r="HFG1" s="47"/>
      <c r="HFH1" s="47"/>
      <c r="HFI1" s="47"/>
      <c r="HFJ1" s="47"/>
      <c r="HFK1" s="47"/>
      <c r="HFL1" s="47"/>
      <c r="HFM1" s="47"/>
      <c r="HFN1" s="47"/>
      <c r="HFO1" s="47"/>
      <c r="HFP1" s="47"/>
      <c r="HFQ1" s="47"/>
      <c r="HFR1" s="47"/>
      <c r="HFS1" s="47"/>
      <c r="HFT1" s="47"/>
      <c r="HFU1" s="47"/>
      <c r="HFV1" s="47"/>
      <c r="HFW1" s="47"/>
      <c r="HFX1" s="47"/>
      <c r="HFY1" s="47"/>
      <c r="HFZ1" s="47"/>
      <c r="HGA1" s="47"/>
      <c r="HGB1" s="47"/>
      <c r="HGC1" s="47"/>
      <c r="HGD1" s="47"/>
      <c r="HGE1" s="47"/>
      <c r="HGF1" s="47"/>
      <c r="HGG1" s="47"/>
      <c r="HGH1" s="47"/>
      <c r="HGI1" s="47"/>
      <c r="HGJ1" s="47"/>
      <c r="HGK1" s="47"/>
      <c r="HGL1" s="47"/>
      <c r="HGM1" s="47"/>
      <c r="HGN1" s="47"/>
      <c r="HGO1" s="47"/>
      <c r="HGP1" s="47"/>
      <c r="HGQ1" s="47"/>
      <c r="HGR1" s="47"/>
      <c r="HGS1" s="47"/>
      <c r="HGT1" s="47"/>
      <c r="HGU1" s="47"/>
      <c r="HGV1" s="47"/>
      <c r="HGW1" s="47"/>
      <c r="HGX1" s="47"/>
      <c r="HGY1" s="47"/>
      <c r="HGZ1" s="47"/>
      <c r="HHA1" s="47"/>
      <c r="HHB1" s="47"/>
      <c r="HHC1" s="47"/>
      <c r="HHD1" s="47"/>
      <c r="HHE1" s="47"/>
      <c r="HHF1" s="47"/>
      <c r="HHG1" s="47"/>
      <c r="HHH1" s="47"/>
      <c r="HHI1" s="47"/>
      <c r="HHJ1" s="47"/>
      <c r="HHK1" s="47"/>
      <c r="HHL1" s="47"/>
      <c r="HHM1" s="47"/>
      <c r="HHN1" s="47"/>
      <c r="HHO1" s="47"/>
      <c r="HHP1" s="47"/>
      <c r="HHQ1" s="47"/>
      <c r="HHR1" s="47"/>
      <c r="HHS1" s="47"/>
      <c r="HHT1" s="47"/>
      <c r="HHU1" s="47"/>
      <c r="HHV1" s="47"/>
      <c r="HHW1" s="47"/>
      <c r="HHX1" s="47"/>
      <c r="HHY1" s="47"/>
      <c r="HHZ1" s="47"/>
      <c r="HIA1" s="47"/>
      <c r="HIB1" s="47"/>
      <c r="HIC1" s="47"/>
      <c r="HID1" s="47"/>
      <c r="HIE1" s="47"/>
      <c r="HIF1" s="47"/>
      <c r="HIG1" s="47"/>
      <c r="HIH1" s="47"/>
      <c r="HII1" s="47"/>
      <c r="HIJ1" s="47"/>
      <c r="HIK1" s="47"/>
      <c r="HIL1" s="47"/>
      <c r="HIM1" s="47"/>
      <c r="HIN1" s="47"/>
      <c r="HIO1" s="47"/>
      <c r="HIP1" s="47"/>
      <c r="HIQ1" s="47"/>
      <c r="HIR1" s="47"/>
      <c r="HIS1" s="47"/>
      <c r="HIT1" s="47"/>
      <c r="HIU1" s="47"/>
      <c r="HIV1" s="47"/>
      <c r="HIW1" s="47"/>
      <c r="HIX1" s="47"/>
      <c r="HIY1" s="47"/>
      <c r="HIZ1" s="47"/>
      <c r="HJA1" s="47"/>
      <c r="HJB1" s="47"/>
      <c r="HJC1" s="47"/>
      <c r="HJD1" s="47"/>
      <c r="HJE1" s="47"/>
      <c r="HJF1" s="47"/>
      <c r="HJG1" s="47"/>
      <c r="HJH1" s="47"/>
      <c r="HJI1" s="47"/>
      <c r="HJJ1" s="47"/>
      <c r="HJK1" s="47"/>
      <c r="HJL1" s="47"/>
      <c r="HJM1" s="47"/>
      <c r="HJN1" s="47"/>
      <c r="HJO1" s="47"/>
      <c r="HJP1" s="47"/>
      <c r="HJQ1" s="47"/>
      <c r="HJR1" s="47"/>
      <c r="HJS1" s="47"/>
      <c r="HJT1" s="47"/>
      <c r="HJU1" s="47"/>
      <c r="HJV1" s="47"/>
      <c r="HJW1" s="47"/>
      <c r="HJX1" s="47"/>
      <c r="HJY1" s="47"/>
      <c r="HJZ1" s="47"/>
      <c r="HKA1" s="47"/>
      <c r="HKB1" s="47"/>
      <c r="HKC1" s="47"/>
      <c r="HKD1" s="47"/>
      <c r="HKE1" s="47"/>
      <c r="HKF1" s="47"/>
      <c r="HKG1" s="47"/>
      <c r="HKH1" s="47"/>
      <c r="HKI1" s="47"/>
      <c r="HKJ1" s="47"/>
      <c r="HKK1" s="47"/>
      <c r="HKL1" s="47"/>
      <c r="HKM1" s="47"/>
      <c r="HKN1" s="47"/>
      <c r="HKO1" s="47"/>
      <c r="HKP1" s="47"/>
      <c r="HKQ1" s="47"/>
      <c r="HKR1" s="47"/>
      <c r="HKS1" s="47"/>
      <c r="HKT1" s="47"/>
      <c r="HKU1" s="47"/>
      <c r="HKV1" s="47"/>
      <c r="HKW1" s="47"/>
      <c r="HKX1" s="47"/>
      <c r="HKY1" s="47"/>
      <c r="HKZ1" s="47"/>
      <c r="HLA1" s="47"/>
      <c r="HLB1" s="47"/>
      <c r="HLC1" s="47"/>
      <c r="HLD1" s="47"/>
      <c r="HLE1" s="47"/>
      <c r="HLF1" s="47"/>
      <c r="HLG1" s="47"/>
      <c r="HLH1" s="47"/>
      <c r="HLI1" s="47"/>
      <c r="HLJ1" s="47"/>
      <c r="HLK1" s="47"/>
      <c r="HLL1" s="47"/>
      <c r="HLM1" s="47"/>
      <c r="HLN1" s="47"/>
      <c r="HLO1" s="47"/>
      <c r="HLP1" s="47"/>
      <c r="HLQ1" s="47"/>
      <c r="HLR1" s="47"/>
      <c r="HLS1" s="47"/>
      <c r="HLT1" s="47"/>
      <c r="HLU1" s="47"/>
      <c r="HLV1" s="47"/>
      <c r="HLW1" s="47"/>
      <c r="HLX1" s="47"/>
      <c r="HLY1" s="47"/>
      <c r="HLZ1" s="47"/>
      <c r="HMA1" s="47"/>
      <c r="HMB1" s="47"/>
      <c r="HMC1" s="47"/>
      <c r="HMD1" s="47"/>
      <c r="HME1" s="47"/>
      <c r="HMF1" s="47"/>
      <c r="HMG1" s="47"/>
      <c r="HMH1" s="47"/>
      <c r="HMI1" s="47"/>
      <c r="HMJ1" s="47"/>
      <c r="HMK1" s="47"/>
      <c r="HML1" s="47"/>
      <c r="HMM1" s="47"/>
      <c r="HMN1" s="47"/>
      <c r="HMO1" s="47"/>
      <c r="HMP1" s="47"/>
      <c r="HMQ1" s="47"/>
      <c r="HMR1" s="47"/>
      <c r="HMS1" s="47"/>
      <c r="HMT1" s="47"/>
      <c r="HMU1" s="47"/>
      <c r="HMV1" s="47"/>
      <c r="HMW1" s="47"/>
      <c r="HMX1" s="47"/>
      <c r="HMY1" s="47"/>
      <c r="HMZ1" s="47"/>
      <c r="HNA1" s="47"/>
      <c r="HNB1" s="47"/>
      <c r="HNC1" s="47"/>
      <c r="HND1" s="47"/>
      <c r="HNE1" s="47"/>
      <c r="HNF1" s="47"/>
      <c r="HNG1" s="47"/>
      <c r="HNH1" s="47"/>
      <c r="HNI1" s="47"/>
      <c r="HNJ1" s="47"/>
      <c r="HNK1" s="47"/>
      <c r="HNL1" s="47"/>
      <c r="HNM1" s="47"/>
      <c r="HNN1" s="47"/>
      <c r="HNO1" s="47"/>
      <c r="HNP1" s="47"/>
      <c r="HNQ1" s="47"/>
      <c r="HNR1" s="47"/>
      <c r="HNS1" s="47"/>
      <c r="HNT1" s="47"/>
      <c r="HNU1" s="47"/>
      <c r="HNV1" s="47"/>
      <c r="HNW1" s="47"/>
      <c r="HNX1" s="47"/>
      <c r="HNY1" s="47"/>
      <c r="HNZ1" s="47"/>
      <c r="HOA1" s="47"/>
      <c r="HOB1" s="47"/>
      <c r="HOC1" s="47"/>
      <c r="HOD1" s="47"/>
      <c r="HOE1" s="47"/>
      <c r="HOF1" s="47"/>
      <c r="HOG1" s="47"/>
      <c r="HOH1" s="47"/>
      <c r="HOI1" s="47"/>
      <c r="HOJ1" s="47"/>
      <c r="HOK1" s="47"/>
      <c r="HOL1" s="47"/>
      <c r="HOM1" s="47"/>
      <c r="HON1" s="47"/>
      <c r="HOO1" s="47"/>
      <c r="HOP1" s="47"/>
      <c r="HOQ1" s="47"/>
      <c r="HOR1" s="47"/>
      <c r="HOS1" s="47"/>
      <c r="HOT1" s="47"/>
      <c r="HOU1" s="47"/>
      <c r="HOV1" s="47"/>
      <c r="HOW1" s="47"/>
      <c r="HOX1" s="47"/>
      <c r="HOY1" s="47"/>
      <c r="HOZ1" s="47"/>
      <c r="HPA1" s="47"/>
      <c r="HPB1" s="47"/>
      <c r="HPC1" s="47"/>
      <c r="HPD1" s="47"/>
      <c r="HPE1" s="47"/>
      <c r="HPF1" s="47"/>
      <c r="HPG1" s="47"/>
      <c r="HPH1" s="47"/>
      <c r="HPI1" s="47"/>
      <c r="HPJ1" s="47"/>
      <c r="HPK1" s="47"/>
      <c r="HPL1" s="47"/>
      <c r="HPM1" s="47"/>
      <c r="HPN1" s="47"/>
      <c r="HPO1" s="47"/>
      <c r="HPP1" s="47"/>
      <c r="HPQ1" s="47"/>
      <c r="HPR1" s="47"/>
      <c r="HPS1" s="47"/>
      <c r="HPT1" s="47"/>
      <c r="HPU1" s="47"/>
      <c r="HPV1" s="47"/>
      <c r="HPW1" s="47"/>
      <c r="HPX1" s="47"/>
      <c r="HPY1" s="47"/>
      <c r="HPZ1" s="47"/>
      <c r="HQA1" s="47"/>
      <c r="HQB1" s="47"/>
      <c r="HQC1" s="47"/>
      <c r="HQD1" s="47"/>
      <c r="HQE1" s="47"/>
      <c r="HQF1" s="47"/>
      <c r="HQG1" s="47"/>
      <c r="HQH1" s="47"/>
      <c r="HQI1" s="47"/>
      <c r="HQJ1" s="47"/>
      <c r="HQK1" s="47"/>
      <c r="HQL1" s="47"/>
      <c r="HQM1" s="47"/>
      <c r="HQN1" s="47"/>
      <c r="HQO1" s="47"/>
      <c r="HQP1" s="47"/>
      <c r="HQQ1" s="47"/>
      <c r="HQR1" s="47"/>
      <c r="HQS1" s="47"/>
      <c r="HQT1" s="47"/>
      <c r="HQU1" s="47"/>
      <c r="HQV1" s="47"/>
      <c r="HQW1" s="47"/>
      <c r="HQX1" s="47"/>
      <c r="HQY1" s="47"/>
      <c r="HQZ1" s="47"/>
      <c r="HRA1" s="47"/>
      <c r="HRB1" s="47"/>
      <c r="HRC1" s="47"/>
      <c r="HRD1" s="47"/>
      <c r="HRE1" s="47"/>
      <c r="HRF1" s="47"/>
      <c r="HRG1" s="47"/>
      <c r="HRH1" s="47"/>
      <c r="HRI1" s="47"/>
      <c r="HRJ1" s="47"/>
      <c r="HRK1" s="47"/>
      <c r="HRL1" s="47"/>
      <c r="HRM1" s="47"/>
      <c r="HRN1" s="47"/>
      <c r="HRO1" s="47"/>
      <c r="HRP1" s="47"/>
      <c r="HRQ1" s="47"/>
      <c r="HRR1" s="47"/>
      <c r="HRS1" s="47"/>
      <c r="HRT1" s="47"/>
      <c r="HRU1" s="47"/>
      <c r="HRV1" s="47"/>
      <c r="HRW1" s="47"/>
      <c r="HRX1" s="47"/>
      <c r="HRY1" s="47"/>
      <c r="HRZ1" s="47"/>
      <c r="HSA1" s="47"/>
      <c r="HSB1" s="47"/>
      <c r="HSC1" s="47"/>
      <c r="HSD1" s="47"/>
      <c r="HSE1" s="47"/>
      <c r="HSF1" s="47"/>
      <c r="HSG1" s="47"/>
      <c r="HSH1" s="47"/>
      <c r="HSI1" s="47"/>
      <c r="HSJ1" s="47"/>
      <c r="HSK1" s="47"/>
      <c r="HSL1" s="47"/>
      <c r="HSM1" s="47"/>
      <c r="HSN1" s="47"/>
      <c r="HSO1" s="47"/>
      <c r="HSP1" s="47"/>
      <c r="HSQ1" s="47"/>
      <c r="HSR1" s="47"/>
      <c r="HSS1" s="47"/>
      <c r="HST1" s="47"/>
      <c r="HSU1" s="47"/>
      <c r="HSV1" s="47"/>
      <c r="HSW1" s="47"/>
      <c r="HSX1" s="47"/>
      <c r="HSY1" s="47"/>
      <c r="HSZ1" s="47"/>
      <c r="HTA1" s="47"/>
      <c r="HTB1" s="47"/>
      <c r="HTC1" s="47"/>
      <c r="HTD1" s="47"/>
      <c r="HTE1" s="47"/>
      <c r="HTF1" s="47"/>
      <c r="HTG1" s="47"/>
      <c r="HTH1" s="47"/>
      <c r="HTI1" s="47"/>
      <c r="HTJ1" s="47"/>
      <c r="HTK1" s="47"/>
      <c r="HTL1" s="47"/>
      <c r="HTM1" s="47"/>
      <c r="HTN1" s="47"/>
      <c r="HTO1" s="47"/>
      <c r="HTP1" s="47"/>
      <c r="HTQ1" s="47"/>
      <c r="HTR1" s="47"/>
      <c r="HTS1" s="47"/>
      <c r="HTT1" s="47"/>
      <c r="HTU1" s="47"/>
      <c r="HTV1" s="47"/>
      <c r="HTW1" s="47"/>
      <c r="HTX1" s="47"/>
      <c r="HTY1" s="47"/>
      <c r="HTZ1" s="47"/>
      <c r="HUA1" s="47"/>
      <c r="HUB1" s="47"/>
      <c r="HUC1" s="47"/>
      <c r="HUD1" s="47"/>
      <c r="HUE1" s="47"/>
      <c r="HUF1" s="47"/>
      <c r="HUG1" s="47"/>
      <c r="HUH1" s="47"/>
      <c r="HUI1" s="47"/>
      <c r="HUJ1" s="47"/>
      <c r="HUK1" s="47"/>
      <c r="HUL1" s="47"/>
      <c r="HUM1" s="47"/>
      <c r="HUN1" s="47"/>
      <c r="HUO1" s="47"/>
      <c r="HUP1" s="47"/>
      <c r="HUQ1" s="47"/>
      <c r="HUR1" s="47"/>
      <c r="HUS1" s="47"/>
      <c r="HUT1" s="47"/>
      <c r="HUU1" s="47"/>
      <c r="HUV1" s="47"/>
      <c r="HUW1" s="47"/>
      <c r="HUX1" s="47"/>
      <c r="HUY1" s="47"/>
      <c r="HUZ1" s="47"/>
      <c r="HVA1" s="47"/>
      <c r="HVB1" s="47"/>
      <c r="HVC1" s="47"/>
      <c r="HVD1" s="47"/>
      <c r="HVE1" s="47"/>
      <c r="HVF1" s="47"/>
      <c r="HVG1" s="47"/>
      <c r="HVH1" s="47"/>
      <c r="HVI1" s="47"/>
      <c r="HVJ1" s="47"/>
      <c r="HVK1" s="47"/>
      <c r="HVL1" s="47"/>
      <c r="HVM1" s="47"/>
      <c r="HVN1" s="47"/>
      <c r="HVO1" s="47"/>
      <c r="HVP1" s="47"/>
      <c r="HVQ1" s="47"/>
      <c r="HVR1" s="47"/>
      <c r="HVS1" s="47"/>
      <c r="HVT1" s="47"/>
      <c r="HVU1" s="47"/>
      <c r="HVV1" s="47"/>
      <c r="HVW1" s="47"/>
      <c r="HVX1" s="47"/>
      <c r="HVY1" s="47"/>
      <c r="HVZ1" s="47"/>
      <c r="HWA1" s="47"/>
      <c r="HWB1" s="47"/>
      <c r="HWC1" s="47"/>
      <c r="HWD1" s="47"/>
      <c r="HWE1" s="47"/>
      <c r="HWF1" s="47"/>
      <c r="HWG1" s="47"/>
      <c r="HWH1" s="47"/>
      <c r="HWI1" s="47"/>
      <c r="HWJ1" s="47"/>
      <c r="HWK1" s="47"/>
      <c r="HWL1" s="47"/>
      <c r="HWM1" s="47"/>
      <c r="HWN1" s="47"/>
      <c r="HWO1" s="47"/>
      <c r="HWP1" s="47"/>
      <c r="HWQ1" s="47"/>
      <c r="HWR1" s="47"/>
      <c r="HWS1" s="47"/>
      <c r="HWT1" s="47"/>
      <c r="HWU1" s="47"/>
      <c r="HWV1" s="47"/>
      <c r="HWW1" s="47"/>
      <c r="HWX1" s="47"/>
      <c r="HWY1" s="47"/>
      <c r="HWZ1" s="47"/>
      <c r="HXA1" s="47"/>
      <c r="HXB1" s="47"/>
      <c r="HXC1" s="47"/>
      <c r="HXD1" s="47"/>
      <c r="HXE1" s="47"/>
      <c r="HXF1" s="47"/>
      <c r="HXG1" s="47"/>
      <c r="HXH1" s="47"/>
      <c r="HXI1" s="47"/>
      <c r="HXJ1" s="47"/>
      <c r="HXK1" s="47"/>
      <c r="HXL1" s="47"/>
      <c r="HXM1" s="47"/>
      <c r="HXN1" s="47"/>
      <c r="HXO1" s="47"/>
      <c r="HXP1" s="47"/>
      <c r="HXQ1" s="47"/>
      <c r="HXR1" s="47"/>
      <c r="HXS1" s="47"/>
      <c r="HXT1" s="47"/>
      <c r="HXU1" s="47"/>
      <c r="HXV1" s="47"/>
      <c r="HXW1" s="47"/>
      <c r="HXX1" s="47"/>
      <c r="HXY1" s="47"/>
      <c r="HXZ1" s="47"/>
      <c r="HYA1" s="47"/>
      <c r="HYB1" s="47"/>
      <c r="HYC1" s="47"/>
      <c r="HYD1" s="47"/>
      <c r="HYE1" s="47"/>
      <c r="HYF1" s="47"/>
      <c r="HYG1" s="47"/>
      <c r="HYH1" s="47"/>
      <c r="HYI1" s="47"/>
      <c r="HYJ1" s="47"/>
      <c r="HYK1" s="47"/>
      <c r="HYL1" s="47"/>
      <c r="HYM1" s="47"/>
      <c r="HYN1" s="47"/>
      <c r="HYO1" s="47"/>
      <c r="HYP1" s="47"/>
      <c r="HYQ1" s="47"/>
      <c r="HYR1" s="47"/>
      <c r="HYS1" s="47"/>
      <c r="HYT1" s="47"/>
      <c r="HYU1" s="47"/>
      <c r="HYV1" s="47"/>
      <c r="HYW1" s="47"/>
      <c r="HYX1" s="47"/>
      <c r="HYY1" s="47"/>
      <c r="HYZ1" s="47"/>
      <c r="HZA1" s="47"/>
      <c r="HZB1" s="47"/>
      <c r="HZC1" s="47"/>
      <c r="HZD1" s="47"/>
      <c r="HZE1" s="47"/>
      <c r="HZF1" s="47"/>
      <c r="HZG1" s="47"/>
      <c r="HZH1" s="47"/>
      <c r="HZI1" s="47"/>
      <c r="HZJ1" s="47"/>
      <c r="HZK1" s="47"/>
      <c r="HZL1" s="47"/>
      <c r="HZM1" s="47"/>
      <c r="HZN1" s="47"/>
      <c r="HZO1" s="47"/>
      <c r="HZP1" s="47"/>
      <c r="HZQ1" s="47"/>
      <c r="HZR1" s="47"/>
      <c r="HZS1" s="47"/>
      <c r="HZT1" s="47"/>
      <c r="HZU1" s="47"/>
      <c r="HZV1" s="47"/>
      <c r="HZW1" s="47"/>
      <c r="HZX1" s="47"/>
      <c r="HZY1" s="47"/>
      <c r="HZZ1" s="47"/>
      <c r="IAA1" s="47"/>
      <c r="IAB1" s="47"/>
      <c r="IAC1" s="47"/>
      <c r="IAD1" s="47"/>
      <c r="IAE1" s="47"/>
      <c r="IAF1" s="47"/>
      <c r="IAG1" s="47"/>
      <c r="IAH1" s="47"/>
      <c r="IAI1" s="47"/>
      <c r="IAJ1" s="47"/>
      <c r="IAK1" s="47"/>
      <c r="IAL1" s="47"/>
      <c r="IAM1" s="47"/>
      <c r="IAN1" s="47"/>
      <c r="IAO1" s="47"/>
      <c r="IAP1" s="47"/>
      <c r="IAQ1" s="47"/>
      <c r="IAR1" s="47"/>
      <c r="IAS1" s="47"/>
      <c r="IAT1" s="47"/>
      <c r="IAU1" s="47"/>
      <c r="IAV1" s="47"/>
      <c r="IAW1" s="47"/>
      <c r="IAX1" s="47"/>
      <c r="IAY1" s="47"/>
      <c r="IAZ1" s="47"/>
      <c r="IBA1" s="47"/>
      <c r="IBB1" s="47"/>
      <c r="IBC1" s="47"/>
      <c r="IBD1" s="47"/>
      <c r="IBE1" s="47"/>
      <c r="IBF1" s="47"/>
      <c r="IBG1" s="47"/>
      <c r="IBH1" s="47"/>
      <c r="IBI1" s="47"/>
      <c r="IBJ1" s="47"/>
      <c r="IBK1" s="47"/>
      <c r="IBL1" s="47"/>
      <c r="IBM1" s="47"/>
      <c r="IBN1" s="47"/>
      <c r="IBO1" s="47"/>
      <c r="IBP1" s="47"/>
      <c r="IBQ1" s="47"/>
      <c r="IBR1" s="47"/>
      <c r="IBS1" s="47"/>
      <c r="IBT1" s="47"/>
      <c r="IBU1" s="47"/>
      <c r="IBV1" s="47"/>
      <c r="IBW1" s="47"/>
      <c r="IBX1" s="47"/>
      <c r="IBY1" s="47"/>
      <c r="IBZ1" s="47"/>
      <c r="ICA1" s="47"/>
      <c r="ICB1" s="47"/>
      <c r="ICC1" s="47"/>
      <c r="ICD1" s="47"/>
      <c r="ICE1" s="47"/>
      <c r="ICF1" s="47"/>
      <c r="ICG1" s="47"/>
      <c r="ICH1" s="47"/>
      <c r="ICI1" s="47"/>
      <c r="ICJ1" s="47"/>
      <c r="ICK1" s="47"/>
      <c r="ICL1" s="47"/>
      <c r="ICM1" s="47"/>
      <c r="ICN1" s="47"/>
      <c r="ICO1" s="47"/>
      <c r="ICP1" s="47"/>
      <c r="ICQ1" s="47"/>
      <c r="ICR1" s="47"/>
      <c r="ICS1" s="47"/>
      <c r="ICT1" s="47"/>
      <c r="ICU1" s="47"/>
      <c r="ICV1" s="47"/>
      <c r="ICW1" s="47"/>
      <c r="ICX1" s="47"/>
      <c r="ICY1" s="47"/>
      <c r="ICZ1" s="47"/>
      <c r="IDA1" s="47"/>
      <c r="IDB1" s="47"/>
      <c r="IDC1" s="47"/>
      <c r="IDD1" s="47"/>
      <c r="IDE1" s="47"/>
      <c r="IDF1" s="47"/>
      <c r="IDG1" s="47"/>
      <c r="IDH1" s="47"/>
      <c r="IDI1" s="47"/>
      <c r="IDJ1" s="47"/>
      <c r="IDK1" s="47"/>
      <c r="IDL1" s="47"/>
      <c r="IDM1" s="47"/>
      <c r="IDN1" s="47"/>
      <c r="IDO1" s="47"/>
      <c r="IDP1" s="47"/>
      <c r="IDQ1" s="47"/>
      <c r="IDR1" s="47"/>
      <c r="IDS1" s="47"/>
      <c r="IDT1" s="47"/>
      <c r="IDU1" s="47"/>
      <c r="IDV1" s="47"/>
      <c r="IDW1" s="47"/>
      <c r="IDX1" s="47"/>
      <c r="IDY1" s="47"/>
      <c r="IDZ1" s="47"/>
      <c r="IEA1" s="47"/>
      <c r="IEB1" s="47"/>
      <c r="IEC1" s="47"/>
      <c r="IED1" s="47"/>
      <c r="IEE1" s="47"/>
      <c r="IEF1" s="47"/>
      <c r="IEG1" s="47"/>
      <c r="IEH1" s="47"/>
      <c r="IEI1" s="47"/>
      <c r="IEJ1" s="47"/>
      <c r="IEK1" s="47"/>
      <c r="IEL1" s="47"/>
      <c r="IEM1" s="47"/>
      <c r="IEN1" s="47"/>
      <c r="IEO1" s="47"/>
      <c r="IEP1" s="47"/>
      <c r="IEQ1" s="47"/>
      <c r="IER1" s="47"/>
      <c r="IES1" s="47"/>
      <c r="IET1" s="47"/>
      <c r="IEU1" s="47"/>
      <c r="IEV1" s="47"/>
      <c r="IEW1" s="47"/>
      <c r="IEX1" s="47"/>
      <c r="IEY1" s="47"/>
      <c r="IEZ1" s="47"/>
      <c r="IFA1" s="47"/>
      <c r="IFB1" s="47"/>
      <c r="IFC1" s="47"/>
      <c r="IFD1" s="47"/>
      <c r="IFE1" s="47"/>
      <c r="IFF1" s="47"/>
      <c r="IFG1" s="47"/>
      <c r="IFH1" s="47"/>
      <c r="IFI1" s="47"/>
      <c r="IFJ1" s="47"/>
      <c r="IFK1" s="47"/>
      <c r="IFL1" s="47"/>
      <c r="IFM1" s="47"/>
      <c r="IFN1" s="47"/>
      <c r="IFO1" s="47"/>
      <c r="IFP1" s="47"/>
      <c r="IFQ1" s="47"/>
      <c r="IFR1" s="47"/>
      <c r="IFS1" s="47"/>
      <c r="IFT1" s="47"/>
      <c r="IFU1" s="47"/>
      <c r="IFV1" s="47"/>
      <c r="IFW1" s="47"/>
      <c r="IFX1" s="47"/>
      <c r="IFY1" s="47"/>
      <c r="IFZ1" s="47"/>
      <c r="IGA1" s="47"/>
      <c r="IGB1" s="47"/>
      <c r="IGC1" s="47"/>
      <c r="IGD1" s="47"/>
      <c r="IGE1" s="47"/>
      <c r="IGF1" s="47"/>
      <c r="IGG1" s="47"/>
      <c r="IGH1" s="47"/>
      <c r="IGI1" s="47"/>
      <c r="IGJ1" s="47"/>
      <c r="IGK1" s="47"/>
      <c r="IGL1" s="47"/>
      <c r="IGM1" s="47"/>
      <c r="IGN1" s="47"/>
      <c r="IGO1" s="47"/>
      <c r="IGP1" s="47"/>
      <c r="IGQ1" s="47"/>
      <c r="IGR1" s="47"/>
      <c r="IGS1" s="47"/>
      <c r="IGT1" s="47"/>
      <c r="IGU1" s="47"/>
      <c r="IGV1" s="47"/>
      <c r="IGW1" s="47"/>
      <c r="IGX1" s="47"/>
      <c r="IGY1" s="47"/>
      <c r="IGZ1" s="47"/>
      <c r="IHA1" s="47"/>
      <c r="IHB1" s="47"/>
      <c r="IHC1" s="47"/>
      <c r="IHD1" s="47"/>
      <c r="IHE1" s="47"/>
      <c r="IHF1" s="47"/>
      <c r="IHG1" s="47"/>
      <c r="IHH1" s="47"/>
      <c r="IHI1" s="47"/>
      <c r="IHJ1" s="47"/>
      <c r="IHK1" s="47"/>
      <c r="IHL1" s="47"/>
      <c r="IHM1" s="47"/>
      <c r="IHN1" s="47"/>
      <c r="IHO1" s="47"/>
      <c r="IHP1" s="47"/>
      <c r="IHQ1" s="47"/>
      <c r="IHR1" s="47"/>
      <c r="IHS1" s="47"/>
      <c r="IHT1" s="47"/>
      <c r="IHU1" s="47"/>
      <c r="IHV1" s="47"/>
      <c r="IHW1" s="47"/>
      <c r="IHX1" s="47"/>
      <c r="IHY1" s="47"/>
      <c r="IHZ1" s="47"/>
      <c r="IIA1" s="47"/>
      <c r="IIB1" s="47"/>
      <c r="IIC1" s="47"/>
      <c r="IID1" s="47"/>
      <c r="IIE1" s="47"/>
      <c r="IIF1" s="47"/>
      <c r="IIG1" s="47"/>
      <c r="IIH1" s="47"/>
      <c r="III1" s="47"/>
      <c r="IIJ1" s="47"/>
      <c r="IIK1" s="47"/>
      <c r="IIL1" s="47"/>
      <c r="IIM1" s="47"/>
      <c r="IIN1" s="47"/>
      <c r="IIO1" s="47"/>
      <c r="IIP1" s="47"/>
      <c r="IIQ1" s="47"/>
      <c r="IIR1" s="47"/>
      <c r="IIS1" s="47"/>
      <c r="IIT1" s="47"/>
      <c r="IIU1" s="47"/>
      <c r="IIV1" s="47"/>
      <c r="IIW1" s="47"/>
      <c r="IIX1" s="47"/>
      <c r="IIY1" s="47"/>
      <c r="IIZ1" s="47"/>
      <c r="IJA1" s="47"/>
      <c r="IJB1" s="47"/>
      <c r="IJC1" s="47"/>
      <c r="IJD1" s="47"/>
      <c r="IJE1" s="47"/>
      <c r="IJF1" s="47"/>
      <c r="IJG1" s="47"/>
      <c r="IJH1" s="47"/>
      <c r="IJI1" s="47"/>
      <c r="IJJ1" s="47"/>
      <c r="IJK1" s="47"/>
      <c r="IJL1" s="47"/>
      <c r="IJM1" s="47"/>
      <c r="IJN1" s="47"/>
      <c r="IJO1" s="47"/>
      <c r="IJP1" s="47"/>
      <c r="IJQ1" s="47"/>
      <c r="IJR1" s="47"/>
      <c r="IJS1" s="47"/>
      <c r="IJT1" s="47"/>
      <c r="IJU1" s="47"/>
      <c r="IJV1" s="47"/>
      <c r="IJW1" s="47"/>
      <c r="IJX1" s="47"/>
      <c r="IJY1" s="47"/>
      <c r="IJZ1" s="47"/>
      <c r="IKA1" s="47"/>
      <c r="IKB1" s="47"/>
      <c r="IKC1" s="47"/>
      <c r="IKD1" s="47"/>
      <c r="IKE1" s="47"/>
      <c r="IKF1" s="47"/>
      <c r="IKG1" s="47"/>
      <c r="IKH1" s="47"/>
      <c r="IKI1" s="47"/>
      <c r="IKJ1" s="47"/>
      <c r="IKK1" s="47"/>
      <c r="IKL1" s="47"/>
      <c r="IKM1" s="47"/>
      <c r="IKN1" s="47"/>
      <c r="IKO1" s="47"/>
      <c r="IKP1" s="47"/>
      <c r="IKQ1" s="47"/>
      <c r="IKR1" s="47"/>
      <c r="IKS1" s="47"/>
      <c r="IKT1" s="47"/>
      <c r="IKU1" s="47"/>
      <c r="IKV1" s="47"/>
      <c r="IKW1" s="47"/>
      <c r="IKX1" s="47"/>
      <c r="IKY1" s="47"/>
      <c r="IKZ1" s="47"/>
      <c r="ILA1" s="47"/>
      <c r="ILB1" s="47"/>
      <c r="ILC1" s="47"/>
      <c r="ILD1" s="47"/>
      <c r="ILE1" s="47"/>
      <c r="ILF1" s="47"/>
      <c r="ILG1" s="47"/>
      <c r="ILH1" s="47"/>
      <c r="ILI1" s="47"/>
      <c r="ILJ1" s="47"/>
      <c r="ILK1" s="47"/>
      <c r="ILL1" s="47"/>
      <c r="ILM1" s="47"/>
      <c r="ILN1" s="47"/>
      <c r="ILO1" s="47"/>
      <c r="ILP1" s="47"/>
      <c r="ILQ1" s="47"/>
      <c r="ILR1" s="47"/>
      <c r="ILS1" s="47"/>
      <c r="ILT1" s="47"/>
      <c r="ILU1" s="47"/>
      <c r="ILV1" s="47"/>
      <c r="ILW1" s="47"/>
      <c r="ILX1" s="47"/>
      <c r="ILY1" s="47"/>
      <c r="ILZ1" s="47"/>
      <c r="IMA1" s="47"/>
      <c r="IMB1" s="47"/>
      <c r="IMC1" s="47"/>
      <c r="IMD1" s="47"/>
      <c r="IME1" s="47"/>
      <c r="IMF1" s="47"/>
      <c r="IMG1" s="47"/>
      <c r="IMH1" s="47"/>
      <c r="IMI1" s="47"/>
      <c r="IMJ1" s="47"/>
      <c r="IMK1" s="47"/>
      <c r="IML1" s="47"/>
      <c r="IMM1" s="47"/>
      <c r="IMN1" s="47"/>
      <c r="IMO1" s="47"/>
      <c r="IMP1" s="47"/>
      <c r="IMQ1" s="47"/>
      <c r="IMR1" s="47"/>
      <c r="IMS1" s="47"/>
      <c r="IMT1" s="47"/>
      <c r="IMU1" s="47"/>
      <c r="IMV1" s="47"/>
      <c r="IMW1" s="47"/>
      <c r="IMX1" s="47"/>
      <c r="IMY1" s="47"/>
      <c r="IMZ1" s="47"/>
      <c r="INA1" s="47"/>
      <c r="INB1" s="47"/>
      <c r="INC1" s="47"/>
      <c r="IND1" s="47"/>
      <c r="INE1" s="47"/>
      <c r="INF1" s="47"/>
      <c r="ING1" s="47"/>
      <c r="INH1" s="47"/>
      <c r="INI1" s="47"/>
      <c r="INJ1" s="47"/>
      <c r="INK1" s="47"/>
      <c r="INL1" s="47"/>
      <c r="INM1" s="47"/>
      <c r="INN1" s="47"/>
      <c r="INO1" s="47"/>
      <c r="INP1" s="47"/>
      <c r="INQ1" s="47"/>
      <c r="INR1" s="47"/>
      <c r="INS1" s="47"/>
      <c r="INT1" s="47"/>
      <c r="INU1" s="47"/>
      <c r="INV1" s="47"/>
      <c r="INW1" s="47"/>
      <c r="INX1" s="47"/>
      <c r="INY1" s="47"/>
      <c r="INZ1" s="47"/>
      <c r="IOA1" s="47"/>
      <c r="IOB1" s="47"/>
      <c r="IOC1" s="47"/>
      <c r="IOD1" s="47"/>
      <c r="IOE1" s="47"/>
      <c r="IOF1" s="47"/>
      <c r="IOG1" s="47"/>
      <c r="IOH1" s="47"/>
      <c r="IOI1" s="47"/>
      <c r="IOJ1" s="47"/>
      <c r="IOK1" s="47"/>
      <c r="IOL1" s="47"/>
      <c r="IOM1" s="47"/>
      <c r="ION1" s="47"/>
      <c r="IOO1" s="47"/>
      <c r="IOP1" s="47"/>
      <c r="IOQ1" s="47"/>
      <c r="IOR1" s="47"/>
      <c r="IOS1" s="47"/>
      <c r="IOT1" s="47"/>
      <c r="IOU1" s="47"/>
      <c r="IOV1" s="47"/>
      <c r="IOW1" s="47"/>
      <c r="IOX1" s="47"/>
      <c r="IOY1" s="47"/>
      <c r="IOZ1" s="47"/>
      <c r="IPA1" s="47"/>
      <c r="IPB1" s="47"/>
      <c r="IPC1" s="47"/>
      <c r="IPD1" s="47"/>
      <c r="IPE1" s="47"/>
      <c r="IPF1" s="47"/>
      <c r="IPG1" s="47"/>
      <c r="IPH1" s="47"/>
      <c r="IPI1" s="47"/>
      <c r="IPJ1" s="47"/>
      <c r="IPK1" s="47"/>
      <c r="IPL1" s="47"/>
      <c r="IPM1" s="47"/>
      <c r="IPN1" s="47"/>
      <c r="IPO1" s="47"/>
      <c r="IPP1" s="47"/>
      <c r="IPQ1" s="47"/>
      <c r="IPR1" s="47"/>
      <c r="IPS1" s="47"/>
      <c r="IPT1" s="47"/>
      <c r="IPU1" s="47"/>
      <c r="IPV1" s="47"/>
      <c r="IPW1" s="47"/>
      <c r="IPX1" s="47"/>
      <c r="IPY1" s="47"/>
      <c r="IPZ1" s="47"/>
      <c r="IQA1" s="47"/>
      <c r="IQB1" s="47"/>
      <c r="IQC1" s="47"/>
      <c r="IQD1" s="47"/>
      <c r="IQE1" s="47"/>
      <c r="IQF1" s="47"/>
      <c r="IQG1" s="47"/>
      <c r="IQH1" s="47"/>
      <c r="IQI1" s="47"/>
      <c r="IQJ1" s="47"/>
      <c r="IQK1" s="47"/>
      <c r="IQL1" s="47"/>
      <c r="IQM1" s="47"/>
      <c r="IQN1" s="47"/>
      <c r="IQO1" s="47"/>
      <c r="IQP1" s="47"/>
      <c r="IQQ1" s="47"/>
      <c r="IQR1" s="47"/>
      <c r="IQS1" s="47"/>
      <c r="IQT1" s="47"/>
      <c r="IQU1" s="47"/>
      <c r="IQV1" s="47"/>
      <c r="IQW1" s="47"/>
      <c r="IQX1" s="47"/>
      <c r="IQY1" s="47"/>
      <c r="IQZ1" s="47"/>
      <c r="IRA1" s="47"/>
      <c r="IRB1" s="47"/>
      <c r="IRC1" s="47"/>
      <c r="IRD1" s="47"/>
      <c r="IRE1" s="47"/>
      <c r="IRF1" s="47"/>
      <c r="IRG1" s="47"/>
      <c r="IRH1" s="47"/>
      <c r="IRI1" s="47"/>
      <c r="IRJ1" s="47"/>
      <c r="IRK1" s="47"/>
      <c r="IRL1" s="47"/>
      <c r="IRM1" s="47"/>
      <c r="IRN1" s="47"/>
      <c r="IRO1" s="47"/>
      <c r="IRP1" s="47"/>
      <c r="IRQ1" s="47"/>
      <c r="IRR1" s="47"/>
      <c r="IRS1" s="47"/>
      <c r="IRT1" s="47"/>
      <c r="IRU1" s="47"/>
      <c r="IRV1" s="47"/>
      <c r="IRW1" s="47"/>
      <c r="IRX1" s="47"/>
      <c r="IRY1" s="47"/>
      <c r="IRZ1" s="47"/>
      <c r="ISA1" s="47"/>
      <c r="ISB1" s="47"/>
      <c r="ISC1" s="47"/>
      <c r="ISD1" s="47"/>
      <c r="ISE1" s="47"/>
      <c r="ISF1" s="47"/>
      <c r="ISG1" s="47"/>
      <c r="ISH1" s="47"/>
      <c r="ISI1" s="47"/>
      <c r="ISJ1" s="47"/>
      <c r="ISK1" s="47"/>
      <c r="ISL1" s="47"/>
      <c r="ISM1" s="47"/>
      <c r="ISN1" s="47"/>
      <c r="ISO1" s="47"/>
      <c r="ISP1" s="47"/>
      <c r="ISQ1" s="47"/>
      <c r="ISR1" s="47"/>
      <c r="ISS1" s="47"/>
      <c r="IST1" s="47"/>
      <c r="ISU1" s="47"/>
      <c r="ISV1" s="47"/>
      <c r="ISW1" s="47"/>
      <c r="ISX1" s="47"/>
      <c r="ISY1" s="47"/>
      <c r="ISZ1" s="47"/>
      <c r="ITA1" s="47"/>
      <c r="ITB1" s="47"/>
      <c r="ITC1" s="47"/>
      <c r="ITD1" s="47"/>
      <c r="ITE1" s="47"/>
      <c r="ITF1" s="47"/>
      <c r="ITG1" s="47"/>
      <c r="ITH1" s="47"/>
      <c r="ITI1" s="47"/>
      <c r="ITJ1" s="47"/>
      <c r="ITK1" s="47"/>
      <c r="ITL1" s="47"/>
      <c r="ITM1" s="47"/>
      <c r="ITN1" s="47"/>
      <c r="ITO1" s="47"/>
      <c r="ITP1" s="47"/>
      <c r="ITQ1" s="47"/>
      <c r="ITR1" s="47"/>
      <c r="ITS1" s="47"/>
      <c r="ITT1" s="47"/>
      <c r="ITU1" s="47"/>
      <c r="ITV1" s="47"/>
      <c r="ITW1" s="47"/>
      <c r="ITX1" s="47"/>
      <c r="ITY1" s="47"/>
      <c r="ITZ1" s="47"/>
      <c r="IUA1" s="47"/>
      <c r="IUB1" s="47"/>
      <c r="IUC1" s="47"/>
      <c r="IUD1" s="47"/>
      <c r="IUE1" s="47"/>
      <c r="IUF1" s="47"/>
      <c r="IUG1" s="47"/>
      <c r="IUH1" s="47"/>
      <c r="IUI1" s="47"/>
      <c r="IUJ1" s="47"/>
      <c r="IUK1" s="47"/>
      <c r="IUL1" s="47"/>
      <c r="IUM1" s="47"/>
      <c r="IUN1" s="47"/>
      <c r="IUO1" s="47"/>
      <c r="IUP1" s="47"/>
      <c r="IUQ1" s="47"/>
      <c r="IUR1" s="47"/>
      <c r="IUS1" s="47"/>
      <c r="IUT1" s="47"/>
      <c r="IUU1" s="47"/>
      <c r="IUV1" s="47"/>
      <c r="IUW1" s="47"/>
      <c r="IUX1" s="47"/>
      <c r="IUY1" s="47"/>
      <c r="IUZ1" s="47"/>
      <c r="IVA1" s="47"/>
      <c r="IVB1" s="47"/>
      <c r="IVC1" s="47"/>
      <c r="IVD1" s="47"/>
      <c r="IVE1" s="47"/>
      <c r="IVF1" s="47"/>
      <c r="IVG1" s="47"/>
      <c r="IVH1" s="47"/>
      <c r="IVI1" s="47"/>
      <c r="IVJ1" s="47"/>
      <c r="IVK1" s="47"/>
      <c r="IVL1" s="47"/>
      <c r="IVM1" s="47"/>
      <c r="IVN1" s="47"/>
      <c r="IVO1" s="47"/>
      <c r="IVP1" s="47"/>
      <c r="IVQ1" s="47"/>
      <c r="IVR1" s="47"/>
      <c r="IVS1" s="47"/>
      <c r="IVT1" s="47"/>
      <c r="IVU1" s="47"/>
      <c r="IVV1" s="47"/>
      <c r="IVW1" s="47"/>
      <c r="IVX1" s="47"/>
      <c r="IVY1" s="47"/>
      <c r="IVZ1" s="47"/>
      <c r="IWA1" s="47"/>
      <c r="IWB1" s="47"/>
      <c r="IWC1" s="47"/>
      <c r="IWD1" s="47"/>
      <c r="IWE1" s="47"/>
      <c r="IWF1" s="47"/>
      <c r="IWG1" s="47"/>
      <c r="IWH1" s="47"/>
      <c r="IWI1" s="47"/>
      <c r="IWJ1" s="47"/>
      <c r="IWK1" s="47"/>
      <c r="IWL1" s="47"/>
      <c r="IWM1" s="47"/>
      <c r="IWN1" s="47"/>
      <c r="IWO1" s="47"/>
      <c r="IWP1" s="47"/>
      <c r="IWQ1" s="47"/>
      <c r="IWR1" s="47"/>
      <c r="IWS1" s="47"/>
      <c r="IWT1" s="47"/>
      <c r="IWU1" s="47"/>
      <c r="IWV1" s="47"/>
      <c r="IWW1" s="47"/>
      <c r="IWX1" s="47"/>
      <c r="IWY1" s="47"/>
      <c r="IWZ1" s="47"/>
      <c r="IXA1" s="47"/>
      <c r="IXB1" s="47"/>
      <c r="IXC1" s="47"/>
      <c r="IXD1" s="47"/>
      <c r="IXE1" s="47"/>
      <c r="IXF1" s="47"/>
      <c r="IXG1" s="47"/>
      <c r="IXH1" s="47"/>
      <c r="IXI1" s="47"/>
      <c r="IXJ1" s="47"/>
      <c r="IXK1" s="47"/>
      <c r="IXL1" s="47"/>
      <c r="IXM1" s="47"/>
      <c r="IXN1" s="47"/>
      <c r="IXO1" s="47"/>
      <c r="IXP1" s="47"/>
      <c r="IXQ1" s="47"/>
      <c r="IXR1" s="47"/>
      <c r="IXS1" s="47"/>
      <c r="IXT1" s="47"/>
      <c r="IXU1" s="47"/>
      <c r="IXV1" s="47"/>
      <c r="IXW1" s="47"/>
      <c r="IXX1" s="47"/>
      <c r="IXY1" s="47"/>
      <c r="IXZ1" s="47"/>
      <c r="IYA1" s="47"/>
      <c r="IYB1" s="47"/>
      <c r="IYC1" s="47"/>
      <c r="IYD1" s="47"/>
      <c r="IYE1" s="47"/>
      <c r="IYF1" s="47"/>
      <c r="IYG1" s="47"/>
      <c r="IYH1" s="47"/>
      <c r="IYI1" s="47"/>
      <c r="IYJ1" s="47"/>
      <c r="IYK1" s="47"/>
      <c r="IYL1" s="47"/>
      <c r="IYM1" s="47"/>
      <c r="IYN1" s="47"/>
      <c r="IYO1" s="47"/>
      <c r="IYP1" s="47"/>
      <c r="IYQ1" s="47"/>
      <c r="IYR1" s="47"/>
      <c r="IYS1" s="47"/>
      <c r="IYT1" s="47"/>
      <c r="IYU1" s="47"/>
      <c r="IYV1" s="47"/>
      <c r="IYW1" s="47"/>
      <c r="IYX1" s="47"/>
      <c r="IYY1" s="47"/>
      <c r="IYZ1" s="47"/>
      <c r="IZA1" s="47"/>
      <c r="IZB1" s="47"/>
      <c r="IZC1" s="47"/>
      <c r="IZD1" s="47"/>
      <c r="IZE1" s="47"/>
      <c r="IZF1" s="47"/>
      <c r="IZG1" s="47"/>
      <c r="IZH1" s="47"/>
      <c r="IZI1" s="47"/>
      <c r="IZJ1" s="47"/>
      <c r="IZK1" s="47"/>
      <c r="IZL1" s="47"/>
      <c r="IZM1" s="47"/>
      <c r="IZN1" s="47"/>
      <c r="IZO1" s="47"/>
      <c r="IZP1" s="47"/>
      <c r="IZQ1" s="47"/>
      <c r="IZR1" s="47"/>
      <c r="IZS1" s="47"/>
      <c r="IZT1" s="47"/>
      <c r="IZU1" s="47"/>
      <c r="IZV1" s="47"/>
      <c r="IZW1" s="47"/>
      <c r="IZX1" s="47"/>
      <c r="IZY1" s="47"/>
      <c r="IZZ1" s="47"/>
      <c r="JAA1" s="47"/>
      <c r="JAB1" s="47"/>
      <c r="JAC1" s="47"/>
      <c r="JAD1" s="47"/>
      <c r="JAE1" s="47"/>
      <c r="JAF1" s="47"/>
      <c r="JAG1" s="47"/>
      <c r="JAH1" s="47"/>
      <c r="JAI1" s="47"/>
      <c r="JAJ1" s="47"/>
      <c r="JAK1" s="47"/>
      <c r="JAL1" s="47"/>
      <c r="JAM1" s="47"/>
      <c r="JAN1" s="47"/>
      <c r="JAO1" s="47"/>
      <c r="JAP1" s="47"/>
      <c r="JAQ1" s="47"/>
      <c r="JAR1" s="47"/>
      <c r="JAS1" s="47"/>
      <c r="JAT1" s="47"/>
      <c r="JAU1" s="47"/>
      <c r="JAV1" s="47"/>
      <c r="JAW1" s="47"/>
      <c r="JAX1" s="47"/>
      <c r="JAY1" s="47"/>
      <c r="JAZ1" s="47"/>
      <c r="JBA1" s="47"/>
      <c r="JBB1" s="47"/>
      <c r="JBC1" s="47"/>
      <c r="JBD1" s="47"/>
      <c r="JBE1" s="47"/>
      <c r="JBF1" s="47"/>
      <c r="JBG1" s="47"/>
      <c r="JBH1" s="47"/>
      <c r="JBI1" s="47"/>
      <c r="JBJ1" s="47"/>
      <c r="JBK1" s="47"/>
      <c r="JBL1" s="47"/>
      <c r="JBM1" s="47"/>
      <c r="JBN1" s="47"/>
      <c r="JBO1" s="47"/>
      <c r="JBP1" s="47"/>
      <c r="JBQ1" s="47"/>
      <c r="JBR1" s="47"/>
      <c r="JBS1" s="47"/>
      <c r="JBT1" s="47"/>
      <c r="JBU1" s="47"/>
      <c r="JBV1" s="47"/>
      <c r="JBW1" s="47"/>
      <c r="JBX1" s="47"/>
      <c r="JBY1" s="47"/>
      <c r="JBZ1" s="47"/>
      <c r="JCA1" s="47"/>
      <c r="JCB1" s="47"/>
      <c r="JCC1" s="47"/>
      <c r="JCD1" s="47"/>
      <c r="JCE1" s="47"/>
      <c r="JCF1" s="47"/>
      <c r="JCG1" s="47"/>
      <c r="JCH1" s="47"/>
      <c r="JCI1" s="47"/>
      <c r="JCJ1" s="47"/>
      <c r="JCK1" s="47"/>
      <c r="JCL1" s="47"/>
      <c r="JCM1" s="47"/>
      <c r="JCN1" s="47"/>
      <c r="JCO1" s="47"/>
      <c r="JCP1" s="47"/>
      <c r="JCQ1" s="47"/>
      <c r="JCR1" s="47"/>
      <c r="JCS1" s="47"/>
      <c r="JCT1" s="47"/>
      <c r="JCU1" s="47"/>
      <c r="JCV1" s="47"/>
      <c r="JCW1" s="47"/>
      <c r="JCX1" s="47"/>
      <c r="JCY1" s="47"/>
      <c r="JCZ1" s="47"/>
      <c r="JDA1" s="47"/>
      <c r="JDB1" s="47"/>
      <c r="JDC1" s="47"/>
      <c r="JDD1" s="47"/>
      <c r="JDE1" s="47"/>
      <c r="JDF1" s="47"/>
      <c r="JDG1" s="47"/>
      <c r="JDH1" s="47"/>
      <c r="JDI1" s="47"/>
      <c r="JDJ1" s="47"/>
      <c r="JDK1" s="47"/>
      <c r="JDL1" s="47"/>
      <c r="JDM1" s="47"/>
      <c r="JDN1" s="47"/>
      <c r="JDO1" s="47"/>
      <c r="JDP1" s="47"/>
      <c r="JDQ1" s="47"/>
      <c r="JDR1" s="47"/>
      <c r="JDS1" s="47"/>
      <c r="JDT1" s="47"/>
      <c r="JDU1" s="47"/>
      <c r="JDV1" s="47"/>
      <c r="JDW1" s="47"/>
      <c r="JDX1" s="47"/>
      <c r="JDY1" s="47"/>
      <c r="JDZ1" s="47"/>
      <c r="JEA1" s="47"/>
      <c r="JEB1" s="47"/>
      <c r="JEC1" s="47"/>
      <c r="JED1" s="47"/>
      <c r="JEE1" s="47"/>
      <c r="JEF1" s="47"/>
      <c r="JEG1" s="47"/>
      <c r="JEH1" s="47"/>
      <c r="JEI1" s="47"/>
      <c r="JEJ1" s="47"/>
      <c r="JEK1" s="47"/>
      <c r="JEL1" s="47"/>
      <c r="JEM1" s="47"/>
      <c r="JEN1" s="47"/>
      <c r="JEO1" s="47"/>
      <c r="JEP1" s="47"/>
      <c r="JEQ1" s="47"/>
      <c r="JER1" s="47"/>
      <c r="JES1" s="47"/>
      <c r="JET1" s="47"/>
      <c r="JEU1" s="47"/>
      <c r="JEV1" s="47"/>
      <c r="JEW1" s="47"/>
      <c r="JEX1" s="47"/>
      <c r="JEY1" s="47"/>
      <c r="JEZ1" s="47"/>
      <c r="JFA1" s="47"/>
      <c r="JFB1" s="47"/>
      <c r="JFC1" s="47"/>
      <c r="JFD1" s="47"/>
      <c r="JFE1" s="47"/>
      <c r="JFF1" s="47"/>
      <c r="JFG1" s="47"/>
      <c r="JFH1" s="47"/>
      <c r="JFI1" s="47"/>
      <c r="JFJ1" s="47"/>
      <c r="JFK1" s="47"/>
      <c r="JFL1" s="47"/>
      <c r="JFM1" s="47"/>
      <c r="JFN1" s="47"/>
      <c r="JFO1" s="47"/>
      <c r="JFP1" s="47"/>
      <c r="JFQ1" s="47"/>
      <c r="JFR1" s="47"/>
      <c r="JFS1" s="47"/>
      <c r="JFT1" s="47"/>
      <c r="JFU1" s="47"/>
      <c r="JFV1" s="47"/>
      <c r="JFW1" s="47"/>
      <c r="JFX1" s="47"/>
      <c r="JFY1" s="47"/>
      <c r="JFZ1" s="47"/>
      <c r="JGA1" s="47"/>
      <c r="JGB1" s="47"/>
      <c r="JGC1" s="47"/>
      <c r="JGD1" s="47"/>
      <c r="JGE1" s="47"/>
      <c r="JGF1" s="47"/>
      <c r="JGG1" s="47"/>
      <c r="JGH1" s="47"/>
      <c r="JGI1" s="47"/>
      <c r="JGJ1" s="47"/>
      <c r="JGK1" s="47"/>
      <c r="JGL1" s="47"/>
      <c r="JGM1" s="47"/>
      <c r="JGN1" s="47"/>
      <c r="JGO1" s="47"/>
      <c r="JGP1" s="47"/>
      <c r="JGQ1" s="47"/>
      <c r="JGR1" s="47"/>
      <c r="JGS1" s="47"/>
      <c r="JGT1" s="47"/>
      <c r="JGU1" s="47"/>
      <c r="JGV1" s="47"/>
      <c r="JGW1" s="47"/>
      <c r="JGX1" s="47"/>
      <c r="JGY1" s="47"/>
      <c r="JGZ1" s="47"/>
      <c r="JHA1" s="47"/>
      <c r="JHB1" s="47"/>
      <c r="JHC1" s="47"/>
      <c r="JHD1" s="47"/>
      <c r="JHE1" s="47"/>
      <c r="JHF1" s="47"/>
      <c r="JHG1" s="47"/>
      <c r="JHH1" s="47"/>
      <c r="JHI1" s="47"/>
      <c r="JHJ1" s="47"/>
      <c r="JHK1" s="47"/>
      <c r="JHL1" s="47"/>
      <c r="JHM1" s="47"/>
      <c r="JHN1" s="47"/>
      <c r="JHO1" s="47"/>
      <c r="JHP1" s="47"/>
      <c r="JHQ1" s="47"/>
      <c r="JHR1" s="47"/>
      <c r="JHS1" s="47"/>
      <c r="JHT1" s="47"/>
      <c r="JHU1" s="47"/>
      <c r="JHV1" s="47"/>
      <c r="JHW1" s="47"/>
      <c r="JHX1" s="47"/>
      <c r="JHY1" s="47"/>
      <c r="JHZ1" s="47"/>
      <c r="JIA1" s="47"/>
      <c r="JIB1" s="47"/>
      <c r="JIC1" s="47"/>
      <c r="JID1" s="47"/>
      <c r="JIE1" s="47"/>
      <c r="JIF1" s="47"/>
      <c r="JIG1" s="47"/>
      <c r="JIH1" s="47"/>
      <c r="JII1" s="47"/>
      <c r="JIJ1" s="47"/>
      <c r="JIK1" s="47"/>
      <c r="JIL1" s="47"/>
      <c r="JIM1" s="47"/>
      <c r="JIN1" s="47"/>
      <c r="JIO1" s="47"/>
      <c r="JIP1" s="47"/>
      <c r="JIQ1" s="47"/>
      <c r="JIR1" s="47"/>
      <c r="JIS1" s="47"/>
      <c r="JIT1" s="47"/>
      <c r="JIU1" s="47"/>
      <c r="JIV1" s="47"/>
      <c r="JIW1" s="47"/>
      <c r="JIX1" s="47"/>
      <c r="JIY1" s="47"/>
      <c r="JIZ1" s="47"/>
      <c r="JJA1" s="47"/>
      <c r="JJB1" s="47"/>
      <c r="JJC1" s="47"/>
      <c r="JJD1" s="47"/>
      <c r="JJE1" s="47"/>
      <c r="JJF1" s="47"/>
      <c r="JJG1" s="47"/>
      <c r="JJH1" s="47"/>
      <c r="JJI1" s="47"/>
      <c r="JJJ1" s="47"/>
      <c r="JJK1" s="47"/>
      <c r="JJL1" s="47"/>
      <c r="JJM1" s="47"/>
      <c r="JJN1" s="47"/>
      <c r="JJO1" s="47"/>
      <c r="JJP1" s="47"/>
      <c r="JJQ1" s="47"/>
      <c r="JJR1" s="47"/>
      <c r="JJS1" s="47"/>
      <c r="JJT1" s="47"/>
      <c r="JJU1" s="47"/>
      <c r="JJV1" s="47"/>
      <c r="JJW1" s="47"/>
      <c r="JJX1" s="47"/>
      <c r="JJY1" s="47"/>
      <c r="JJZ1" s="47"/>
      <c r="JKA1" s="47"/>
      <c r="JKB1" s="47"/>
      <c r="JKC1" s="47"/>
      <c r="JKD1" s="47"/>
      <c r="JKE1" s="47"/>
      <c r="JKF1" s="47"/>
      <c r="JKG1" s="47"/>
      <c r="JKH1" s="47"/>
      <c r="JKI1" s="47"/>
      <c r="JKJ1" s="47"/>
      <c r="JKK1" s="47"/>
      <c r="JKL1" s="47"/>
      <c r="JKM1" s="47"/>
      <c r="JKN1" s="47"/>
      <c r="JKO1" s="47"/>
      <c r="JKP1" s="47"/>
      <c r="JKQ1" s="47"/>
      <c r="JKR1" s="47"/>
      <c r="JKS1" s="47"/>
      <c r="JKT1" s="47"/>
      <c r="JKU1" s="47"/>
      <c r="JKV1" s="47"/>
      <c r="JKW1" s="47"/>
      <c r="JKX1" s="47"/>
      <c r="JKY1" s="47"/>
      <c r="JKZ1" s="47"/>
      <c r="JLA1" s="47"/>
      <c r="JLB1" s="47"/>
      <c r="JLC1" s="47"/>
      <c r="JLD1" s="47"/>
      <c r="JLE1" s="47"/>
      <c r="JLF1" s="47"/>
      <c r="JLG1" s="47"/>
      <c r="JLH1" s="47"/>
      <c r="JLI1" s="47"/>
      <c r="JLJ1" s="47"/>
      <c r="JLK1" s="47"/>
      <c r="JLL1" s="47"/>
      <c r="JLM1" s="47"/>
      <c r="JLN1" s="47"/>
      <c r="JLO1" s="47"/>
      <c r="JLP1" s="47"/>
      <c r="JLQ1" s="47"/>
      <c r="JLR1" s="47"/>
      <c r="JLS1" s="47"/>
      <c r="JLT1" s="47"/>
      <c r="JLU1" s="47"/>
      <c r="JLV1" s="47"/>
      <c r="JLW1" s="47"/>
      <c r="JLX1" s="47"/>
      <c r="JLY1" s="47"/>
      <c r="JLZ1" s="47"/>
      <c r="JMA1" s="47"/>
      <c r="JMB1" s="47"/>
      <c r="JMC1" s="47"/>
      <c r="JMD1" s="47"/>
      <c r="JME1" s="47"/>
      <c r="JMF1" s="47"/>
      <c r="JMG1" s="47"/>
      <c r="JMH1" s="47"/>
      <c r="JMI1" s="47"/>
      <c r="JMJ1" s="47"/>
      <c r="JMK1" s="47"/>
      <c r="JML1" s="47"/>
      <c r="JMM1" s="47"/>
      <c r="JMN1" s="47"/>
      <c r="JMO1" s="47"/>
      <c r="JMP1" s="47"/>
      <c r="JMQ1" s="47"/>
      <c r="JMR1" s="47"/>
      <c r="JMS1" s="47"/>
      <c r="JMT1" s="47"/>
      <c r="JMU1" s="47"/>
      <c r="JMV1" s="47"/>
      <c r="JMW1" s="47"/>
      <c r="JMX1" s="47"/>
      <c r="JMY1" s="47"/>
      <c r="JMZ1" s="47"/>
      <c r="JNA1" s="47"/>
      <c r="JNB1" s="47"/>
      <c r="JNC1" s="47"/>
      <c r="JND1" s="47"/>
      <c r="JNE1" s="47"/>
      <c r="JNF1" s="47"/>
      <c r="JNG1" s="47"/>
      <c r="JNH1" s="47"/>
      <c r="JNI1" s="47"/>
      <c r="JNJ1" s="47"/>
      <c r="JNK1" s="47"/>
      <c r="JNL1" s="47"/>
      <c r="JNM1" s="47"/>
      <c r="JNN1" s="47"/>
      <c r="JNO1" s="47"/>
      <c r="JNP1" s="47"/>
      <c r="JNQ1" s="47"/>
      <c r="JNR1" s="47"/>
      <c r="JNS1" s="47"/>
      <c r="JNT1" s="47"/>
      <c r="JNU1" s="47"/>
      <c r="JNV1" s="47"/>
      <c r="JNW1" s="47"/>
      <c r="JNX1" s="47"/>
      <c r="JNY1" s="47"/>
      <c r="JNZ1" s="47"/>
      <c r="JOA1" s="47"/>
      <c r="JOB1" s="47"/>
      <c r="JOC1" s="47"/>
      <c r="JOD1" s="47"/>
      <c r="JOE1" s="47"/>
      <c r="JOF1" s="47"/>
      <c r="JOG1" s="47"/>
      <c r="JOH1" s="47"/>
      <c r="JOI1" s="47"/>
      <c r="JOJ1" s="47"/>
      <c r="JOK1" s="47"/>
      <c r="JOL1" s="47"/>
      <c r="JOM1" s="47"/>
      <c r="JON1" s="47"/>
      <c r="JOO1" s="47"/>
      <c r="JOP1" s="47"/>
      <c r="JOQ1" s="47"/>
      <c r="JOR1" s="47"/>
      <c r="JOS1" s="47"/>
      <c r="JOT1" s="47"/>
      <c r="JOU1" s="47"/>
      <c r="JOV1" s="47"/>
      <c r="JOW1" s="47"/>
      <c r="JOX1" s="47"/>
      <c r="JOY1" s="47"/>
      <c r="JOZ1" s="47"/>
      <c r="JPA1" s="47"/>
      <c r="JPB1" s="47"/>
      <c r="JPC1" s="47"/>
      <c r="JPD1" s="47"/>
      <c r="JPE1" s="47"/>
      <c r="JPF1" s="47"/>
      <c r="JPG1" s="47"/>
      <c r="JPH1" s="47"/>
      <c r="JPI1" s="47"/>
      <c r="JPJ1" s="47"/>
      <c r="JPK1" s="47"/>
      <c r="JPL1" s="47"/>
      <c r="JPM1" s="47"/>
      <c r="JPN1" s="47"/>
      <c r="JPO1" s="47"/>
      <c r="JPP1" s="47"/>
      <c r="JPQ1" s="47"/>
      <c r="JPR1" s="47"/>
      <c r="JPS1" s="47"/>
      <c r="JPT1" s="47"/>
      <c r="JPU1" s="47"/>
      <c r="JPV1" s="47"/>
      <c r="JPW1" s="47"/>
      <c r="JPX1" s="47"/>
      <c r="JPY1" s="47"/>
      <c r="JPZ1" s="47"/>
      <c r="JQA1" s="47"/>
      <c r="JQB1" s="47"/>
      <c r="JQC1" s="47"/>
      <c r="JQD1" s="47"/>
      <c r="JQE1" s="47"/>
      <c r="JQF1" s="47"/>
      <c r="JQG1" s="47"/>
      <c r="JQH1" s="47"/>
      <c r="JQI1" s="47"/>
      <c r="JQJ1" s="47"/>
      <c r="JQK1" s="47"/>
      <c r="JQL1" s="47"/>
      <c r="JQM1" s="47"/>
      <c r="JQN1" s="47"/>
      <c r="JQO1" s="47"/>
      <c r="JQP1" s="47"/>
      <c r="JQQ1" s="47"/>
      <c r="JQR1" s="47"/>
      <c r="JQS1" s="47"/>
      <c r="JQT1" s="47"/>
      <c r="JQU1" s="47"/>
      <c r="JQV1" s="47"/>
      <c r="JQW1" s="47"/>
      <c r="JQX1" s="47"/>
      <c r="JQY1" s="47"/>
      <c r="JQZ1" s="47"/>
      <c r="JRA1" s="47"/>
      <c r="JRB1" s="47"/>
      <c r="JRC1" s="47"/>
      <c r="JRD1" s="47"/>
      <c r="JRE1" s="47"/>
      <c r="JRF1" s="47"/>
      <c r="JRG1" s="47"/>
      <c r="JRH1" s="47"/>
      <c r="JRI1" s="47"/>
      <c r="JRJ1" s="47"/>
      <c r="JRK1" s="47"/>
      <c r="JRL1" s="47"/>
      <c r="JRM1" s="47"/>
      <c r="JRN1" s="47"/>
      <c r="JRO1" s="47"/>
      <c r="JRP1" s="47"/>
      <c r="JRQ1" s="47"/>
      <c r="JRR1" s="47"/>
      <c r="JRS1" s="47"/>
      <c r="JRT1" s="47"/>
      <c r="JRU1" s="47"/>
      <c r="JRV1" s="47"/>
      <c r="JRW1" s="47"/>
      <c r="JRX1" s="47"/>
      <c r="JRY1" s="47"/>
      <c r="JRZ1" s="47"/>
      <c r="JSA1" s="47"/>
      <c r="JSB1" s="47"/>
      <c r="JSC1" s="47"/>
      <c r="JSD1" s="47"/>
      <c r="JSE1" s="47"/>
      <c r="JSF1" s="47"/>
      <c r="JSG1" s="47"/>
      <c r="JSH1" s="47"/>
      <c r="JSI1" s="47"/>
      <c r="JSJ1" s="47"/>
      <c r="JSK1" s="47"/>
      <c r="JSL1" s="47"/>
      <c r="JSM1" s="47"/>
      <c r="JSN1" s="47"/>
      <c r="JSO1" s="47"/>
      <c r="JSP1" s="47"/>
      <c r="JSQ1" s="47"/>
      <c r="JSR1" s="47"/>
      <c r="JSS1" s="47"/>
      <c r="JST1" s="47"/>
      <c r="JSU1" s="47"/>
      <c r="JSV1" s="47"/>
      <c r="JSW1" s="47"/>
      <c r="JSX1" s="47"/>
      <c r="JSY1" s="47"/>
      <c r="JSZ1" s="47"/>
      <c r="JTA1" s="47"/>
      <c r="JTB1" s="47"/>
      <c r="JTC1" s="47"/>
      <c r="JTD1" s="47"/>
      <c r="JTE1" s="47"/>
      <c r="JTF1" s="47"/>
      <c r="JTG1" s="47"/>
      <c r="JTH1" s="47"/>
      <c r="JTI1" s="47"/>
      <c r="JTJ1" s="47"/>
      <c r="JTK1" s="47"/>
      <c r="JTL1" s="47"/>
      <c r="JTM1" s="47"/>
      <c r="JTN1" s="47"/>
      <c r="JTO1" s="47"/>
      <c r="JTP1" s="47"/>
      <c r="JTQ1" s="47"/>
      <c r="JTR1" s="47"/>
      <c r="JTS1" s="47"/>
      <c r="JTT1" s="47"/>
      <c r="JTU1" s="47"/>
      <c r="JTV1" s="47"/>
      <c r="JTW1" s="47"/>
      <c r="JTX1" s="47"/>
      <c r="JTY1" s="47"/>
      <c r="JTZ1" s="47"/>
      <c r="JUA1" s="47"/>
      <c r="JUB1" s="47"/>
      <c r="JUC1" s="47"/>
      <c r="JUD1" s="47"/>
      <c r="JUE1" s="47"/>
      <c r="JUF1" s="47"/>
      <c r="JUG1" s="47"/>
      <c r="JUH1" s="47"/>
      <c r="JUI1" s="47"/>
      <c r="JUJ1" s="47"/>
      <c r="JUK1" s="47"/>
      <c r="JUL1" s="47"/>
      <c r="JUM1" s="47"/>
      <c r="JUN1" s="47"/>
      <c r="JUO1" s="47"/>
      <c r="JUP1" s="47"/>
      <c r="JUQ1" s="47"/>
      <c r="JUR1" s="47"/>
      <c r="JUS1" s="47"/>
      <c r="JUT1" s="47"/>
      <c r="JUU1" s="47"/>
      <c r="JUV1" s="47"/>
      <c r="JUW1" s="47"/>
      <c r="JUX1" s="47"/>
      <c r="JUY1" s="47"/>
      <c r="JUZ1" s="47"/>
      <c r="JVA1" s="47"/>
      <c r="JVB1" s="47"/>
      <c r="JVC1" s="47"/>
      <c r="JVD1" s="47"/>
      <c r="JVE1" s="47"/>
      <c r="JVF1" s="47"/>
      <c r="JVG1" s="47"/>
      <c r="JVH1" s="47"/>
      <c r="JVI1" s="47"/>
      <c r="JVJ1" s="47"/>
      <c r="JVK1" s="47"/>
      <c r="JVL1" s="47"/>
      <c r="JVM1" s="47"/>
      <c r="JVN1" s="47"/>
      <c r="JVO1" s="47"/>
      <c r="JVP1" s="47"/>
      <c r="JVQ1" s="47"/>
      <c r="JVR1" s="47"/>
      <c r="JVS1" s="47"/>
      <c r="JVT1" s="47"/>
      <c r="JVU1" s="47"/>
      <c r="JVV1" s="47"/>
      <c r="JVW1" s="47"/>
      <c r="JVX1" s="47"/>
      <c r="JVY1" s="47"/>
      <c r="JVZ1" s="47"/>
      <c r="JWA1" s="47"/>
      <c r="JWB1" s="47"/>
      <c r="JWC1" s="47"/>
      <c r="JWD1" s="47"/>
      <c r="JWE1" s="47"/>
      <c r="JWF1" s="47"/>
      <c r="JWG1" s="47"/>
      <c r="JWH1" s="47"/>
      <c r="JWI1" s="47"/>
      <c r="JWJ1" s="47"/>
      <c r="JWK1" s="47"/>
      <c r="JWL1" s="47"/>
      <c r="JWM1" s="47"/>
      <c r="JWN1" s="47"/>
      <c r="JWO1" s="47"/>
      <c r="JWP1" s="47"/>
      <c r="JWQ1" s="47"/>
      <c r="JWR1" s="47"/>
      <c r="JWS1" s="47"/>
      <c r="JWT1" s="47"/>
      <c r="JWU1" s="47"/>
      <c r="JWV1" s="47"/>
      <c r="JWW1" s="47"/>
      <c r="JWX1" s="47"/>
      <c r="JWY1" s="47"/>
      <c r="JWZ1" s="47"/>
      <c r="JXA1" s="47"/>
      <c r="JXB1" s="47"/>
      <c r="JXC1" s="47"/>
      <c r="JXD1" s="47"/>
      <c r="JXE1" s="47"/>
      <c r="JXF1" s="47"/>
      <c r="JXG1" s="47"/>
      <c r="JXH1" s="47"/>
      <c r="JXI1" s="47"/>
      <c r="JXJ1" s="47"/>
      <c r="JXK1" s="47"/>
      <c r="JXL1" s="47"/>
      <c r="JXM1" s="47"/>
      <c r="JXN1" s="47"/>
      <c r="JXO1" s="47"/>
      <c r="JXP1" s="47"/>
      <c r="JXQ1" s="47"/>
      <c r="JXR1" s="47"/>
      <c r="JXS1" s="47"/>
      <c r="JXT1" s="47"/>
      <c r="JXU1" s="47"/>
      <c r="JXV1" s="47"/>
      <c r="JXW1" s="47"/>
      <c r="JXX1" s="47"/>
      <c r="JXY1" s="47"/>
      <c r="JXZ1" s="47"/>
      <c r="JYA1" s="47"/>
      <c r="JYB1" s="47"/>
      <c r="JYC1" s="47"/>
      <c r="JYD1" s="47"/>
      <c r="JYE1" s="47"/>
      <c r="JYF1" s="47"/>
      <c r="JYG1" s="47"/>
      <c r="JYH1" s="47"/>
      <c r="JYI1" s="47"/>
      <c r="JYJ1" s="47"/>
      <c r="JYK1" s="47"/>
      <c r="JYL1" s="47"/>
      <c r="JYM1" s="47"/>
      <c r="JYN1" s="47"/>
      <c r="JYO1" s="47"/>
      <c r="JYP1" s="47"/>
      <c r="JYQ1" s="47"/>
      <c r="JYR1" s="47"/>
      <c r="JYS1" s="47"/>
      <c r="JYT1" s="47"/>
      <c r="JYU1" s="47"/>
      <c r="JYV1" s="47"/>
      <c r="JYW1" s="47"/>
      <c r="JYX1" s="47"/>
      <c r="JYY1" s="47"/>
      <c r="JYZ1" s="47"/>
      <c r="JZA1" s="47"/>
      <c r="JZB1" s="47"/>
      <c r="JZC1" s="47"/>
      <c r="JZD1" s="47"/>
      <c r="JZE1" s="47"/>
      <c r="JZF1" s="47"/>
      <c r="JZG1" s="47"/>
      <c r="JZH1" s="47"/>
      <c r="JZI1" s="47"/>
      <c r="JZJ1" s="47"/>
      <c r="JZK1" s="47"/>
      <c r="JZL1" s="47"/>
      <c r="JZM1" s="47"/>
      <c r="JZN1" s="47"/>
      <c r="JZO1" s="47"/>
      <c r="JZP1" s="47"/>
      <c r="JZQ1" s="47"/>
      <c r="JZR1" s="47"/>
      <c r="JZS1" s="47"/>
      <c r="JZT1" s="47"/>
      <c r="JZU1" s="47"/>
      <c r="JZV1" s="47"/>
      <c r="JZW1" s="47"/>
      <c r="JZX1" s="47"/>
      <c r="JZY1" s="47"/>
      <c r="JZZ1" s="47"/>
      <c r="KAA1" s="47"/>
      <c r="KAB1" s="47"/>
      <c r="KAC1" s="47"/>
      <c r="KAD1" s="47"/>
      <c r="KAE1" s="47"/>
      <c r="KAF1" s="47"/>
      <c r="KAG1" s="47"/>
      <c r="KAH1" s="47"/>
      <c r="KAI1" s="47"/>
      <c r="KAJ1" s="47"/>
      <c r="KAK1" s="47"/>
      <c r="KAL1" s="47"/>
      <c r="KAM1" s="47"/>
      <c r="KAN1" s="47"/>
      <c r="KAO1" s="47"/>
      <c r="KAP1" s="47"/>
      <c r="KAQ1" s="47"/>
      <c r="KAR1" s="47"/>
      <c r="KAS1" s="47"/>
      <c r="KAT1" s="47"/>
      <c r="KAU1" s="47"/>
      <c r="KAV1" s="47"/>
      <c r="KAW1" s="47"/>
      <c r="KAX1" s="47"/>
      <c r="KAY1" s="47"/>
      <c r="KAZ1" s="47"/>
      <c r="KBA1" s="47"/>
      <c r="KBB1" s="47"/>
      <c r="KBC1" s="47"/>
      <c r="KBD1" s="47"/>
      <c r="KBE1" s="47"/>
      <c r="KBF1" s="47"/>
      <c r="KBG1" s="47"/>
      <c r="KBH1" s="47"/>
      <c r="KBI1" s="47"/>
      <c r="KBJ1" s="47"/>
      <c r="KBK1" s="47"/>
      <c r="KBL1" s="47"/>
      <c r="KBM1" s="47"/>
      <c r="KBN1" s="47"/>
      <c r="KBO1" s="47"/>
      <c r="KBP1" s="47"/>
      <c r="KBQ1" s="47"/>
      <c r="KBR1" s="47"/>
      <c r="KBS1" s="47"/>
      <c r="KBT1" s="47"/>
      <c r="KBU1" s="47"/>
      <c r="KBV1" s="47"/>
      <c r="KBW1" s="47"/>
      <c r="KBX1" s="47"/>
      <c r="KBY1" s="47"/>
      <c r="KBZ1" s="47"/>
      <c r="KCA1" s="47"/>
      <c r="KCB1" s="47"/>
      <c r="KCC1" s="47"/>
      <c r="KCD1" s="47"/>
      <c r="KCE1" s="47"/>
      <c r="KCF1" s="47"/>
      <c r="KCG1" s="47"/>
      <c r="KCH1" s="47"/>
      <c r="KCI1" s="47"/>
      <c r="KCJ1" s="47"/>
      <c r="KCK1" s="47"/>
      <c r="KCL1" s="47"/>
      <c r="KCM1" s="47"/>
      <c r="KCN1" s="47"/>
      <c r="KCO1" s="47"/>
      <c r="KCP1" s="47"/>
      <c r="KCQ1" s="47"/>
      <c r="KCR1" s="47"/>
      <c r="KCS1" s="47"/>
      <c r="KCT1" s="47"/>
      <c r="KCU1" s="47"/>
      <c r="KCV1" s="47"/>
      <c r="KCW1" s="47"/>
      <c r="KCX1" s="47"/>
      <c r="KCY1" s="47"/>
      <c r="KCZ1" s="47"/>
      <c r="KDA1" s="47"/>
      <c r="KDB1" s="47"/>
      <c r="KDC1" s="47"/>
      <c r="KDD1" s="47"/>
      <c r="KDE1" s="47"/>
      <c r="KDF1" s="47"/>
      <c r="KDG1" s="47"/>
      <c r="KDH1" s="47"/>
      <c r="KDI1" s="47"/>
      <c r="KDJ1" s="47"/>
      <c r="KDK1" s="47"/>
      <c r="KDL1" s="47"/>
      <c r="KDM1" s="47"/>
      <c r="KDN1" s="47"/>
      <c r="KDO1" s="47"/>
      <c r="KDP1" s="47"/>
      <c r="KDQ1" s="47"/>
      <c r="KDR1" s="47"/>
      <c r="KDS1" s="47"/>
      <c r="KDT1" s="47"/>
      <c r="KDU1" s="47"/>
      <c r="KDV1" s="47"/>
      <c r="KDW1" s="47"/>
      <c r="KDX1" s="47"/>
      <c r="KDY1" s="47"/>
      <c r="KDZ1" s="47"/>
      <c r="KEA1" s="47"/>
      <c r="KEB1" s="47"/>
      <c r="KEC1" s="47"/>
      <c r="KED1" s="47"/>
      <c r="KEE1" s="47"/>
      <c r="KEF1" s="47"/>
      <c r="KEG1" s="47"/>
      <c r="KEH1" s="47"/>
      <c r="KEI1" s="47"/>
      <c r="KEJ1" s="47"/>
      <c r="KEK1" s="47"/>
      <c r="KEL1" s="47"/>
      <c r="KEM1" s="47"/>
      <c r="KEN1" s="47"/>
      <c r="KEO1" s="47"/>
      <c r="KEP1" s="47"/>
      <c r="KEQ1" s="47"/>
      <c r="KER1" s="47"/>
      <c r="KES1" s="47"/>
      <c r="KET1" s="47"/>
      <c r="KEU1" s="47"/>
      <c r="KEV1" s="47"/>
      <c r="KEW1" s="47"/>
      <c r="KEX1" s="47"/>
      <c r="KEY1" s="47"/>
      <c r="KEZ1" s="47"/>
      <c r="KFA1" s="47"/>
      <c r="KFB1" s="47"/>
      <c r="KFC1" s="47"/>
      <c r="KFD1" s="47"/>
      <c r="KFE1" s="47"/>
      <c r="KFF1" s="47"/>
      <c r="KFG1" s="47"/>
      <c r="KFH1" s="47"/>
      <c r="KFI1" s="47"/>
      <c r="KFJ1" s="47"/>
      <c r="KFK1" s="47"/>
      <c r="KFL1" s="47"/>
      <c r="KFM1" s="47"/>
      <c r="KFN1" s="47"/>
      <c r="KFO1" s="47"/>
      <c r="KFP1" s="47"/>
      <c r="KFQ1" s="47"/>
      <c r="KFR1" s="47"/>
      <c r="KFS1" s="47"/>
      <c r="KFT1" s="47"/>
      <c r="KFU1" s="47"/>
      <c r="KFV1" s="47"/>
      <c r="KFW1" s="47"/>
      <c r="KFX1" s="47"/>
      <c r="KFY1" s="47"/>
      <c r="KFZ1" s="47"/>
      <c r="KGA1" s="47"/>
      <c r="KGB1" s="47"/>
      <c r="KGC1" s="47"/>
      <c r="KGD1" s="47"/>
      <c r="KGE1" s="47"/>
      <c r="KGF1" s="47"/>
      <c r="KGG1" s="47"/>
      <c r="KGH1" s="47"/>
      <c r="KGI1" s="47"/>
      <c r="KGJ1" s="47"/>
      <c r="KGK1" s="47"/>
      <c r="KGL1" s="47"/>
      <c r="KGM1" s="47"/>
      <c r="KGN1" s="47"/>
      <c r="KGO1" s="47"/>
      <c r="KGP1" s="47"/>
      <c r="KGQ1" s="47"/>
      <c r="KGR1" s="47"/>
      <c r="KGS1" s="47"/>
      <c r="KGT1" s="47"/>
      <c r="KGU1" s="47"/>
      <c r="KGV1" s="47"/>
      <c r="KGW1" s="47"/>
      <c r="KGX1" s="47"/>
      <c r="KGY1" s="47"/>
      <c r="KGZ1" s="47"/>
      <c r="KHA1" s="47"/>
      <c r="KHB1" s="47"/>
      <c r="KHC1" s="47"/>
      <c r="KHD1" s="47"/>
      <c r="KHE1" s="47"/>
      <c r="KHF1" s="47"/>
      <c r="KHG1" s="47"/>
      <c r="KHH1" s="47"/>
      <c r="KHI1" s="47"/>
      <c r="KHJ1" s="47"/>
      <c r="KHK1" s="47"/>
      <c r="KHL1" s="47"/>
      <c r="KHM1" s="47"/>
      <c r="KHN1" s="47"/>
      <c r="KHO1" s="47"/>
      <c r="KHP1" s="47"/>
      <c r="KHQ1" s="47"/>
      <c r="KHR1" s="47"/>
      <c r="KHS1" s="47"/>
      <c r="KHT1" s="47"/>
      <c r="KHU1" s="47"/>
      <c r="KHV1" s="47"/>
      <c r="KHW1" s="47"/>
      <c r="KHX1" s="47"/>
      <c r="KHY1" s="47"/>
      <c r="KHZ1" s="47"/>
      <c r="KIA1" s="47"/>
      <c r="KIB1" s="47"/>
      <c r="KIC1" s="47"/>
      <c r="KID1" s="47"/>
      <c r="KIE1" s="47"/>
      <c r="KIF1" s="47"/>
      <c r="KIG1" s="47"/>
      <c r="KIH1" s="47"/>
      <c r="KII1" s="47"/>
      <c r="KIJ1" s="47"/>
      <c r="KIK1" s="47"/>
      <c r="KIL1" s="47"/>
      <c r="KIM1" s="47"/>
      <c r="KIN1" s="47"/>
      <c r="KIO1" s="47"/>
      <c r="KIP1" s="47"/>
      <c r="KIQ1" s="47"/>
      <c r="KIR1" s="47"/>
      <c r="KIS1" s="47"/>
      <c r="KIT1" s="47"/>
      <c r="KIU1" s="47"/>
      <c r="KIV1" s="47"/>
      <c r="KIW1" s="47"/>
      <c r="KIX1" s="47"/>
      <c r="KIY1" s="47"/>
      <c r="KIZ1" s="47"/>
      <c r="KJA1" s="47"/>
      <c r="KJB1" s="47"/>
      <c r="KJC1" s="47"/>
      <c r="KJD1" s="47"/>
      <c r="KJE1" s="47"/>
      <c r="KJF1" s="47"/>
      <c r="KJG1" s="47"/>
      <c r="KJH1" s="47"/>
      <c r="KJI1" s="47"/>
      <c r="KJJ1" s="47"/>
      <c r="KJK1" s="47"/>
      <c r="KJL1" s="47"/>
      <c r="KJM1" s="47"/>
      <c r="KJN1" s="47"/>
      <c r="KJO1" s="47"/>
      <c r="KJP1" s="47"/>
      <c r="KJQ1" s="47"/>
      <c r="KJR1" s="47"/>
      <c r="KJS1" s="47"/>
      <c r="KJT1" s="47"/>
      <c r="KJU1" s="47"/>
      <c r="KJV1" s="47"/>
      <c r="KJW1" s="47"/>
      <c r="KJX1" s="47"/>
      <c r="KJY1" s="47"/>
      <c r="KJZ1" s="47"/>
      <c r="KKA1" s="47"/>
      <c r="KKB1" s="47"/>
      <c r="KKC1" s="47"/>
      <c r="KKD1" s="47"/>
      <c r="KKE1" s="47"/>
      <c r="KKF1" s="47"/>
      <c r="KKG1" s="47"/>
      <c r="KKH1" s="47"/>
      <c r="KKI1" s="47"/>
      <c r="KKJ1" s="47"/>
      <c r="KKK1" s="47"/>
      <c r="KKL1" s="47"/>
      <c r="KKM1" s="47"/>
      <c r="KKN1" s="47"/>
      <c r="KKO1" s="47"/>
      <c r="KKP1" s="47"/>
      <c r="KKQ1" s="47"/>
      <c r="KKR1" s="47"/>
      <c r="KKS1" s="47"/>
      <c r="KKT1" s="47"/>
      <c r="KKU1" s="47"/>
      <c r="KKV1" s="47"/>
      <c r="KKW1" s="47"/>
      <c r="KKX1" s="47"/>
      <c r="KKY1" s="47"/>
      <c r="KKZ1" s="47"/>
      <c r="KLA1" s="47"/>
      <c r="KLB1" s="47"/>
      <c r="KLC1" s="47"/>
      <c r="KLD1" s="47"/>
      <c r="KLE1" s="47"/>
      <c r="KLF1" s="47"/>
      <c r="KLG1" s="47"/>
      <c r="KLH1" s="47"/>
      <c r="KLI1" s="47"/>
      <c r="KLJ1" s="47"/>
      <c r="KLK1" s="47"/>
      <c r="KLL1" s="47"/>
      <c r="KLM1" s="47"/>
      <c r="KLN1" s="47"/>
      <c r="KLO1" s="47"/>
      <c r="KLP1" s="47"/>
      <c r="KLQ1" s="47"/>
      <c r="KLR1" s="47"/>
      <c r="KLS1" s="47"/>
      <c r="KLT1" s="47"/>
      <c r="KLU1" s="47"/>
      <c r="KLV1" s="47"/>
      <c r="KLW1" s="47"/>
      <c r="KLX1" s="47"/>
      <c r="KLY1" s="47"/>
      <c r="KLZ1" s="47"/>
      <c r="KMA1" s="47"/>
      <c r="KMB1" s="47"/>
      <c r="KMC1" s="47"/>
      <c r="KMD1" s="47"/>
      <c r="KME1" s="47"/>
      <c r="KMF1" s="47"/>
      <c r="KMG1" s="47"/>
      <c r="KMH1" s="47"/>
      <c r="KMI1" s="47"/>
      <c r="KMJ1" s="47"/>
      <c r="KMK1" s="47"/>
      <c r="KML1" s="47"/>
      <c r="KMM1" s="47"/>
      <c r="KMN1" s="47"/>
      <c r="KMO1" s="47"/>
      <c r="KMP1" s="47"/>
      <c r="KMQ1" s="47"/>
      <c r="KMR1" s="47"/>
      <c r="KMS1" s="47"/>
      <c r="KMT1" s="47"/>
      <c r="KMU1" s="47"/>
      <c r="KMV1" s="47"/>
      <c r="KMW1" s="47"/>
      <c r="KMX1" s="47"/>
      <c r="KMY1" s="47"/>
      <c r="KMZ1" s="47"/>
      <c r="KNA1" s="47"/>
      <c r="KNB1" s="47"/>
      <c r="KNC1" s="47"/>
      <c r="KND1" s="47"/>
      <c r="KNE1" s="47"/>
      <c r="KNF1" s="47"/>
      <c r="KNG1" s="47"/>
      <c r="KNH1" s="47"/>
      <c r="KNI1" s="47"/>
      <c r="KNJ1" s="47"/>
      <c r="KNK1" s="47"/>
      <c r="KNL1" s="47"/>
      <c r="KNM1" s="47"/>
      <c r="KNN1" s="47"/>
      <c r="KNO1" s="47"/>
      <c r="KNP1" s="47"/>
      <c r="KNQ1" s="47"/>
      <c r="KNR1" s="47"/>
      <c r="KNS1" s="47"/>
      <c r="KNT1" s="47"/>
      <c r="KNU1" s="47"/>
      <c r="KNV1" s="47"/>
      <c r="KNW1" s="47"/>
      <c r="KNX1" s="47"/>
      <c r="KNY1" s="47"/>
      <c r="KNZ1" s="47"/>
      <c r="KOA1" s="47"/>
      <c r="KOB1" s="47"/>
      <c r="KOC1" s="47"/>
      <c r="KOD1" s="47"/>
      <c r="KOE1" s="47"/>
      <c r="KOF1" s="47"/>
      <c r="KOG1" s="47"/>
      <c r="KOH1" s="47"/>
      <c r="KOI1" s="47"/>
      <c r="KOJ1" s="47"/>
      <c r="KOK1" s="47"/>
      <c r="KOL1" s="47"/>
      <c r="KOM1" s="47"/>
      <c r="KON1" s="47"/>
      <c r="KOO1" s="47"/>
      <c r="KOP1" s="47"/>
      <c r="KOQ1" s="47"/>
      <c r="KOR1" s="47"/>
      <c r="KOS1" s="47"/>
      <c r="KOT1" s="47"/>
      <c r="KOU1" s="47"/>
      <c r="KOV1" s="47"/>
      <c r="KOW1" s="47"/>
      <c r="KOX1" s="47"/>
      <c r="KOY1" s="47"/>
      <c r="KOZ1" s="47"/>
      <c r="KPA1" s="47"/>
      <c r="KPB1" s="47"/>
      <c r="KPC1" s="47"/>
      <c r="KPD1" s="47"/>
      <c r="KPE1" s="47"/>
      <c r="KPF1" s="47"/>
      <c r="KPG1" s="47"/>
      <c r="KPH1" s="47"/>
      <c r="KPI1" s="47"/>
      <c r="KPJ1" s="47"/>
      <c r="KPK1" s="47"/>
      <c r="KPL1" s="47"/>
      <c r="KPM1" s="47"/>
      <c r="KPN1" s="47"/>
      <c r="KPO1" s="47"/>
      <c r="KPP1" s="47"/>
      <c r="KPQ1" s="47"/>
      <c r="KPR1" s="47"/>
      <c r="KPS1" s="47"/>
      <c r="KPT1" s="47"/>
      <c r="KPU1" s="47"/>
      <c r="KPV1" s="47"/>
      <c r="KPW1" s="47"/>
      <c r="KPX1" s="47"/>
      <c r="KPY1" s="47"/>
      <c r="KPZ1" s="47"/>
      <c r="KQA1" s="47"/>
      <c r="KQB1" s="47"/>
      <c r="KQC1" s="47"/>
      <c r="KQD1" s="47"/>
      <c r="KQE1" s="47"/>
      <c r="KQF1" s="47"/>
      <c r="KQG1" s="47"/>
      <c r="KQH1" s="47"/>
      <c r="KQI1" s="47"/>
      <c r="KQJ1" s="47"/>
      <c r="KQK1" s="47"/>
      <c r="KQL1" s="47"/>
      <c r="KQM1" s="47"/>
      <c r="KQN1" s="47"/>
      <c r="KQO1" s="47"/>
      <c r="KQP1" s="47"/>
      <c r="KQQ1" s="47"/>
      <c r="KQR1" s="47"/>
      <c r="KQS1" s="47"/>
      <c r="KQT1" s="47"/>
      <c r="KQU1" s="47"/>
      <c r="KQV1" s="47"/>
      <c r="KQW1" s="47"/>
      <c r="KQX1" s="47"/>
      <c r="KQY1" s="47"/>
      <c r="KQZ1" s="47"/>
      <c r="KRA1" s="47"/>
      <c r="KRB1" s="47"/>
      <c r="KRC1" s="47"/>
      <c r="KRD1" s="47"/>
      <c r="KRE1" s="47"/>
      <c r="KRF1" s="47"/>
      <c r="KRG1" s="47"/>
      <c r="KRH1" s="47"/>
      <c r="KRI1" s="47"/>
      <c r="KRJ1" s="47"/>
      <c r="KRK1" s="47"/>
      <c r="KRL1" s="47"/>
      <c r="KRM1" s="47"/>
      <c r="KRN1" s="47"/>
      <c r="KRO1" s="47"/>
      <c r="KRP1" s="47"/>
      <c r="KRQ1" s="47"/>
      <c r="KRR1" s="47"/>
      <c r="KRS1" s="47"/>
      <c r="KRT1" s="47"/>
      <c r="KRU1" s="47"/>
      <c r="KRV1" s="47"/>
      <c r="KRW1" s="47"/>
      <c r="KRX1" s="47"/>
      <c r="KRY1" s="47"/>
      <c r="KRZ1" s="47"/>
      <c r="KSA1" s="47"/>
      <c r="KSB1" s="47"/>
      <c r="KSC1" s="47"/>
      <c r="KSD1" s="47"/>
      <c r="KSE1" s="47"/>
      <c r="KSF1" s="47"/>
      <c r="KSG1" s="47"/>
      <c r="KSH1" s="47"/>
      <c r="KSI1" s="47"/>
      <c r="KSJ1" s="47"/>
      <c r="KSK1" s="47"/>
      <c r="KSL1" s="47"/>
      <c r="KSM1" s="47"/>
      <c r="KSN1" s="47"/>
      <c r="KSO1" s="47"/>
      <c r="KSP1" s="47"/>
      <c r="KSQ1" s="47"/>
      <c r="KSR1" s="47"/>
      <c r="KSS1" s="47"/>
      <c r="KST1" s="47"/>
      <c r="KSU1" s="47"/>
      <c r="KSV1" s="47"/>
      <c r="KSW1" s="47"/>
      <c r="KSX1" s="47"/>
      <c r="KSY1" s="47"/>
      <c r="KSZ1" s="47"/>
      <c r="KTA1" s="47"/>
      <c r="KTB1" s="47"/>
      <c r="KTC1" s="47"/>
      <c r="KTD1" s="47"/>
      <c r="KTE1" s="47"/>
      <c r="KTF1" s="47"/>
      <c r="KTG1" s="47"/>
      <c r="KTH1" s="47"/>
      <c r="KTI1" s="47"/>
      <c r="KTJ1" s="47"/>
      <c r="KTK1" s="47"/>
      <c r="KTL1" s="47"/>
      <c r="KTM1" s="47"/>
      <c r="KTN1" s="47"/>
      <c r="KTO1" s="47"/>
      <c r="KTP1" s="47"/>
      <c r="KTQ1" s="47"/>
      <c r="KTR1" s="47"/>
      <c r="KTS1" s="47"/>
      <c r="KTT1" s="47"/>
      <c r="KTU1" s="47"/>
      <c r="KTV1" s="47"/>
      <c r="KTW1" s="47"/>
      <c r="KTX1" s="47"/>
      <c r="KTY1" s="47"/>
      <c r="KTZ1" s="47"/>
      <c r="KUA1" s="47"/>
      <c r="KUB1" s="47"/>
      <c r="KUC1" s="47"/>
      <c r="KUD1" s="47"/>
      <c r="KUE1" s="47"/>
      <c r="KUF1" s="47"/>
      <c r="KUG1" s="47"/>
      <c r="KUH1" s="47"/>
      <c r="KUI1" s="47"/>
      <c r="KUJ1" s="47"/>
      <c r="KUK1" s="47"/>
      <c r="KUL1" s="47"/>
      <c r="KUM1" s="47"/>
      <c r="KUN1" s="47"/>
      <c r="KUO1" s="47"/>
      <c r="KUP1" s="47"/>
      <c r="KUQ1" s="47"/>
      <c r="KUR1" s="47"/>
      <c r="KUS1" s="47"/>
      <c r="KUT1" s="47"/>
      <c r="KUU1" s="47"/>
      <c r="KUV1" s="47"/>
      <c r="KUW1" s="47"/>
      <c r="KUX1" s="47"/>
      <c r="KUY1" s="47"/>
      <c r="KUZ1" s="47"/>
      <c r="KVA1" s="47"/>
      <c r="KVB1" s="47"/>
      <c r="KVC1" s="47"/>
      <c r="KVD1" s="47"/>
      <c r="KVE1" s="47"/>
      <c r="KVF1" s="47"/>
      <c r="KVG1" s="47"/>
      <c r="KVH1" s="47"/>
      <c r="KVI1" s="47"/>
      <c r="KVJ1" s="47"/>
      <c r="KVK1" s="47"/>
      <c r="KVL1" s="47"/>
      <c r="KVM1" s="47"/>
      <c r="KVN1" s="47"/>
      <c r="KVO1" s="47"/>
      <c r="KVP1" s="47"/>
      <c r="KVQ1" s="47"/>
      <c r="KVR1" s="47"/>
      <c r="KVS1" s="47"/>
      <c r="KVT1" s="47"/>
      <c r="KVU1" s="47"/>
      <c r="KVV1" s="47"/>
      <c r="KVW1" s="47"/>
      <c r="KVX1" s="47"/>
      <c r="KVY1" s="47"/>
      <c r="KVZ1" s="47"/>
      <c r="KWA1" s="47"/>
      <c r="KWB1" s="47"/>
      <c r="KWC1" s="47"/>
      <c r="KWD1" s="47"/>
      <c r="KWE1" s="47"/>
      <c r="KWF1" s="47"/>
      <c r="KWG1" s="47"/>
      <c r="KWH1" s="47"/>
      <c r="KWI1" s="47"/>
      <c r="KWJ1" s="47"/>
      <c r="KWK1" s="47"/>
      <c r="KWL1" s="47"/>
      <c r="KWM1" s="47"/>
      <c r="KWN1" s="47"/>
      <c r="KWO1" s="47"/>
      <c r="KWP1" s="47"/>
      <c r="KWQ1" s="47"/>
      <c r="KWR1" s="47"/>
      <c r="KWS1" s="47"/>
      <c r="KWT1" s="47"/>
      <c r="KWU1" s="47"/>
      <c r="KWV1" s="47"/>
      <c r="KWW1" s="47"/>
      <c r="KWX1" s="47"/>
      <c r="KWY1" s="47"/>
      <c r="KWZ1" s="47"/>
      <c r="KXA1" s="47"/>
      <c r="KXB1" s="47"/>
      <c r="KXC1" s="47"/>
      <c r="KXD1" s="47"/>
      <c r="KXE1" s="47"/>
      <c r="KXF1" s="47"/>
      <c r="KXG1" s="47"/>
      <c r="KXH1" s="47"/>
      <c r="KXI1" s="47"/>
      <c r="KXJ1" s="47"/>
      <c r="KXK1" s="47"/>
      <c r="KXL1" s="47"/>
      <c r="KXM1" s="47"/>
      <c r="KXN1" s="47"/>
      <c r="KXO1" s="47"/>
      <c r="KXP1" s="47"/>
      <c r="KXQ1" s="47"/>
      <c r="KXR1" s="47"/>
      <c r="KXS1" s="47"/>
      <c r="KXT1" s="47"/>
      <c r="KXU1" s="47"/>
      <c r="KXV1" s="47"/>
      <c r="KXW1" s="47"/>
      <c r="KXX1" s="47"/>
      <c r="KXY1" s="47"/>
      <c r="KXZ1" s="47"/>
      <c r="KYA1" s="47"/>
      <c r="KYB1" s="47"/>
      <c r="KYC1" s="47"/>
      <c r="KYD1" s="47"/>
      <c r="KYE1" s="47"/>
      <c r="KYF1" s="47"/>
      <c r="KYG1" s="47"/>
      <c r="KYH1" s="47"/>
      <c r="KYI1" s="47"/>
      <c r="KYJ1" s="47"/>
      <c r="KYK1" s="47"/>
      <c r="KYL1" s="47"/>
      <c r="KYM1" s="47"/>
      <c r="KYN1" s="47"/>
      <c r="KYO1" s="47"/>
      <c r="KYP1" s="47"/>
      <c r="KYQ1" s="47"/>
      <c r="KYR1" s="47"/>
      <c r="KYS1" s="47"/>
      <c r="KYT1" s="47"/>
      <c r="KYU1" s="47"/>
      <c r="KYV1" s="47"/>
      <c r="KYW1" s="47"/>
      <c r="KYX1" s="47"/>
      <c r="KYY1" s="47"/>
      <c r="KYZ1" s="47"/>
      <c r="KZA1" s="47"/>
      <c r="KZB1" s="47"/>
      <c r="KZC1" s="47"/>
      <c r="KZD1" s="47"/>
      <c r="KZE1" s="47"/>
      <c r="KZF1" s="47"/>
      <c r="KZG1" s="47"/>
      <c r="KZH1" s="47"/>
      <c r="KZI1" s="47"/>
      <c r="KZJ1" s="47"/>
      <c r="KZK1" s="47"/>
      <c r="KZL1" s="47"/>
      <c r="KZM1" s="47"/>
      <c r="KZN1" s="47"/>
      <c r="KZO1" s="47"/>
      <c r="KZP1" s="47"/>
      <c r="KZQ1" s="47"/>
      <c r="KZR1" s="47"/>
      <c r="KZS1" s="47"/>
      <c r="KZT1" s="47"/>
      <c r="KZU1" s="47"/>
      <c r="KZV1" s="47"/>
      <c r="KZW1" s="47"/>
      <c r="KZX1" s="47"/>
      <c r="KZY1" s="47"/>
      <c r="KZZ1" s="47"/>
      <c r="LAA1" s="47"/>
      <c r="LAB1" s="47"/>
      <c r="LAC1" s="47"/>
      <c r="LAD1" s="47"/>
      <c r="LAE1" s="47"/>
      <c r="LAF1" s="47"/>
      <c r="LAG1" s="47"/>
      <c r="LAH1" s="47"/>
      <c r="LAI1" s="47"/>
      <c r="LAJ1" s="47"/>
      <c r="LAK1" s="47"/>
      <c r="LAL1" s="47"/>
      <c r="LAM1" s="47"/>
      <c r="LAN1" s="47"/>
      <c r="LAO1" s="47"/>
      <c r="LAP1" s="47"/>
      <c r="LAQ1" s="47"/>
      <c r="LAR1" s="47"/>
      <c r="LAS1" s="47"/>
      <c r="LAT1" s="47"/>
      <c r="LAU1" s="47"/>
      <c r="LAV1" s="47"/>
      <c r="LAW1" s="47"/>
      <c r="LAX1" s="47"/>
      <c r="LAY1" s="47"/>
      <c r="LAZ1" s="47"/>
      <c r="LBA1" s="47"/>
      <c r="LBB1" s="47"/>
      <c r="LBC1" s="47"/>
      <c r="LBD1" s="47"/>
      <c r="LBE1" s="47"/>
      <c r="LBF1" s="47"/>
      <c r="LBG1" s="47"/>
      <c r="LBH1" s="47"/>
      <c r="LBI1" s="47"/>
      <c r="LBJ1" s="47"/>
      <c r="LBK1" s="47"/>
      <c r="LBL1" s="47"/>
      <c r="LBM1" s="47"/>
      <c r="LBN1" s="47"/>
      <c r="LBO1" s="47"/>
      <c r="LBP1" s="47"/>
      <c r="LBQ1" s="47"/>
      <c r="LBR1" s="47"/>
      <c r="LBS1" s="47"/>
      <c r="LBT1" s="47"/>
      <c r="LBU1" s="47"/>
      <c r="LBV1" s="47"/>
      <c r="LBW1" s="47"/>
      <c r="LBX1" s="47"/>
      <c r="LBY1" s="47"/>
      <c r="LBZ1" s="47"/>
      <c r="LCA1" s="47"/>
      <c r="LCB1" s="47"/>
      <c r="LCC1" s="47"/>
      <c r="LCD1" s="47"/>
      <c r="LCE1" s="47"/>
      <c r="LCF1" s="47"/>
      <c r="LCG1" s="47"/>
      <c r="LCH1" s="47"/>
      <c r="LCI1" s="47"/>
      <c r="LCJ1" s="47"/>
      <c r="LCK1" s="47"/>
      <c r="LCL1" s="47"/>
      <c r="LCM1" s="47"/>
      <c r="LCN1" s="47"/>
      <c r="LCO1" s="47"/>
      <c r="LCP1" s="47"/>
      <c r="LCQ1" s="47"/>
      <c r="LCR1" s="47"/>
      <c r="LCS1" s="47"/>
      <c r="LCT1" s="47"/>
      <c r="LCU1" s="47"/>
      <c r="LCV1" s="47"/>
      <c r="LCW1" s="47"/>
      <c r="LCX1" s="47"/>
      <c r="LCY1" s="47"/>
      <c r="LCZ1" s="47"/>
      <c r="LDA1" s="47"/>
      <c r="LDB1" s="47"/>
      <c r="LDC1" s="47"/>
      <c r="LDD1" s="47"/>
      <c r="LDE1" s="47"/>
      <c r="LDF1" s="47"/>
      <c r="LDG1" s="47"/>
      <c r="LDH1" s="47"/>
      <c r="LDI1" s="47"/>
      <c r="LDJ1" s="47"/>
      <c r="LDK1" s="47"/>
      <c r="LDL1" s="47"/>
      <c r="LDM1" s="47"/>
      <c r="LDN1" s="47"/>
      <c r="LDO1" s="47"/>
      <c r="LDP1" s="47"/>
      <c r="LDQ1" s="47"/>
      <c r="LDR1" s="47"/>
      <c r="LDS1" s="47"/>
      <c r="LDT1" s="47"/>
      <c r="LDU1" s="47"/>
      <c r="LDV1" s="47"/>
      <c r="LDW1" s="47"/>
      <c r="LDX1" s="47"/>
      <c r="LDY1" s="47"/>
      <c r="LDZ1" s="47"/>
      <c r="LEA1" s="47"/>
      <c r="LEB1" s="47"/>
      <c r="LEC1" s="47"/>
      <c r="LED1" s="47"/>
      <c r="LEE1" s="47"/>
      <c r="LEF1" s="47"/>
      <c r="LEG1" s="47"/>
      <c r="LEH1" s="47"/>
      <c r="LEI1" s="47"/>
      <c r="LEJ1" s="47"/>
      <c r="LEK1" s="47"/>
      <c r="LEL1" s="47"/>
      <c r="LEM1" s="47"/>
      <c r="LEN1" s="47"/>
      <c r="LEO1" s="47"/>
      <c r="LEP1" s="47"/>
      <c r="LEQ1" s="47"/>
      <c r="LER1" s="47"/>
      <c r="LES1" s="47"/>
      <c r="LET1" s="47"/>
      <c r="LEU1" s="47"/>
      <c r="LEV1" s="47"/>
      <c r="LEW1" s="47"/>
      <c r="LEX1" s="47"/>
      <c r="LEY1" s="47"/>
      <c r="LEZ1" s="47"/>
      <c r="LFA1" s="47"/>
      <c r="LFB1" s="47"/>
      <c r="LFC1" s="47"/>
      <c r="LFD1" s="47"/>
      <c r="LFE1" s="47"/>
      <c r="LFF1" s="47"/>
      <c r="LFG1" s="47"/>
      <c r="LFH1" s="47"/>
      <c r="LFI1" s="47"/>
      <c r="LFJ1" s="47"/>
      <c r="LFK1" s="47"/>
      <c r="LFL1" s="47"/>
      <c r="LFM1" s="47"/>
      <c r="LFN1" s="47"/>
      <c r="LFO1" s="47"/>
      <c r="LFP1" s="47"/>
      <c r="LFQ1" s="47"/>
      <c r="LFR1" s="47"/>
      <c r="LFS1" s="47"/>
      <c r="LFT1" s="47"/>
      <c r="LFU1" s="47"/>
      <c r="LFV1" s="47"/>
      <c r="LFW1" s="47"/>
      <c r="LFX1" s="47"/>
      <c r="LFY1" s="47"/>
      <c r="LFZ1" s="47"/>
      <c r="LGA1" s="47"/>
      <c r="LGB1" s="47"/>
      <c r="LGC1" s="47"/>
      <c r="LGD1" s="47"/>
      <c r="LGE1" s="47"/>
      <c r="LGF1" s="47"/>
      <c r="LGG1" s="47"/>
      <c r="LGH1" s="47"/>
      <c r="LGI1" s="47"/>
      <c r="LGJ1" s="47"/>
      <c r="LGK1" s="47"/>
      <c r="LGL1" s="47"/>
      <c r="LGM1" s="47"/>
      <c r="LGN1" s="47"/>
      <c r="LGO1" s="47"/>
      <c r="LGP1" s="47"/>
      <c r="LGQ1" s="47"/>
      <c r="LGR1" s="47"/>
      <c r="LGS1" s="47"/>
      <c r="LGT1" s="47"/>
      <c r="LGU1" s="47"/>
      <c r="LGV1" s="47"/>
      <c r="LGW1" s="47"/>
      <c r="LGX1" s="47"/>
      <c r="LGY1" s="47"/>
      <c r="LGZ1" s="47"/>
      <c r="LHA1" s="47"/>
      <c r="LHB1" s="47"/>
      <c r="LHC1" s="47"/>
      <c r="LHD1" s="47"/>
      <c r="LHE1" s="47"/>
      <c r="LHF1" s="47"/>
      <c r="LHG1" s="47"/>
      <c r="LHH1" s="47"/>
      <c r="LHI1" s="47"/>
      <c r="LHJ1" s="47"/>
      <c r="LHK1" s="47"/>
      <c r="LHL1" s="47"/>
      <c r="LHM1" s="47"/>
      <c r="LHN1" s="47"/>
      <c r="LHO1" s="47"/>
      <c r="LHP1" s="47"/>
      <c r="LHQ1" s="47"/>
      <c r="LHR1" s="47"/>
      <c r="LHS1" s="47"/>
      <c r="LHT1" s="47"/>
      <c r="LHU1" s="47"/>
      <c r="LHV1" s="47"/>
      <c r="LHW1" s="47"/>
      <c r="LHX1" s="47"/>
      <c r="LHY1" s="47"/>
      <c r="LHZ1" s="47"/>
      <c r="LIA1" s="47"/>
      <c r="LIB1" s="47"/>
      <c r="LIC1" s="47"/>
      <c r="LID1" s="47"/>
      <c r="LIE1" s="47"/>
      <c r="LIF1" s="47"/>
      <c r="LIG1" s="47"/>
      <c r="LIH1" s="47"/>
      <c r="LII1" s="47"/>
      <c r="LIJ1" s="47"/>
      <c r="LIK1" s="47"/>
      <c r="LIL1" s="47"/>
      <c r="LIM1" s="47"/>
      <c r="LIN1" s="47"/>
      <c r="LIO1" s="47"/>
      <c r="LIP1" s="47"/>
      <c r="LIQ1" s="47"/>
      <c r="LIR1" s="47"/>
      <c r="LIS1" s="47"/>
      <c r="LIT1" s="47"/>
      <c r="LIU1" s="47"/>
      <c r="LIV1" s="47"/>
      <c r="LIW1" s="47"/>
      <c r="LIX1" s="47"/>
      <c r="LIY1" s="47"/>
      <c r="LIZ1" s="47"/>
      <c r="LJA1" s="47"/>
      <c r="LJB1" s="47"/>
      <c r="LJC1" s="47"/>
      <c r="LJD1" s="47"/>
      <c r="LJE1" s="47"/>
      <c r="LJF1" s="47"/>
      <c r="LJG1" s="47"/>
      <c r="LJH1" s="47"/>
      <c r="LJI1" s="47"/>
      <c r="LJJ1" s="47"/>
      <c r="LJK1" s="47"/>
      <c r="LJL1" s="47"/>
      <c r="LJM1" s="47"/>
      <c r="LJN1" s="47"/>
      <c r="LJO1" s="47"/>
      <c r="LJP1" s="47"/>
      <c r="LJQ1" s="47"/>
      <c r="LJR1" s="47"/>
      <c r="LJS1" s="47"/>
      <c r="LJT1" s="47"/>
      <c r="LJU1" s="47"/>
      <c r="LJV1" s="47"/>
      <c r="LJW1" s="47"/>
      <c r="LJX1" s="47"/>
      <c r="LJY1" s="47"/>
      <c r="LJZ1" s="47"/>
      <c r="LKA1" s="47"/>
      <c r="LKB1" s="47"/>
      <c r="LKC1" s="47"/>
      <c r="LKD1" s="47"/>
      <c r="LKE1" s="47"/>
      <c r="LKF1" s="47"/>
      <c r="LKG1" s="47"/>
      <c r="LKH1" s="47"/>
      <c r="LKI1" s="47"/>
      <c r="LKJ1" s="47"/>
      <c r="LKK1" s="47"/>
      <c r="LKL1" s="47"/>
      <c r="LKM1" s="47"/>
      <c r="LKN1" s="47"/>
      <c r="LKO1" s="47"/>
      <c r="LKP1" s="47"/>
      <c r="LKQ1" s="47"/>
      <c r="LKR1" s="47"/>
      <c r="LKS1" s="47"/>
      <c r="LKT1" s="47"/>
      <c r="LKU1" s="47"/>
      <c r="LKV1" s="47"/>
      <c r="LKW1" s="47"/>
      <c r="LKX1" s="47"/>
      <c r="LKY1" s="47"/>
      <c r="LKZ1" s="47"/>
      <c r="LLA1" s="47"/>
      <c r="LLB1" s="47"/>
      <c r="LLC1" s="47"/>
      <c r="LLD1" s="47"/>
      <c r="LLE1" s="47"/>
      <c r="LLF1" s="47"/>
      <c r="LLG1" s="47"/>
      <c r="LLH1" s="47"/>
      <c r="LLI1" s="47"/>
      <c r="LLJ1" s="47"/>
      <c r="LLK1" s="47"/>
      <c r="LLL1" s="47"/>
      <c r="LLM1" s="47"/>
      <c r="LLN1" s="47"/>
      <c r="LLO1" s="47"/>
      <c r="LLP1" s="47"/>
      <c r="LLQ1" s="47"/>
      <c r="LLR1" s="47"/>
      <c r="LLS1" s="47"/>
      <c r="LLT1" s="47"/>
      <c r="LLU1" s="47"/>
      <c r="LLV1" s="47"/>
      <c r="LLW1" s="47"/>
      <c r="LLX1" s="47"/>
      <c r="LLY1" s="47"/>
      <c r="LLZ1" s="47"/>
      <c r="LMA1" s="47"/>
      <c r="LMB1" s="47"/>
      <c r="LMC1" s="47"/>
      <c r="LMD1" s="47"/>
      <c r="LME1" s="47"/>
      <c r="LMF1" s="47"/>
      <c r="LMG1" s="47"/>
      <c r="LMH1" s="47"/>
      <c r="LMI1" s="47"/>
      <c r="LMJ1" s="47"/>
      <c r="LMK1" s="47"/>
      <c r="LML1" s="47"/>
      <c r="LMM1" s="47"/>
      <c r="LMN1" s="47"/>
      <c r="LMO1" s="47"/>
      <c r="LMP1" s="47"/>
      <c r="LMQ1" s="47"/>
      <c r="LMR1" s="47"/>
      <c r="LMS1" s="47"/>
      <c r="LMT1" s="47"/>
      <c r="LMU1" s="47"/>
      <c r="LMV1" s="47"/>
      <c r="LMW1" s="47"/>
      <c r="LMX1" s="47"/>
      <c r="LMY1" s="47"/>
      <c r="LMZ1" s="47"/>
      <c r="LNA1" s="47"/>
      <c r="LNB1" s="47"/>
      <c r="LNC1" s="47"/>
      <c r="LND1" s="47"/>
      <c r="LNE1" s="47"/>
      <c r="LNF1" s="47"/>
      <c r="LNG1" s="47"/>
      <c r="LNH1" s="47"/>
      <c r="LNI1" s="47"/>
      <c r="LNJ1" s="47"/>
      <c r="LNK1" s="47"/>
      <c r="LNL1" s="47"/>
      <c r="LNM1" s="47"/>
      <c r="LNN1" s="47"/>
      <c r="LNO1" s="47"/>
      <c r="LNP1" s="47"/>
      <c r="LNQ1" s="47"/>
      <c r="LNR1" s="47"/>
      <c r="LNS1" s="47"/>
      <c r="LNT1" s="47"/>
      <c r="LNU1" s="47"/>
      <c r="LNV1" s="47"/>
      <c r="LNW1" s="47"/>
      <c r="LNX1" s="47"/>
      <c r="LNY1" s="47"/>
      <c r="LNZ1" s="47"/>
      <c r="LOA1" s="47"/>
      <c r="LOB1" s="47"/>
      <c r="LOC1" s="47"/>
      <c r="LOD1" s="47"/>
      <c r="LOE1" s="47"/>
      <c r="LOF1" s="47"/>
      <c r="LOG1" s="47"/>
      <c r="LOH1" s="47"/>
      <c r="LOI1" s="47"/>
      <c r="LOJ1" s="47"/>
      <c r="LOK1" s="47"/>
      <c r="LOL1" s="47"/>
      <c r="LOM1" s="47"/>
      <c r="LON1" s="47"/>
      <c r="LOO1" s="47"/>
      <c r="LOP1" s="47"/>
      <c r="LOQ1" s="47"/>
      <c r="LOR1" s="47"/>
      <c r="LOS1" s="47"/>
      <c r="LOT1" s="47"/>
      <c r="LOU1" s="47"/>
      <c r="LOV1" s="47"/>
      <c r="LOW1" s="47"/>
      <c r="LOX1" s="47"/>
      <c r="LOY1" s="47"/>
      <c r="LOZ1" s="47"/>
      <c r="LPA1" s="47"/>
      <c r="LPB1" s="47"/>
      <c r="LPC1" s="47"/>
      <c r="LPD1" s="47"/>
      <c r="LPE1" s="47"/>
      <c r="LPF1" s="47"/>
      <c r="LPG1" s="47"/>
      <c r="LPH1" s="47"/>
      <c r="LPI1" s="47"/>
      <c r="LPJ1" s="47"/>
      <c r="LPK1" s="47"/>
      <c r="LPL1" s="47"/>
      <c r="LPM1" s="47"/>
      <c r="LPN1" s="47"/>
      <c r="LPO1" s="47"/>
      <c r="LPP1" s="47"/>
      <c r="LPQ1" s="47"/>
      <c r="LPR1" s="47"/>
      <c r="LPS1" s="47"/>
      <c r="LPT1" s="47"/>
      <c r="LPU1" s="47"/>
      <c r="LPV1" s="47"/>
      <c r="LPW1" s="47"/>
      <c r="LPX1" s="47"/>
      <c r="LPY1" s="47"/>
      <c r="LPZ1" s="47"/>
      <c r="LQA1" s="47"/>
      <c r="LQB1" s="47"/>
      <c r="LQC1" s="47"/>
      <c r="LQD1" s="47"/>
      <c r="LQE1" s="47"/>
      <c r="LQF1" s="47"/>
      <c r="LQG1" s="47"/>
      <c r="LQH1" s="47"/>
      <c r="LQI1" s="47"/>
      <c r="LQJ1" s="47"/>
      <c r="LQK1" s="47"/>
      <c r="LQL1" s="47"/>
      <c r="LQM1" s="47"/>
      <c r="LQN1" s="47"/>
      <c r="LQO1" s="47"/>
      <c r="LQP1" s="47"/>
      <c r="LQQ1" s="47"/>
      <c r="LQR1" s="47"/>
      <c r="LQS1" s="47"/>
      <c r="LQT1" s="47"/>
      <c r="LQU1" s="47"/>
      <c r="LQV1" s="47"/>
      <c r="LQW1" s="47"/>
      <c r="LQX1" s="47"/>
      <c r="LQY1" s="47"/>
      <c r="LQZ1" s="47"/>
      <c r="LRA1" s="47"/>
      <c r="LRB1" s="47"/>
      <c r="LRC1" s="47"/>
      <c r="LRD1" s="47"/>
      <c r="LRE1" s="47"/>
      <c r="LRF1" s="47"/>
      <c r="LRG1" s="47"/>
      <c r="LRH1" s="47"/>
      <c r="LRI1" s="47"/>
      <c r="LRJ1" s="47"/>
      <c r="LRK1" s="47"/>
      <c r="LRL1" s="47"/>
      <c r="LRM1" s="47"/>
      <c r="LRN1" s="47"/>
      <c r="LRO1" s="47"/>
      <c r="LRP1" s="47"/>
      <c r="LRQ1" s="47"/>
      <c r="LRR1" s="47"/>
      <c r="LRS1" s="47"/>
      <c r="LRT1" s="47"/>
      <c r="LRU1" s="47"/>
      <c r="LRV1" s="47"/>
      <c r="LRW1" s="47"/>
      <c r="LRX1" s="47"/>
      <c r="LRY1" s="47"/>
      <c r="LRZ1" s="47"/>
      <c r="LSA1" s="47"/>
      <c r="LSB1" s="47"/>
      <c r="LSC1" s="47"/>
      <c r="LSD1" s="47"/>
      <c r="LSE1" s="47"/>
      <c r="LSF1" s="47"/>
      <c r="LSG1" s="47"/>
      <c r="LSH1" s="47"/>
      <c r="LSI1" s="47"/>
      <c r="LSJ1" s="47"/>
      <c r="LSK1" s="47"/>
      <c r="LSL1" s="47"/>
      <c r="LSM1" s="47"/>
      <c r="LSN1" s="47"/>
      <c r="LSO1" s="47"/>
      <c r="LSP1" s="47"/>
      <c r="LSQ1" s="47"/>
      <c r="LSR1" s="47"/>
      <c r="LSS1" s="47"/>
      <c r="LST1" s="47"/>
      <c r="LSU1" s="47"/>
      <c r="LSV1" s="47"/>
      <c r="LSW1" s="47"/>
      <c r="LSX1" s="47"/>
      <c r="LSY1" s="47"/>
      <c r="LSZ1" s="47"/>
      <c r="LTA1" s="47"/>
      <c r="LTB1" s="47"/>
      <c r="LTC1" s="47"/>
      <c r="LTD1" s="47"/>
      <c r="LTE1" s="47"/>
      <c r="LTF1" s="47"/>
      <c r="LTG1" s="47"/>
      <c r="LTH1" s="47"/>
      <c r="LTI1" s="47"/>
      <c r="LTJ1" s="47"/>
      <c r="LTK1" s="47"/>
      <c r="LTL1" s="47"/>
      <c r="LTM1" s="47"/>
      <c r="LTN1" s="47"/>
      <c r="LTO1" s="47"/>
      <c r="LTP1" s="47"/>
      <c r="LTQ1" s="47"/>
      <c r="LTR1" s="47"/>
      <c r="LTS1" s="47"/>
      <c r="LTT1" s="47"/>
      <c r="LTU1" s="47"/>
      <c r="LTV1" s="47"/>
      <c r="LTW1" s="47"/>
      <c r="LTX1" s="47"/>
      <c r="LTY1" s="47"/>
      <c r="LTZ1" s="47"/>
      <c r="LUA1" s="47"/>
      <c r="LUB1" s="47"/>
      <c r="LUC1" s="47"/>
      <c r="LUD1" s="47"/>
      <c r="LUE1" s="47"/>
      <c r="LUF1" s="47"/>
      <c r="LUG1" s="47"/>
      <c r="LUH1" s="47"/>
      <c r="LUI1" s="47"/>
      <c r="LUJ1" s="47"/>
      <c r="LUK1" s="47"/>
      <c r="LUL1" s="47"/>
      <c r="LUM1" s="47"/>
      <c r="LUN1" s="47"/>
      <c r="LUO1" s="47"/>
      <c r="LUP1" s="47"/>
      <c r="LUQ1" s="47"/>
      <c r="LUR1" s="47"/>
      <c r="LUS1" s="47"/>
      <c r="LUT1" s="47"/>
      <c r="LUU1" s="47"/>
      <c r="LUV1" s="47"/>
      <c r="LUW1" s="47"/>
      <c r="LUX1" s="47"/>
      <c r="LUY1" s="47"/>
      <c r="LUZ1" s="47"/>
      <c r="LVA1" s="47"/>
      <c r="LVB1" s="47"/>
      <c r="LVC1" s="47"/>
      <c r="LVD1" s="47"/>
      <c r="LVE1" s="47"/>
      <c r="LVF1" s="47"/>
      <c r="LVG1" s="47"/>
      <c r="LVH1" s="47"/>
      <c r="LVI1" s="47"/>
      <c r="LVJ1" s="47"/>
      <c r="LVK1" s="47"/>
      <c r="LVL1" s="47"/>
      <c r="LVM1" s="47"/>
      <c r="LVN1" s="47"/>
      <c r="LVO1" s="47"/>
      <c r="LVP1" s="47"/>
      <c r="LVQ1" s="47"/>
      <c r="LVR1" s="47"/>
      <c r="LVS1" s="47"/>
      <c r="LVT1" s="47"/>
      <c r="LVU1" s="47"/>
      <c r="LVV1" s="47"/>
      <c r="LVW1" s="47"/>
      <c r="LVX1" s="47"/>
      <c r="LVY1" s="47"/>
      <c r="LVZ1" s="47"/>
      <c r="LWA1" s="47"/>
      <c r="LWB1" s="47"/>
      <c r="LWC1" s="47"/>
      <c r="LWD1" s="47"/>
      <c r="LWE1" s="47"/>
      <c r="LWF1" s="47"/>
      <c r="LWG1" s="47"/>
      <c r="LWH1" s="47"/>
      <c r="LWI1" s="47"/>
      <c r="LWJ1" s="47"/>
      <c r="LWK1" s="47"/>
      <c r="LWL1" s="47"/>
      <c r="LWM1" s="47"/>
      <c r="LWN1" s="47"/>
      <c r="LWO1" s="47"/>
      <c r="LWP1" s="47"/>
      <c r="LWQ1" s="47"/>
      <c r="LWR1" s="47"/>
      <c r="LWS1" s="47"/>
      <c r="LWT1" s="47"/>
      <c r="LWU1" s="47"/>
      <c r="LWV1" s="47"/>
      <c r="LWW1" s="47"/>
      <c r="LWX1" s="47"/>
      <c r="LWY1" s="47"/>
      <c r="LWZ1" s="47"/>
      <c r="LXA1" s="47"/>
      <c r="LXB1" s="47"/>
      <c r="LXC1" s="47"/>
      <c r="LXD1" s="47"/>
      <c r="LXE1" s="47"/>
      <c r="LXF1" s="47"/>
      <c r="LXG1" s="47"/>
      <c r="LXH1" s="47"/>
      <c r="LXI1" s="47"/>
      <c r="LXJ1" s="47"/>
      <c r="LXK1" s="47"/>
      <c r="LXL1" s="47"/>
      <c r="LXM1" s="47"/>
      <c r="LXN1" s="47"/>
      <c r="LXO1" s="47"/>
      <c r="LXP1" s="47"/>
      <c r="LXQ1" s="47"/>
      <c r="LXR1" s="47"/>
      <c r="LXS1" s="47"/>
      <c r="LXT1" s="47"/>
      <c r="LXU1" s="47"/>
      <c r="LXV1" s="47"/>
      <c r="LXW1" s="47"/>
      <c r="LXX1" s="47"/>
      <c r="LXY1" s="47"/>
      <c r="LXZ1" s="47"/>
      <c r="LYA1" s="47"/>
      <c r="LYB1" s="47"/>
      <c r="LYC1" s="47"/>
      <c r="LYD1" s="47"/>
      <c r="LYE1" s="47"/>
      <c r="LYF1" s="47"/>
      <c r="LYG1" s="47"/>
      <c r="LYH1" s="47"/>
      <c r="LYI1" s="47"/>
      <c r="LYJ1" s="47"/>
      <c r="LYK1" s="47"/>
      <c r="LYL1" s="47"/>
      <c r="LYM1" s="47"/>
      <c r="LYN1" s="47"/>
      <c r="LYO1" s="47"/>
      <c r="LYP1" s="47"/>
      <c r="LYQ1" s="47"/>
      <c r="LYR1" s="47"/>
      <c r="LYS1" s="47"/>
      <c r="LYT1" s="47"/>
      <c r="LYU1" s="47"/>
      <c r="LYV1" s="47"/>
      <c r="LYW1" s="47"/>
      <c r="LYX1" s="47"/>
      <c r="LYY1" s="47"/>
      <c r="LYZ1" s="47"/>
      <c r="LZA1" s="47"/>
      <c r="LZB1" s="47"/>
      <c r="LZC1" s="47"/>
      <c r="LZD1" s="47"/>
      <c r="LZE1" s="47"/>
      <c r="LZF1" s="47"/>
      <c r="LZG1" s="47"/>
      <c r="LZH1" s="47"/>
      <c r="LZI1" s="47"/>
      <c r="LZJ1" s="47"/>
      <c r="LZK1" s="47"/>
      <c r="LZL1" s="47"/>
      <c r="LZM1" s="47"/>
      <c r="LZN1" s="47"/>
      <c r="LZO1" s="47"/>
      <c r="LZP1" s="47"/>
      <c r="LZQ1" s="47"/>
      <c r="LZR1" s="47"/>
      <c r="LZS1" s="47"/>
      <c r="LZT1" s="47"/>
      <c r="LZU1" s="47"/>
      <c r="LZV1" s="47"/>
      <c r="LZW1" s="47"/>
      <c r="LZX1" s="47"/>
      <c r="LZY1" s="47"/>
      <c r="LZZ1" s="47"/>
      <c r="MAA1" s="47"/>
      <c r="MAB1" s="47"/>
      <c r="MAC1" s="47"/>
      <c r="MAD1" s="47"/>
      <c r="MAE1" s="47"/>
      <c r="MAF1" s="47"/>
      <c r="MAG1" s="47"/>
      <c r="MAH1" s="47"/>
      <c r="MAI1" s="47"/>
      <c r="MAJ1" s="47"/>
      <c r="MAK1" s="47"/>
      <c r="MAL1" s="47"/>
      <c r="MAM1" s="47"/>
      <c r="MAN1" s="47"/>
      <c r="MAO1" s="47"/>
      <c r="MAP1" s="47"/>
      <c r="MAQ1" s="47"/>
      <c r="MAR1" s="47"/>
      <c r="MAS1" s="47"/>
      <c r="MAT1" s="47"/>
      <c r="MAU1" s="47"/>
      <c r="MAV1" s="47"/>
      <c r="MAW1" s="47"/>
      <c r="MAX1" s="47"/>
      <c r="MAY1" s="47"/>
      <c r="MAZ1" s="47"/>
      <c r="MBA1" s="47"/>
      <c r="MBB1" s="47"/>
      <c r="MBC1" s="47"/>
      <c r="MBD1" s="47"/>
      <c r="MBE1" s="47"/>
      <c r="MBF1" s="47"/>
      <c r="MBG1" s="47"/>
      <c r="MBH1" s="47"/>
      <c r="MBI1" s="47"/>
      <c r="MBJ1" s="47"/>
      <c r="MBK1" s="47"/>
      <c r="MBL1" s="47"/>
      <c r="MBM1" s="47"/>
      <c r="MBN1" s="47"/>
      <c r="MBO1" s="47"/>
      <c r="MBP1" s="47"/>
      <c r="MBQ1" s="47"/>
      <c r="MBR1" s="47"/>
      <c r="MBS1" s="47"/>
      <c r="MBT1" s="47"/>
      <c r="MBU1" s="47"/>
      <c r="MBV1" s="47"/>
      <c r="MBW1" s="47"/>
      <c r="MBX1" s="47"/>
      <c r="MBY1" s="47"/>
      <c r="MBZ1" s="47"/>
      <c r="MCA1" s="47"/>
      <c r="MCB1" s="47"/>
      <c r="MCC1" s="47"/>
      <c r="MCD1" s="47"/>
      <c r="MCE1" s="47"/>
      <c r="MCF1" s="47"/>
      <c r="MCG1" s="47"/>
      <c r="MCH1" s="47"/>
      <c r="MCI1" s="47"/>
      <c r="MCJ1" s="47"/>
      <c r="MCK1" s="47"/>
      <c r="MCL1" s="47"/>
      <c r="MCM1" s="47"/>
      <c r="MCN1" s="47"/>
      <c r="MCO1" s="47"/>
      <c r="MCP1" s="47"/>
      <c r="MCQ1" s="47"/>
      <c r="MCR1" s="47"/>
      <c r="MCS1" s="47"/>
      <c r="MCT1" s="47"/>
      <c r="MCU1" s="47"/>
      <c r="MCV1" s="47"/>
      <c r="MCW1" s="47"/>
      <c r="MCX1" s="47"/>
      <c r="MCY1" s="47"/>
      <c r="MCZ1" s="47"/>
      <c r="MDA1" s="47"/>
      <c r="MDB1" s="47"/>
      <c r="MDC1" s="47"/>
      <c r="MDD1" s="47"/>
      <c r="MDE1" s="47"/>
      <c r="MDF1" s="47"/>
      <c r="MDG1" s="47"/>
      <c r="MDH1" s="47"/>
      <c r="MDI1" s="47"/>
      <c r="MDJ1" s="47"/>
      <c r="MDK1" s="47"/>
      <c r="MDL1" s="47"/>
      <c r="MDM1" s="47"/>
      <c r="MDN1" s="47"/>
      <c r="MDO1" s="47"/>
      <c r="MDP1" s="47"/>
      <c r="MDQ1" s="47"/>
      <c r="MDR1" s="47"/>
      <c r="MDS1" s="47"/>
      <c r="MDT1" s="47"/>
      <c r="MDU1" s="47"/>
      <c r="MDV1" s="47"/>
      <c r="MDW1" s="47"/>
      <c r="MDX1" s="47"/>
      <c r="MDY1" s="47"/>
      <c r="MDZ1" s="47"/>
      <c r="MEA1" s="47"/>
      <c r="MEB1" s="47"/>
      <c r="MEC1" s="47"/>
      <c r="MED1" s="47"/>
      <c r="MEE1" s="47"/>
      <c r="MEF1" s="47"/>
      <c r="MEG1" s="47"/>
      <c r="MEH1" s="47"/>
      <c r="MEI1" s="47"/>
      <c r="MEJ1" s="47"/>
      <c r="MEK1" s="47"/>
      <c r="MEL1" s="47"/>
      <c r="MEM1" s="47"/>
      <c r="MEN1" s="47"/>
      <c r="MEO1" s="47"/>
      <c r="MEP1" s="47"/>
      <c r="MEQ1" s="47"/>
      <c r="MER1" s="47"/>
      <c r="MES1" s="47"/>
      <c r="MET1" s="47"/>
      <c r="MEU1" s="47"/>
      <c r="MEV1" s="47"/>
      <c r="MEW1" s="47"/>
      <c r="MEX1" s="47"/>
      <c r="MEY1" s="47"/>
      <c r="MEZ1" s="47"/>
      <c r="MFA1" s="47"/>
      <c r="MFB1" s="47"/>
      <c r="MFC1" s="47"/>
      <c r="MFD1" s="47"/>
      <c r="MFE1" s="47"/>
      <c r="MFF1" s="47"/>
      <c r="MFG1" s="47"/>
      <c r="MFH1" s="47"/>
      <c r="MFI1" s="47"/>
      <c r="MFJ1" s="47"/>
      <c r="MFK1" s="47"/>
      <c r="MFL1" s="47"/>
      <c r="MFM1" s="47"/>
      <c r="MFN1" s="47"/>
      <c r="MFO1" s="47"/>
      <c r="MFP1" s="47"/>
      <c r="MFQ1" s="47"/>
      <c r="MFR1" s="47"/>
      <c r="MFS1" s="47"/>
      <c r="MFT1" s="47"/>
      <c r="MFU1" s="47"/>
      <c r="MFV1" s="47"/>
      <c r="MFW1" s="47"/>
      <c r="MFX1" s="47"/>
      <c r="MFY1" s="47"/>
      <c r="MFZ1" s="47"/>
      <c r="MGA1" s="47"/>
      <c r="MGB1" s="47"/>
      <c r="MGC1" s="47"/>
      <c r="MGD1" s="47"/>
      <c r="MGE1" s="47"/>
      <c r="MGF1" s="47"/>
      <c r="MGG1" s="47"/>
      <c r="MGH1" s="47"/>
      <c r="MGI1" s="47"/>
      <c r="MGJ1" s="47"/>
      <c r="MGK1" s="47"/>
      <c r="MGL1" s="47"/>
      <c r="MGM1" s="47"/>
      <c r="MGN1" s="47"/>
      <c r="MGO1" s="47"/>
      <c r="MGP1" s="47"/>
      <c r="MGQ1" s="47"/>
      <c r="MGR1" s="47"/>
      <c r="MGS1" s="47"/>
      <c r="MGT1" s="47"/>
      <c r="MGU1" s="47"/>
      <c r="MGV1" s="47"/>
      <c r="MGW1" s="47"/>
      <c r="MGX1" s="47"/>
      <c r="MGY1" s="47"/>
      <c r="MGZ1" s="47"/>
      <c r="MHA1" s="47"/>
      <c r="MHB1" s="47"/>
      <c r="MHC1" s="47"/>
      <c r="MHD1" s="47"/>
      <c r="MHE1" s="47"/>
      <c r="MHF1" s="47"/>
      <c r="MHG1" s="47"/>
      <c r="MHH1" s="47"/>
      <c r="MHI1" s="47"/>
      <c r="MHJ1" s="47"/>
      <c r="MHK1" s="47"/>
      <c r="MHL1" s="47"/>
      <c r="MHM1" s="47"/>
      <c r="MHN1" s="47"/>
      <c r="MHO1" s="47"/>
      <c r="MHP1" s="47"/>
      <c r="MHQ1" s="47"/>
      <c r="MHR1" s="47"/>
      <c r="MHS1" s="47"/>
      <c r="MHT1" s="47"/>
      <c r="MHU1" s="47"/>
      <c r="MHV1" s="47"/>
      <c r="MHW1" s="47"/>
      <c r="MHX1" s="47"/>
      <c r="MHY1" s="47"/>
      <c r="MHZ1" s="47"/>
      <c r="MIA1" s="47"/>
      <c r="MIB1" s="47"/>
      <c r="MIC1" s="47"/>
      <c r="MID1" s="47"/>
      <c r="MIE1" s="47"/>
      <c r="MIF1" s="47"/>
      <c r="MIG1" s="47"/>
      <c r="MIH1" s="47"/>
      <c r="MII1" s="47"/>
      <c r="MIJ1" s="47"/>
      <c r="MIK1" s="47"/>
      <c r="MIL1" s="47"/>
      <c r="MIM1" s="47"/>
      <c r="MIN1" s="47"/>
      <c r="MIO1" s="47"/>
      <c r="MIP1" s="47"/>
      <c r="MIQ1" s="47"/>
      <c r="MIR1" s="47"/>
      <c r="MIS1" s="47"/>
      <c r="MIT1" s="47"/>
      <c r="MIU1" s="47"/>
      <c r="MIV1" s="47"/>
      <c r="MIW1" s="47"/>
      <c r="MIX1" s="47"/>
      <c r="MIY1" s="47"/>
      <c r="MIZ1" s="47"/>
      <c r="MJA1" s="47"/>
      <c r="MJB1" s="47"/>
      <c r="MJC1" s="47"/>
      <c r="MJD1" s="47"/>
      <c r="MJE1" s="47"/>
      <c r="MJF1" s="47"/>
      <c r="MJG1" s="47"/>
      <c r="MJH1" s="47"/>
      <c r="MJI1" s="47"/>
      <c r="MJJ1" s="47"/>
      <c r="MJK1" s="47"/>
      <c r="MJL1" s="47"/>
      <c r="MJM1" s="47"/>
      <c r="MJN1" s="47"/>
      <c r="MJO1" s="47"/>
      <c r="MJP1" s="47"/>
      <c r="MJQ1" s="47"/>
      <c r="MJR1" s="47"/>
      <c r="MJS1" s="47"/>
      <c r="MJT1" s="47"/>
      <c r="MJU1" s="47"/>
      <c r="MJV1" s="47"/>
      <c r="MJW1" s="47"/>
      <c r="MJX1" s="47"/>
      <c r="MJY1" s="47"/>
      <c r="MJZ1" s="47"/>
      <c r="MKA1" s="47"/>
      <c r="MKB1" s="47"/>
      <c r="MKC1" s="47"/>
      <c r="MKD1" s="47"/>
      <c r="MKE1" s="47"/>
      <c r="MKF1" s="47"/>
      <c r="MKG1" s="47"/>
      <c r="MKH1" s="47"/>
      <c r="MKI1" s="47"/>
      <c r="MKJ1" s="47"/>
      <c r="MKK1" s="47"/>
      <c r="MKL1" s="47"/>
      <c r="MKM1" s="47"/>
      <c r="MKN1" s="47"/>
      <c r="MKO1" s="47"/>
      <c r="MKP1" s="47"/>
      <c r="MKQ1" s="47"/>
      <c r="MKR1" s="47"/>
      <c r="MKS1" s="47"/>
      <c r="MKT1" s="47"/>
      <c r="MKU1" s="47"/>
      <c r="MKV1" s="47"/>
      <c r="MKW1" s="47"/>
      <c r="MKX1" s="47"/>
      <c r="MKY1" s="47"/>
      <c r="MKZ1" s="47"/>
      <c r="MLA1" s="47"/>
      <c r="MLB1" s="47"/>
      <c r="MLC1" s="47"/>
      <c r="MLD1" s="47"/>
      <c r="MLE1" s="47"/>
      <c r="MLF1" s="47"/>
      <c r="MLG1" s="47"/>
      <c r="MLH1" s="47"/>
      <c r="MLI1" s="47"/>
      <c r="MLJ1" s="47"/>
      <c r="MLK1" s="47"/>
      <c r="MLL1" s="47"/>
      <c r="MLM1" s="47"/>
      <c r="MLN1" s="47"/>
      <c r="MLO1" s="47"/>
      <c r="MLP1" s="47"/>
      <c r="MLQ1" s="47"/>
      <c r="MLR1" s="47"/>
      <c r="MLS1" s="47"/>
      <c r="MLT1" s="47"/>
      <c r="MLU1" s="47"/>
      <c r="MLV1" s="47"/>
      <c r="MLW1" s="47"/>
      <c r="MLX1" s="47"/>
      <c r="MLY1" s="47"/>
      <c r="MLZ1" s="47"/>
      <c r="MMA1" s="47"/>
      <c r="MMB1" s="47"/>
      <c r="MMC1" s="47"/>
      <c r="MMD1" s="47"/>
      <c r="MME1" s="47"/>
      <c r="MMF1" s="47"/>
      <c r="MMG1" s="47"/>
      <c r="MMH1" s="47"/>
      <c r="MMI1" s="47"/>
      <c r="MMJ1" s="47"/>
      <c r="MMK1" s="47"/>
      <c r="MML1" s="47"/>
      <c r="MMM1" s="47"/>
      <c r="MMN1" s="47"/>
      <c r="MMO1" s="47"/>
      <c r="MMP1" s="47"/>
      <c r="MMQ1" s="47"/>
      <c r="MMR1" s="47"/>
      <c r="MMS1" s="47"/>
      <c r="MMT1" s="47"/>
      <c r="MMU1" s="47"/>
      <c r="MMV1" s="47"/>
      <c r="MMW1" s="47"/>
      <c r="MMX1" s="47"/>
      <c r="MMY1" s="47"/>
      <c r="MMZ1" s="47"/>
      <c r="MNA1" s="47"/>
      <c r="MNB1" s="47"/>
      <c r="MNC1" s="47"/>
      <c r="MND1" s="47"/>
      <c r="MNE1" s="47"/>
      <c r="MNF1" s="47"/>
      <c r="MNG1" s="47"/>
      <c r="MNH1" s="47"/>
      <c r="MNI1" s="47"/>
      <c r="MNJ1" s="47"/>
      <c r="MNK1" s="47"/>
      <c r="MNL1" s="47"/>
      <c r="MNM1" s="47"/>
      <c r="MNN1" s="47"/>
      <c r="MNO1" s="47"/>
      <c r="MNP1" s="47"/>
      <c r="MNQ1" s="47"/>
      <c r="MNR1" s="47"/>
      <c r="MNS1" s="47"/>
      <c r="MNT1" s="47"/>
      <c r="MNU1" s="47"/>
      <c r="MNV1" s="47"/>
      <c r="MNW1" s="47"/>
      <c r="MNX1" s="47"/>
      <c r="MNY1" s="47"/>
      <c r="MNZ1" s="47"/>
      <c r="MOA1" s="47"/>
      <c r="MOB1" s="47"/>
      <c r="MOC1" s="47"/>
      <c r="MOD1" s="47"/>
      <c r="MOE1" s="47"/>
      <c r="MOF1" s="47"/>
      <c r="MOG1" s="47"/>
      <c r="MOH1" s="47"/>
      <c r="MOI1" s="47"/>
      <c r="MOJ1" s="47"/>
      <c r="MOK1" s="47"/>
      <c r="MOL1" s="47"/>
      <c r="MOM1" s="47"/>
      <c r="MON1" s="47"/>
      <c r="MOO1" s="47"/>
      <c r="MOP1" s="47"/>
      <c r="MOQ1" s="47"/>
      <c r="MOR1" s="47"/>
      <c r="MOS1" s="47"/>
      <c r="MOT1" s="47"/>
      <c r="MOU1" s="47"/>
      <c r="MOV1" s="47"/>
      <c r="MOW1" s="47"/>
      <c r="MOX1" s="47"/>
      <c r="MOY1" s="47"/>
      <c r="MOZ1" s="47"/>
      <c r="MPA1" s="47"/>
      <c r="MPB1" s="47"/>
      <c r="MPC1" s="47"/>
      <c r="MPD1" s="47"/>
      <c r="MPE1" s="47"/>
      <c r="MPF1" s="47"/>
      <c r="MPG1" s="47"/>
      <c r="MPH1" s="47"/>
      <c r="MPI1" s="47"/>
      <c r="MPJ1" s="47"/>
      <c r="MPK1" s="47"/>
      <c r="MPL1" s="47"/>
      <c r="MPM1" s="47"/>
      <c r="MPN1" s="47"/>
      <c r="MPO1" s="47"/>
      <c r="MPP1" s="47"/>
      <c r="MPQ1" s="47"/>
      <c r="MPR1" s="47"/>
      <c r="MPS1" s="47"/>
      <c r="MPT1" s="47"/>
      <c r="MPU1" s="47"/>
      <c r="MPV1" s="47"/>
      <c r="MPW1" s="47"/>
      <c r="MPX1" s="47"/>
      <c r="MPY1" s="47"/>
      <c r="MPZ1" s="47"/>
      <c r="MQA1" s="47"/>
      <c r="MQB1" s="47"/>
      <c r="MQC1" s="47"/>
      <c r="MQD1" s="47"/>
      <c r="MQE1" s="47"/>
      <c r="MQF1" s="47"/>
      <c r="MQG1" s="47"/>
      <c r="MQH1" s="47"/>
      <c r="MQI1" s="47"/>
      <c r="MQJ1" s="47"/>
      <c r="MQK1" s="47"/>
      <c r="MQL1" s="47"/>
      <c r="MQM1" s="47"/>
      <c r="MQN1" s="47"/>
      <c r="MQO1" s="47"/>
      <c r="MQP1" s="47"/>
      <c r="MQQ1" s="47"/>
      <c r="MQR1" s="47"/>
      <c r="MQS1" s="47"/>
      <c r="MQT1" s="47"/>
      <c r="MQU1" s="47"/>
      <c r="MQV1" s="47"/>
      <c r="MQW1" s="47"/>
      <c r="MQX1" s="47"/>
      <c r="MQY1" s="47"/>
      <c r="MQZ1" s="47"/>
      <c r="MRA1" s="47"/>
      <c r="MRB1" s="47"/>
      <c r="MRC1" s="47"/>
      <c r="MRD1" s="47"/>
      <c r="MRE1" s="47"/>
      <c r="MRF1" s="47"/>
      <c r="MRG1" s="47"/>
      <c r="MRH1" s="47"/>
      <c r="MRI1" s="47"/>
      <c r="MRJ1" s="47"/>
      <c r="MRK1" s="47"/>
      <c r="MRL1" s="47"/>
      <c r="MRM1" s="47"/>
      <c r="MRN1" s="47"/>
      <c r="MRO1" s="47"/>
      <c r="MRP1" s="47"/>
      <c r="MRQ1" s="47"/>
      <c r="MRR1" s="47"/>
      <c r="MRS1" s="47"/>
      <c r="MRT1" s="47"/>
      <c r="MRU1" s="47"/>
      <c r="MRV1" s="47"/>
      <c r="MRW1" s="47"/>
      <c r="MRX1" s="47"/>
      <c r="MRY1" s="47"/>
      <c r="MRZ1" s="47"/>
      <c r="MSA1" s="47"/>
      <c r="MSB1" s="47"/>
      <c r="MSC1" s="47"/>
      <c r="MSD1" s="47"/>
      <c r="MSE1" s="47"/>
      <c r="MSF1" s="47"/>
      <c r="MSG1" s="47"/>
      <c r="MSH1" s="47"/>
      <c r="MSI1" s="47"/>
      <c r="MSJ1" s="47"/>
      <c r="MSK1" s="47"/>
      <c r="MSL1" s="47"/>
      <c r="MSM1" s="47"/>
      <c r="MSN1" s="47"/>
      <c r="MSO1" s="47"/>
      <c r="MSP1" s="47"/>
      <c r="MSQ1" s="47"/>
      <c r="MSR1" s="47"/>
      <c r="MSS1" s="47"/>
      <c r="MST1" s="47"/>
      <c r="MSU1" s="47"/>
      <c r="MSV1" s="47"/>
      <c r="MSW1" s="47"/>
      <c r="MSX1" s="47"/>
      <c r="MSY1" s="47"/>
      <c r="MSZ1" s="47"/>
      <c r="MTA1" s="47"/>
      <c r="MTB1" s="47"/>
      <c r="MTC1" s="47"/>
      <c r="MTD1" s="47"/>
      <c r="MTE1" s="47"/>
      <c r="MTF1" s="47"/>
      <c r="MTG1" s="47"/>
      <c r="MTH1" s="47"/>
      <c r="MTI1" s="47"/>
      <c r="MTJ1" s="47"/>
      <c r="MTK1" s="47"/>
      <c r="MTL1" s="47"/>
      <c r="MTM1" s="47"/>
      <c r="MTN1" s="47"/>
      <c r="MTO1" s="47"/>
      <c r="MTP1" s="47"/>
      <c r="MTQ1" s="47"/>
      <c r="MTR1" s="47"/>
      <c r="MTS1" s="47"/>
      <c r="MTT1" s="47"/>
      <c r="MTU1" s="47"/>
      <c r="MTV1" s="47"/>
      <c r="MTW1" s="47"/>
      <c r="MTX1" s="47"/>
      <c r="MTY1" s="47"/>
      <c r="MTZ1" s="47"/>
      <c r="MUA1" s="47"/>
      <c r="MUB1" s="47"/>
      <c r="MUC1" s="47"/>
      <c r="MUD1" s="47"/>
      <c r="MUE1" s="47"/>
      <c r="MUF1" s="47"/>
      <c r="MUG1" s="47"/>
      <c r="MUH1" s="47"/>
      <c r="MUI1" s="47"/>
      <c r="MUJ1" s="47"/>
      <c r="MUK1" s="47"/>
      <c r="MUL1" s="47"/>
      <c r="MUM1" s="47"/>
      <c r="MUN1" s="47"/>
      <c r="MUO1" s="47"/>
      <c r="MUP1" s="47"/>
      <c r="MUQ1" s="47"/>
      <c r="MUR1" s="47"/>
      <c r="MUS1" s="47"/>
      <c r="MUT1" s="47"/>
      <c r="MUU1" s="47"/>
      <c r="MUV1" s="47"/>
      <c r="MUW1" s="47"/>
      <c r="MUX1" s="47"/>
      <c r="MUY1" s="47"/>
      <c r="MUZ1" s="47"/>
      <c r="MVA1" s="47"/>
      <c r="MVB1" s="47"/>
      <c r="MVC1" s="47"/>
      <c r="MVD1" s="47"/>
      <c r="MVE1" s="47"/>
      <c r="MVF1" s="47"/>
      <c r="MVG1" s="47"/>
      <c r="MVH1" s="47"/>
      <c r="MVI1" s="47"/>
      <c r="MVJ1" s="47"/>
      <c r="MVK1" s="47"/>
      <c r="MVL1" s="47"/>
      <c r="MVM1" s="47"/>
      <c r="MVN1" s="47"/>
      <c r="MVO1" s="47"/>
      <c r="MVP1" s="47"/>
      <c r="MVQ1" s="47"/>
      <c r="MVR1" s="47"/>
      <c r="MVS1" s="47"/>
      <c r="MVT1" s="47"/>
      <c r="MVU1" s="47"/>
      <c r="MVV1" s="47"/>
      <c r="MVW1" s="47"/>
      <c r="MVX1" s="47"/>
      <c r="MVY1" s="47"/>
      <c r="MVZ1" s="47"/>
      <c r="MWA1" s="47"/>
      <c r="MWB1" s="47"/>
      <c r="MWC1" s="47"/>
      <c r="MWD1" s="47"/>
      <c r="MWE1" s="47"/>
      <c r="MWF1" s="47"/>
      <c r="MWG1" s="47"/>
      <c r="MWH1" s="47"/>
      <c r="MWI1" s="47"/>
      <c r="MWJ1" s="47"/>
      <c r="MWK1" s="47"/>
      <c r="MWL1" s="47"/>
      <c r="MWM1" s="47"/>
      <c r="MWN1" s="47"/>
      <c r="MWO1" s="47"/>
      <c r="MWP1" s="47"/>
      <c r="MWQ1" s="47"/>
      <c r="MWR1" s="47"/>
      <c r="MWS1" s="47"/>
      <c r="MWT1" s="47"/>
      <c r="MWU1" s="47"/>
      <c r="MWV1" s="47"/>
      <c r="MWW1" s="47"/>
      <c r="MWX1" s="47"/>
      <c r="MWY1" s="47"/>
      <c r="MWZ1" s="47"/>
      <c r="MXA1" s="47"/>
      <c r="MXB1" s="47"/>
      <c r="MXC1" s="47"/>
      <c r="MXD1" s="47"/>
      <c r="MXE1" s="47"/>
      <c r="MXF1" s="47"/>
      <c r="MXG1" s="47"/>
      <c r="MXH1" s="47"/>
      <c r="MXI1" s="47"/>
      <c r="MXJ1" s="47"/>
      <c r="MXK1" s="47"/>
      <c r="MXL1" s="47"/>
      <c r="MXM1" s="47"/>
      <c r="MXN1" s="47"/>
      <c r="MXO1" s="47"/>
      <c r="MXP1" s="47"/>
      <c r="MXQ1" s="47"/>
      <c r="MXR1" s="47"/>
      <c r="MXS1" s="47"/>
      <c r="MXT1" s="47"/>
      <c r="MXU1" s="47"/>
      <c r="MXV1" s="47"/>
      <c r="MXW1" s="47"/>
      <c r="MXX1" s="47"/>
      <c r="MXY1" s="47"/>
      <c r="MXZ1" s="47"/>
      <c r="MYA1" s="47"/>
      <c r="MYB1" s="47"/>
      <c r="MYC1" s="47"/>
      <c r="MYD1" s="47"/>
      <c r="MYE1" s="47"/>
      <c r="MYF1" s="47"/>
      <c r="MYG1" s="47"/>
      <c r="MYH1" s="47"/>
      <c r="MYI1" s="47"/>
      <c r="MYJ1" s="47"/>
      <c r="MYK1" s="47"/>
      <c r="MYL1" s="47"/>
      <c r="MYM1" s="47"/>
      <c r="MYN1" s="47"/>
      <c r="MYO1" s="47"/>
      <c r="MYP1" s="47"/>
      <c r="MYQ1" s="47"/>
      <c r="MYR1" s="47"/>
      <c r="MYS1" s="47"/>
      <c r="MYT1" s="47"/>
      <c r="MYU1" s="47"/>
      <c r="MYV1" s="47"/>
      <c r="MYW1" s="47"/>
      <c r="MYX1" s="47"/>
      <c r="MYY1" s="47"/>
      <c r="MYZ1" s="47"/>
      <c r="MZA1" s="47"/>
      <c r="MZB1" s="47"/>
      <c r="MZC1" s="47"/>
      <c r="MZD1" s="47"/>
      <c r="MZE1" s="47"/>
      <c r="MZF1" s="47"/>
      <c r="MZG1" s="47"/>
      <c r="MZH1" s="47"/>
      <c r="MZI1" s="47"/>
      <c r="MZJ1" s="47"/>
      <c r="MZK1" s="47"/>
      <c r="MZL1" s="47"/>
      <c r="MZM1" s="47"/>
      <c r="MZN1" s="47"/>
      <c r="MZO1" s="47"/>
      <c r="MZP1" s="47"/>
      <c r="MZQ1" s="47"/>
      <c r="MZR1" s="47"/>
      <c r="MZS1" s="47"/>
      <c r="MZT1" s="47"/>
      <c r="MZU1" s="47"/>
      <c r="MZV1" s="47"/>
      <c r="MZW1" s="47"/>
      <c r="MZX1" s="47"/>
      <c r="MZY1" s="47"/>
      <c r="MZZ1" s="47"/>
      <c r="NAA1" s="47"/>
      <c r="NAB1" s="47"/>
      <c r="NAC1" s="47"/>
      <c r="NAD1" s="47"/>
      <c r="NAE1" s="47"/>
      <c r="NAF1" s="47"/>
      <c r="NAG1" s="47"/>
      <c r="NAH1" s="47"/>
      <c r="NAI1" s="47"/>
      <c r="NAJ1" s="47"/>
      <c r="NAK1" s="47"/>
      <c r="NAL1" s="47"/>
      <c r="NAM1" s="47"/>
      <c r="NAN1" s="47"/>
      <c r="NAO1" s="47"/>
      <c r="NAP1" s="47"/>
      <c r="NAQ1" s="47"/>
      <c r="NAR1" s="47"/>
      <c r="NAS1" s="47"/>
      <c r="NAT1" s="47"/>
      <c r="NAU1" s="47"/>
      <c r="NAV1" s="47"/>
      <c r="NAW1" s="47"/>
      <c r="NAX1" s="47"/>
      <c r="NAY1" s="47"/>
      <c r="NAZ1" s="47"/>
      <c r="NBA1" s="47"/>
      <c r="NBB1" s="47"/>
      <c r="NBC1" s="47"/>
      <c r="NBD1" s="47"/>
      <c r="NBE1" s="47"/>
      <c r="NBF1" s="47"/>
      <c r="NBG1" s="47"/>
      <c r="NBH1" s="47"/>
      <c r="NBI1" s="47"/>
      <c r="NBJ1" s="47"/>
      <c r="NBK1" s="47"/>
      <c r="NBL1" s="47"/>
      <c r="NBM1" s="47"/>
      <c r="NBN1" s="47"/>
      <c r="NBO1" s="47"/>
      <c r="NBP1" s="47"/>
      <c r="NBQ1" s="47"/>
      <c r="NBR1" s="47"/>
      <c r="NBS1" s="47"/>
      <c r="NBT1" s="47"/>
      <c r="NBU1" s="47"/>
      <c r="NBV1" s="47"/>
      <c r="NBW1" s="47"/>
      <c r="NBX1" s="47"/>
      <c r="NBY1" s="47"/>
      <c r="NBZ1" s="47"/>
      <c r="NCA1" s="47"/>
      <c r="NCB1" s="47"/>
      <c r="NCC1" s="47"/>
      <c r="NCD1" s="47"/>
      <c r="NCE1" s="47"/>
      <c r="NCF1" s="47"/>
      <c r="NCG1" s="47"/>
      <c r="NCH1" s="47"/>
      <c r="NCI1" s="47"/>
      <c r="NCJ1" s="47"/>
      <c r="NCK1" s="47"/>
      <c r="NCL1" s="47"/>
      <c r="NCM1" s="47"/>
      <c r="NCN1" s="47"/>
      <c r="NCO1" s="47"/>
      <c r="NCP1" s="47"/>
      <c r="NCQ1" s="47"/>
      <c r="NCR1" s="47"/>
      <c r="NCS1" s="47"/>
      <c r="NCT1" s="47"/>
      <c r="NCU1" s="47"/>
      <c r="NCV1" s="47"/>
      <c r="NCW1" s="47"/>
      <c r="NCX1" s="47"/>
      <c r="NCY1" s="47"/>
      <c r="NCZ1" s="47"/>
      <c r="NDA1" s="47"/>
      <c r="NDB1" s="47"/>
      <c r="NDC1" s="47"/>
      <c r="NDD1" s="47"/>
      <c r="NDE1" s="47"/>
      <c r="NDF1" s="47"/>
      <c r="NDG1" s="47"/>
      <c r="NDH1" s="47"/>
      <c r="NDI1" s="47"/>
      <c r="NDJ1" s="47"/>
      <c r="NDK1" s="47"/>
      <c r="NDL1" s="47"/>
      <c r="NDM1" s="47"/>
      <c r="NDN1" s="47"/>
      <c r="NDO1" s="47"/>
      <c r="NDP1" s="47"/>
      <c r="NDQ1" s="47"/>
      <c r="NDR1" s="47"/>
      <c r="NDS1" s="47"/>
      <c r="NDT1" s="47"/>
      <c r="NDU1" s="47"/>
      <c r="NDV1" s="47"/>
      <c r="NDW1" s="47"/>
      <c r="NDX1" s="47"/>
      <c r="NDY1" s="47"/>
      <c r="NDZ1" s="47"/>
      <c r="NEA1" s="47"/>
      <c r="NEB1" s="47"/>
      <c r="NEC1" s="47"/>
      <c r="NED1" s="47"/>
      <c r="NEE1" s="47"/>
      <c r="NEF1" s="47"/>
      <c r="NEG1" s="47"/>
      <c r="NEH1" s="47"/>
      <c r="NEI1" s="47"/>
      <c r="NEJ1" s="47"/>
      <c r="NEK1" s="47"/>
      <c r="NEL1" s="47"/>
      <c r="NEM1" s="47"/>
      <c r="NEN1" s="47"/>
      <c r="NEO1" s="47"/>
      <c r="NEP1" s="47"/>
      <c r="NEQ1" s="47"/>
      <c r="NER1" s="47"/>
      <c r="NES1" s="47"/>
      <c r="NET1" s="47"/>
      <c r="NEU1" s="47"/>
      <c r="NEV1" s="47"/>
      <c r="NEW1" s="47"/>
      <c r="NEX1" s="47"/>
      <c r="NEY1" s="47"/>
      <c r="NEZ1" s="47"/>
      <c r="NFA1" s="47"/>
      <c r="NFB1" s="47"/>
      <c r="NFC1" s="47"/>
      <c r="NFD1" s="47"/>
      <c r="NFE1" s="47"/>
      <c r="NFF1" s="47"/>
      <c r="NFG1" s="47"/>
      <c r="NFH1" s="47"/>
      <c r="NFI1" s="47"/>
      <c r="NFJ1" s="47"/>
      <c r="NFK1" s="47"/>
      <c r="NFL1" s="47"/>
      <c r="NFM1" s="47"/>
      <c r="NFN1" s="47"/>
      <c r="NFO1" s="47"/>
      <c r="NFP1" s="47"/>
      <c r="NFQ1" s="47"/>
      <c r="NFR1" s="47"/>
      <c r="NFS1" s="47"/>
      <c r="NFT1" s="47"/>
      <c r="NFU1" s="47"/>
      <c r="NFV1" s="47"/>
      <c r="NFW1" s="47"/>
      <c r="NFX1" s="47"/>
      <c r="NFY1" s="47"/>
      <c r="NFZ1" s="47"/>
      <c r="NGA1" s="47"/>
      <c r="NGB1" s="47"/>
      <c r="NGC1" s="47"/>
      <c r="NGD1" s="47"/>
      <c r="NGE1" s="47"/>
      <c r="NGF1" s="47"/>
      <c r="NGG1" s="47"/>
      <c r="NGH1" s="47"/>
      <c r="NGI1" s="47"/>
      <c r="NGJ1" s="47"/>
      <c r="NGK1" s="47"/>
      <c r="NGL1" s="47"/>
      <c r="NGM1" s="47"/>
      <c r="NGN1" s="47"/>
      <c r="NGO1" s="47"/>
      <c r="NGP1" s="47"/>
      <c r="NGQ1" s="47"/>
      <c r="NGR1" s="47"/>
      <c r="NGS1" s="47"/>
      <c r="NGT1" s="47"/>
      <c r="NGU1" s="47"/>
      <c r="NGV1" s="47"/>
      <c r="NGW1" s="47"/>
      <c r="NGX1" s="47"/>
      <c r="NGY1" s="47"/>
      <c r="NGZ1" s="47"/>
      <c r="NHA1" s="47"/>
      <c r="NHB1" s="47"/>
      <c r="NHC1" s="47"/>
      <c r="NHD1" s="47"/>
      <c r="NHE1" s="47"/>
      <c r="NHF1" s="47"/>
      <c r="NHG1" s="47"/>
      <c r="NHH1" s="47"/>
      <c r="NHI1" s="47"/>
      <c r="NHJ1" s="47"/>
      <c r="NHK1" s="47"/>
      <c r="NHL1" s="47"/>
      <c r="NHM1" s="47"/>
      <c r="NHN1" s="47"/>
      <c r="NHO1" s="47"/>
      <c r="NHP1" s="47"/>
      <c r="NHQ1" s="47"/>
      <c r="NHR1" s="47"/>
      <c r="NHS1" s="47"/>
      <c r="NHT1" s="47"/>
      <c r="NHU1" s="47"/>
      <c r="NHV1" s="47"/>
      <c r="NHW1" s="47"/>
      <c r="NHX1" s="47"/>
      <c r="NHY1" s="47"/>
      <c r="NHZ1" s="47"/>
      <c r="NIA1" s="47"/>
      <c r="NIB1" s="47"/>
      <c r="NIC1" s="47"/>
      <c r="NID1" s="47"/>
      <c r="NIE1" s="47"/>
      <c r="NIF1" s="47"/>
      <c r="NIG1" s="47"/>
      <c r="NIH1" s="47"/>
      <c r="NII1" s="47"/>
      <c r="NIJ1" s="47"/>
      <c r="NIK1" s="47"/>
      <c r="NIL1" s="47"/>
      <c r="NIM1" s="47"/>
      <c r="NIN1" s="47"/>
      <c r="NIO1" s="47"/>
      <c r="NIP1" s="47"/>
      <c r="NIQ1" s="47"/>
      <c r="NIR1" s="47"/>
      <c r="NIS1" s="47"/>
      <c r="NIT1" s="47"/>
      <c r="NIU1" s="47"/>
      <c r="NIV1" s="47"/>
      <c r="NIW1" s="47"/>
      <c r="NIX1" s="47"/>
      <c r="NIY1" s="47"/>
      <c r="NIZ1" s="47"/>
      <c r="NJA1" s="47"/>
      <c r="NJB1" s="47"/>
      <c r="NJC1" s="47"/>
      <c r="NJD1" s="47"/>
      <c r="NJE1" s="47"/>
      <c r="NJF1" s="47"/>
      <c r="NJG1" s="47"/>
      <c r="NJH1" s="47"/>
      <c r="NJI1" s="47"/>
      <c r="NJJ1" s="47"/>
      <c r="NJK1" s="47"/>
      <c r="NJL1" s="47"/>
      <c r="NJM1" s="47"/>
      <c r="NJN1" s="47"/>
      <c r="NJO1" s="47"/>
      <c r="NJP1" s="47"/>
      <c r="NJQ1" s="47"/>
      <c r="NJR1" s="47"/>
      <c r="NJS1" s="47"/>
      <c r="NJT1" s="47"/>
      <c r="NJU1" s="47"/>
      <c r="NJV1" s="47"/>
      <c r="NJW1" s="47"/>
      <c r="NJX1" s="47"/>
      <c r="NJY1" s="47"/>
      <c r="NJZ1" s="47"/>
      <c r="NKA1" s="47"/>
      <c r="NKB1" s="47"/>
      <c r="NKC1" s="47"/>
      <c r="NKD1" s="47"/>
      <c r="NKE1" s="47"/>
      <c r="NKF1" s="47"/>
      <c r="NKG1" s="47"/>
      <c r="NKH1" s="47"/>
      <c r="NKI1" s="47"/>
      <c r="NKJ1" s="47"/>
      <c r="NKK1" s="47"/>
      <c r="NKL1" s="47"/>
      <c r="NKM1" s="47"/>
      <c r="NKN1" s="47"/>
      <c r="NKO1" s="47"/>
      <c r="NKP1" s="47"/>
      <c r="NKQ1" s="47"/>
      <c r="NKR1" s="47"/>
      <c r="NKS1" s="47"/>
      <c r="NKT1" s="47"/>
      <c r="NKU1" s="47"/>
      <c r="NKV1" s="47"/>
      <c r="NKW1" s="47"/>
      <c r="NKX1" s="47"/>
      <c r="NKY1" s="47"/>
      <c r="NKZ1" s="47"/>
      <c r="NLA1" s="47"/>
      <c r="NLB1" s="47"/>
      <c r="NLC1" s="47"/>
      <c r="NLD1" s="47"/>
      <c r="NLE1" s="47"/>
      <c r="NLF1" s="47"/>
      <c r="NLG1" s="47"/>
      <c r="NLH1" s="47"/>
      <c r="NLI1" s="47"/>
      <c r="NLJ1" s="47"/>
      <c r="NLK1" s="47"/>
      <c r="NLL1" s="47"/>
      <c r="NLM1" s="47"/>
      <c r="NLN1" s="47"/>
      <c r="NLO1" s="47"/>
      <c r="NLP1" s="47"/>
      <c r="NLQ1" s="47"/>
      <c r="NLR1" s="47"/>
      <c r="NLS1" s="47"/>
      <c r="NLT1" s="47"/>
      <c r="NLU1" s="47"/>
      <c r="NLV1" s="47"/>
      <c r="NLW1" s="47"/>
      <c r="NLX1" s="47"/>
      <c r="NLY1" s="47"/>
      <c r="NLZ1" s="47"/>
      <c r="NMA1" s="47"/>
      <c r="NMB1" s="47"/>
      <c r="NMC1" s="47"/>
      <c r="NMD1" s="47"/>
      <c r="NME1" s="47"/>
      <c r="NMF1" s="47"/>
      <c r="NMG1" s="47"/>
      <c r="NMH1" s="47"/>
      <c r="NMI1" s="47"/>
      <c r="NMJ1" s="47"/>
      <c r="NMK1" s="47"/>
      <c r="NML1" s="47"/>
      <c r="NMM1" s="47"/>
      <c r="NMN1" s="47"/>
      <c r="NMO1" s="47"/>
      <c r="NMP1" s="47"/>
      <c r="NMQ1" s="47"/>
      <c r="NMR1" s="47"/>
      <c r="NMS1" s="47"/>
      <c r="NMT1" s="47"/>
      <c r="NMU1" s="47"/>
      <c r="NMV1" s="47"/>
      <c r="NMW1" s="47"/>
      <c r="NMX1" s="47"/>
      <c r="NMY1" s="47"/>
      <c r="NMZ1" s="47"/>
      <c r="NNA1" s="47"/>
      <c r="NNB1" s="47"/>
      <c r="NNC1" s="47"/>
      <c r="NND1" s="47"/>
      <c r="NNE1" s="47"/>
      <c r="NNF1" s="47"/>
      <c r="NNG1" s="47"/>
      <c r="NNH1" s="47"/>
      <c r="NNI1" s="47"/>
      <c r="NNJ1" s="47"/>
      <c r="NNK1" s="47"/>
      <c r="NNL1" s="47"/>
      <c r="NNM1" s="47"/>
      <c r="NNN1" s="47"/>
      <c r="NNO1" s="47"/>
      <c r="NNP1" s="47"/>
      <c r="NNQ1" s="47"/>
      <c r="NNR1" s="47"/>
      <c r="NNS1" s="47"/>
      <c r="NNT1" s="47"/>
      <c r="NNU1" s="47"/>
      <c r="NNV1" s="47"/>
      <c r="NNW1" s="47"/>
      <c r="NNX1" s="47"/>
      <c r="NNY1" s="47"/>
      <c r="NNZ1" s="47"/>
      <c r="NOA1" s="47"/>
      <c r="NOB1" s="47"/>
      <c r="NOC1" s="47"/>
      <c r="NOD1" s="47"/>
      <c r="NOE1" s="47"/>
      <c r="NOF1" s="47"/>
      <c r="NOG1" s="47"/>
      <c r="NOH1" s="47"/>
      <c r="NOI1" s="47"/>
      <c r="NOJ1" s="47"/>
      <c r="NOK1" s="47"/>
      <c r="NOL1" s="47"/>
      <c r="NOM1" s="47"/>
      <c r="NON1" s="47"/>
      <c r="NOO1" s="47"/>
      <c r="NOP1" s="47"/>
      <c r="NOQ1" s="47"/>
      <c r="NOR1" s="47"/>
      <c r="NOS1" s="47"/>
      <c r="NOT1" s="47"/>
      <c r="NOU1" s="47"/>
      <c r="NOV1" s="47"/>
      <c r="NOW1" s="47"/>
      <c r="NOX1" s="47"/>
      <c r="NOY1" s="47"/>
      <c r="NOZ1" s="47"/>
      <c r="NPA1" s="47"/>
      <c r="NPB1" s="47"/>
      <c r="NPC1" s="47"/>
      <c r="NPD1" s="47"/>
      <c r="NPE1" s="47"/>
      <c r="NPF1" s="47"/>
      <c r="NPG1" s="47"/>
      <c r="NPH1" s="47"/>
      <c r="NPI1" s="47"/>
      <c r="NPJ1" s="47"/>
      <c r="NPK1" s="47"/>
      <c r="NPL1" s="47"/>
      <c r="NPM1" s="47"/>
      <c r="NPN1" s="47"/>
      <c r="NPO1" s="47"/>
      <c r="NPP1" s="47"/>
      <c r="NPQ1" s="47"/>
      <c r="NPR1" s="47"/>
      <c r="NPS1" s="47"/>
      <c r="NPT1" s="47"/>
      <c r="NPU1" s="47"/>
      <c r="NPV1" s="47"/>
      <c r="NPW1" s="47"/>
      <c r="NPX1" s="47"/>
      <c r="NPY1" s="47"/>
      <c r="NPZ1" s="47"/>
      <c r="NQA1" s="47"/>
      <c r="NQB1" s="47"/>
      <c r="NQC1" s="47"/>
      <c r="NQD1" s="47"/>
      <c r="NQE1" s="47"/>
      <c r="NQF1" s="47"/>
      <c r="NQG1" s="47"/>
      <c r="NQH1" s="47"/>
      <c r="NQI1" s="47"/>
      <c r="NQJ1" s="47"/>
      <c r="NQK1" s="47"/>
      <c r="NQL1" s="47"/>
      <c r="NQM1" s="47"/>
      <c r="NQN1" s="47"/>
      <c r="NQO1" s="47"/>
      <c r="NQP1" s="47"/>
      <c r="NQQ1" s="47"/>
      <c r="NQR1" s="47"/>
      <c r="NQS1" s="47"/>
      <c r="NQT1" s="47"/>
      <c r="NQU1" s="47"/>
      <c r="NQV1" s="47"/>
      <c r="NQW1" s="47"/>
      <c r="NQX1" s="47"/>
      <c r="NQY1" s="47"/>
      <c r="NQZ1" s="47"/>
      <c r="NRA1" s="47"/>
      <c r="NRB1" s="47"/>
      <c r="NRC1" s="47"/>
      <c r="NRD1" s="47"/>
      <c r="NRE1" s="47"/>
      <c r="NRF1" s="47"/>
      <c r="NRG1" s="47"/>
      <c r="NRH1" s="47"/>
      <c r="NRI1" s="47"/>
      <c r="NRJ1" s="47"/>
      <c r="NRK1" s="47"/>
      <c r="NRL1" s="47"/>
      <c r="NRM1" s="47"/>
      <c r="NRN1" s="47"/>
      <c r="NRO1" s="47"/>
      <c r="NRP1" s="47"/>
      <c r="NRQ1" s="47"/>
      <c r="NRR1" s="47"/>
      <c r="NRS1" s="47"/>
      <c r="NRT1" s="47"/>
      <c r="NRU1" s="47"/>
      <c r="NRV1" s="47"/>
      <c r="NRW1" s="47"/>
      <c r="NRX1" s="47"/>
      <c r="NRY1" s="47"/>
      <c r="NRZ1" s="47"/>
      <c r="NSA1" s="47"/>
      <c r="NSB1" s="47"/>
      <c r="NSC1" s="47"/>
      <c r="NSD1" s="47"/>
      <c r="NSE1" s="47"/>
      <c r="NSF1" s="47"/>
      <c r="NSG1" s="47"/>
      <c r="NSH1" s="47"/>
      <c r="NSI1" s="47"/>
      <c r="NSJ1" s="47"/>
      <c r="NSK1" s="47"/>
      <c r="NSL1" s="47"/>
      <c r="NSM1" s="47"/>
      <c r="NSN1" s="47"/>
      <c r="NSO1" s="47"/>
      <c r="NSP1" s="47"/>
      <c r="NSQ1" s="47"/>
      <c r="NSR1" s="47"/>
      <c r="NSS1" s="47"/>
      <c r="NST1" s="47"/>
      <c r="NSU1" s="47"/>
      <c r="NSV1" s="47"/>
      <c r="NSW1" s="47"/>
      <c r="NSX1" s="47"/>
      <c r="NSY1" s="47"/>
      <c r="NSZ1" s="47"/>
      <c r="NTA1" s="47"/>
      <c r="NTB1" s="47"/>
      <c r="NTC1" s="47"/>
      <c r="NTD1" s="47"/>
      <c r="NTE1" s="47"/>
      <c r="NTF1" s="47"/>
      <c r="NTG1" s="47"/>
      <c r="NTH1" s="47"/>
      <c r="NTI1" s="47"/>
      <c r="NTJ1" s="47"/>
      <c r="NTK1" s="47"/>
      <c r="NTL1" s="47"/>
      <c r="NTM1" s="47"/>
      <c r="NTN1" s="47"/>
      <c r="NTO1" s="47"/>
      <c r="NTP1" s="47"/>
      <c r="NTQ1" s="47"/>
      <c r="NTR1" s="47"/>
      <c r="NTS1" s="47"/>
      <c r="NTT1" s="47"/>
      <c r="NTU1" s="47"/>
      <c r="NTV1" s="47"/>
      <c r="NTW1" s="47"/>
      <c r="NTX1" s="47"/>
      <c r="NTY1" s="47"/>
      <c r="NTZ1" s="47"/>
      <c r="NUA1" s="47"/>
      <c r="NUB1" s="47"/>
      <c r="NUC1" s="47"/>
      <c r="NUD1" s="47"/>
      <c r="NUE1" s="47"/>
      <c r="NUF1" s="47"/>
      <c r="NUG1" s="47"/>
      <c r="NUH1" s="47"/>
      <c r="NUI1" s="47"/>
      <c r="NUJ1" s="47"/>
      <c r="NUK1" s="47"/>
      <c r="NUL1" s="47"/>
      <c r="NUM1" s="47"/>
      <c r="NUN1" s="47"/>
      <c r="NUO1" s="47"/>
      <c r="NUP1" s="47"/>
      <c r="NUQ1" s="47"/>
      <c r="NUR1" s="47"/>
      <c r="NUS1" s="47"/>
      <c r="NUT1" s="47"/>
      <c r="NUU1" s="47"/>
      <c r="NUV1" s="47"/>
      <c r="NUW1" s="47"/>
      <c r="NUX1" s="47"/>
      <c r="NUY1" s="47"/>
      <c r="NUZ1" s="47"/>
      <c r="NVA1" s="47"/>
      <c r="NVB1" s="47"/>
      <c r="NVC1" s="47"/>
      <c r="NVD1" s="47"/>
      <c r="NVE1" s="47"/>
      <c r="NVF1" s="47"/>
      <c r="NVG1" s="47"/>
      <c r="NVH1" s="47"/>
      <c r="NVI1" s="47"/>
      <c r="NVJ1" s="47"/>
      <c r="NVK1" s="47"/>
      <c r="NVL1" s="47"/>
      <c r="NVM1" s="47"/>
      <c r="NVN1" s="47"/>
      <c r="NVO1" s="47"/>
      <c r="NVP1" s="47"/>
      <c r="NVQ1" s="47"/>
      <c r="NVR1" s="47"/>
      <c r="NVS1" s="47"/>
      <c r="NVT1" s="47"/>
      <c r="NVU1" s="47"/>
      <c r="NVV1" s="47"/>
      <c r="NVW1" s="47"/>
      <c r="NVX1" s="47"/>
      <c r="NVY1" s="47"/>
      <c r="NVZ1" s="47"/>
      <c r="NWA1" s="47"/>
      <c r="NWB1" s="47"/>
      <c r="NWC1" s="47"/>
      <c r="NWD1" s="47"/>
      <c r="NWE1" s="47"/>
      <c r="NWF1" s="47"/>
      <c r="NWG1" s="47"/>
      <c r="NWH1" s="47"/>
      <c r="NWI1" s="47"/>
      <c r="NWJ1" s="47"/>
      <c r="NWK1" s="47"/>
      <c r="NWL1" s="47"/>
      <c r="NWM1" s="47"/>
      <c r="NWN1" s="47"/>
      <c r="NWO1" s="47"/>
      <c r="NWP1" s="47"/>
      <c r="NWQ1" s="47"/>
      <c r="NWR1" s="47"/>
      <c r="NWS1" s="47"/>
      <c r="NWT1" s="47"/>
      <c r="NWU1" s="47"/>
      <c r="NWV1" s="47"/>
      <c r="NWW1" s="47"/>
      <c r="NWX1" s="47"/>
      <c r="NWY1" s="47"/>
      <c r="NWZ1" s="47"/>
      <c r="NXA1" s="47"/>
      <c r="NXB1" s="47"/>
      <c r="NXC1" s="47"/>
      <c r="NXD1" s="47"/>
      <c r="NXE1" s="47"/>
      <c r="NXF1" s="47"/>
      <c r="NXG1" s="47"/>
      <c r="NXH1" s="47"/>
      <c r="NXI1" s="47"/>
      <c r="NXJ1" s="47"/>
      <c r="NXK1" s="47"/>
      <c r="NXL1" s="47"/>
      <c r="NXM1" s="47"/>
      <c r="NXN1" s="47"/>
      <c r="NXO1" s="47"/>
      <c r="NXP1" s="47"/>
      <c r="NXQ1" s="47"/>
      <c r="NXR1" s="47"/>
      <c r="NXS1" s="47"/>
      <c r="NXT1" s="47"/>
      <c r="NXU1" s="47"/>
      <c r="NXV1" s="47"/>
      <c r="NXW1" s="47"/>
      <c r="NXX1" s="47"/>
      <c r="NXY1" s="47"/>
      <c r="NXZ1" s="47"/>
      <c r="NYA1" s="47"/>
      <c r="NYB1" s="47"/>
      <c r="NYC1" s="47"/>
      <c r="NYD1" s="47"/>
      <c r="NYE1" s="47"/>
      <c r="NYF1" s="47"/>
      <c r="NYG1" s="47"/>
      <c r="NYH1" s="47"/>
      <c r="NYI1" s="47"/>
      <c r="NYJ1" s="47"/>
      <c r="NYK1" s="47"/>
      <c r="NYL1" s="47"/>
      <c r="NYM1" s="47"/>
      <c r="NYN1" s="47"/>
      <c r="NYO1" s="47"/>
      <c r="NYP1" s="47"/>
      <c r="NYQ1" s="47"/>
      <c r="NYR1" s="47"/>
      <c r="NYS1" s="47"/>
      <c r="NYT1" s="47"/>
      <c r="NYU1" s="47"/>
      <c r="NYV1" s="47"/>
      <c r="NYW1" s="47"/>
      <c r="NYX1" s="47"/>
      <c r="NYY1" s="47"/>
      <c r="NYZ1" s="47"/>
      <c r="NZA1" s="47"/>
      <c r="NZB1" s="47"/>
      <c r="NZC1" s="47"/>
      <c r="NZD1" s="47"/>
      <c r="NZE1" s="47"/>
      <c r="NZF1" s="47"/>
      <c r="NZG1" s="47"/>
      <c r="NZH1" s="47"/>
      <c r="NZI1" s="47"/>
      <c r="NZJ1" s="47"/>
      <c r="NZK1" s="47"/>
      <c r="NZL1" s="47"/>
      <c r="NZM1" s="47"/>
      <c r="NZN1" s="47"/>
      <c r="NZO1" s="47"/>
      <c r="NZP1" s="47"/>
      <c r="NZQ1" s="47"/>
      <c r="NZR1" s="47"/>
      <c r="NZS1" s="47"/>
      <c r="NZT1" s="47"/>
      <c r="NZU1" s="47"/>
      <c r="NZV1" s="47"/>
      <c r="NZW1" s="47"/>
      <c r="NZX1" s="47"/>
      <c r="NZY1" s="47"/>
      <c r="NZZ1" s="47"/>
      <c r="OAA1" s="47"/>
      <c r="OAB1" s="47"/>
      <c r="OAC1" s="47"/>
      <c r="OAD1" s="47"/>
      <c r="OAE1" s="47"/>
      <c r="OAF1" s="47"/>
      <c r="OAG1" s="47"/>
      <c r="OAH1" s="47"/>
      <c r="OAI1" s="47"/>
      <c r="OAJ1" s="47"/>
      <c r="OAK1" s="47"/>
      <c r="OAL1" s="47"/>
      <c r="OAM1" s="47"/>
      <c r="OAN1" s="47"/>
      <c r="OAO1" s="47"/>
      <c r="OAP1" s="47"/>
      <c r="OAQ1" s="47"/>
      <c r="OAR1" s="47"/>
      <c r="OAS1" s="47"/>
      <c r="OAT1" s="47"/>
      <c r="OAU1" s="47"/>
      <c r="OAV1" s="47"/>
      <c r="OAW1" s="47"/>
      <c r="OAX1" s="47"/>
      <c r="OAY1" s="47"/>
      <c r="OAZ1" s="47"/>
      <c r="OBA1" s="47"/>
      <c r="OBB1" s="47"/>
      <c r="OBC1" s="47"/>
      <c r="OBD1" s="47"/>
      <c r="OBE1" s="47"/>
      <c r="OBF1" s="47"/>
      <c r="OBG1" s="47"/>
      <c r="OBH1" s="47"/>
      <c r="OBI1" s="47"/>
      <c r="OBJ1" s="47"/>
      <c r="OBK1" s="47"/>
      <c r="OBL1" s="47"/>
      <c r="OBM1" s="47"/>
      <c r="OBN1" s="47"/>
      <c r="OBO1" s="47"/>
      <c r="OBP1" s="47"/>
      <c r="OBQ1" s="47"/>
      <c r="OBR1" s="47"/>
      <c r="OBS1" s="47"/>
      <c r="OBT1" s="47"/>
      <c r="OBU1" s="47"/>
      <c r="OBV1" s="47"/>
      <c r="OBW1" s="47"/>
      <c r="OBX1" s="47"/>
      <c r="OBY1" s="47"/>
      <c r="OBZ1" s="47"/>
      <c r="OCA1" s="47"/>
      <c r="OCB1" s="47"/>
      <c r="OCC1" s="47"/>
      <c r="OCD1" s="47"/>
      <c r="OCE1" s="47"/>
      <c r="OCF1" s="47"/>
      <c r="OCG1" s="47"/>
      <c r="OCH1" s="47"/>
      <c r="OCI1" s="47"/>
      <c r="OCJ1" s="47"/>
      <c r="OCK1" s="47"/>
      <c r="OCL1" s="47"/>
      <c r="OCM1" s="47"/>
      <c r="OCN1" s="47"/>
      <c r="OCO1" s="47"/>
      <c r="OCP1" s="47"/>
      <c r="OCQ1" s="47"/>
      <c r="OCR1" s="47"/>
      <c r="OCS1" s="47"/>
      <c r="OCT1" s="47"/>
      <c r="OCU1" s="47"/>
      <c r="OCV1" s="47"/>
      <c r="OCW1" s="47"/>
      <c r="OCX1" s="47"/>
      <c r="OCY1" s="47"/>
      <c r="OCZ1" s="47"/>
      <c r="ODA1" s="47"/>
      <c r="ODB1" s="47"/>
      <c r="ODC1" s="47"/>
      <c r="ODD1" s="47"/>
      <c r="ODE1" s="47"/>
      <c r="ODF1" s="47"/>
      <c r="ODG1" s="47"/>
      <c r="ODH1" s="47"/>
      <c r="ODI1" s="47"/>
      <c r="ODJ1" s="47"/>
      <c r="ODK1" s="47"/>
      <c r="ODL1" s="47"/>
      <c r="ODM1" s="47"/>
      <c r="ODN1" s="47"/>
      <c r="ODO1" s="47"/>
      <c r="ODP1" s="47"/>
      <c r="ODQ1" s="47"/>
      <c r="ODR1" s="47"/>
      <c r="ODS1" s="47"/>
      <c r="ODT1" s="47"/>
      <c r="ODU1" s="47"/>
      <c r="ODV1" s="47"/>
      <c r="ODW1" s="47"/>
      <c r="ODX1" s="47"/>
      <c r="ODY1" s="47"/>
      <c r="ODZ1" s="47"/>
      <c r="OEA1" s="47"/>
      <c r="OEB1" s="47"/>
      <c r="OEC1" s="47"/>
      <c r="OED1" s="47"/>
      <c r="OEE1" s="47"/>
      <c r="OEF1" s="47"/>
      <c r="OEG1" s="47"/>
      <c r="OEH1" s="47"/>
      <c r="OEI1" s="47"/>
      <c r="OEJ1" s="47"/>
      <c r="OEK1" s="47"/>
      <c r="OEL1" s="47"/>
      <c r="OEM1" s="47"/>
      <c r="OEN1" s="47"/>
      <c r="OEO1" s="47"/>
      <c r="OEP1" s="47"/>
      <c r="OEQ1" s="47"/>
      <c r="OER1" s="47"/>
      <c r="OES1" s="47"/>
      <c r="OET1" s="47"/>
      <c r="OEU1" s="47"/>
      <c r="OEV1" s="47"/>
      <c r="OEW1" s="47"/>
      <c r="OEX1" s="47"/>
      <c r="OEY1" s="47"/>
      <c r="OEZ1" s="47"/>
      <c r="OFA1" s="47"/>
      <c r="OFB1" s="47"/>
      <c r="OFC1" s="47"/>
      <c r="OFD1" s="47"/>
      <c r="OFE1" s="47"/>
      <c r="OFF1" s="47"/>
      <c r="OFG1" s="47"/>
      <c r="OFH1" s="47"/>
      <c r="OFI1" s="47"/>
      <c r="OFJ1" s="47"/>
      <c r="OFK1" s="47"/>
      <c r="OFL1" s="47"/>
      <c r="OFM1" s="47"/>
      <c r="OFN1" s="47"/>
      <c r="OFO1" s="47"/>
      <c r="OFP1" s="47"/>
      <c r="OFQ1" s="47"/>
      <c r="OFR1" s="47"/>
      <c r="OFS1" s="47"/>
      <c r="OFT1" s="47"/>
      <c r="OFU1" s="47"/>
      <c r="OFV1" s="47"/>
      <c r="OFW1" s="47"/>
      <c r="OFX1" s="47"/>
      <c r="OFY1" s="47"/>
      <c r="OFZ1" s="47"/>
      <c r="OGA1" s="47"/>
      <c r="OGB1" s="47"/>
      <c r="OGC1" s="47"/>
      <c r="OGD1" s="47"/>
      <c r="OGE1" s="47"/>
      <c r="OGF1" s="47"/>
      <c r="OGG1" s="47"/>
      <c r="OGH1" s="47"/>
      <c r="OGI1" s="47"/>
      <c r="OGJ1" s="47"/>
      <c r="OGK1" s="47"/>
      <c r="OGL1" s="47"/>
      <c r="OGM1" s="47"/>
      <c r="OGN1" s="47"/>
      <c r="OGO1" s="47"/>
      <c r="OGP1" s="47"/>
      <c r="OGQ1" s="47"/>
      <c r="OGR1" s="47"/>
      <c r="OGS1" s="47"/>
      <c r="OGT1" s="47"/>
      <c r="OGU1" s="47"/>
      <c r="OGV1" s="47"/>
      <c r="OGW1" s="47"/>
      <c r="OGX1" s="47"/>
      <c r="OGY1" s="47"/>
      <c r="OGZ1" s="47"/>
      <c r="OHA1" s="47"/>
      <c r="OHB1" s="47"/>
      <c r="OHC1" s="47"/>
      <c r="OHD1" s="47"/>
      <c r="OHE1" s="47"/>
      <c r="OHF1" s="47"/>
      <c r="OHG1" s="47"/>
      <c r="OHH1" s="47"/>
      <c r="OHI1" s="47"/>
      <c r="OHJ1" s="47"/>
      <c r="OHK1" s="47"/>
      <c r="OHL1" s="47"/>
      <c r="OHM1" s="47"/>
      <c r="OHN1" s="47"/>
      <c r="OHO1" s="47"/>
      <c r="OHP1" s="47"/>
      <c r="OHQ1" s="47"/>
      <c r="OHR1" s="47"/>
      <c r="OHS1" s="47"/>
      <c r="OHT1" s="47"/>
      <c r="OHU1" s="47"/>
      <c r="OHV1" s="47"/>
      <c r="OHW1" s="47"/>
      <c r="OHX1" s="47"/>
      <c r="OHY1" s="47"/>
      <c r="OHZ1" s="47"/>
      <c r="OIA1" s="47"/>
      <c r="OIB1" s="47"/>
      <c r="OIC1" s="47"/>
      <c r="OID1" s="47"/>
      <c r="OIE1" s="47"/>
      <c r="OIF1" s="47"/>
      <c r="OIG1" s="47"/>
      <c r="OIH1" s="47"/>
      <c r="OII1" s="47"/>
      <c r="OIJ1" s="47"/>
      <c r="OIK1" s="47"/>
      <c r="OIL1" s="47"/>
      <c r="OIM1" s="47"/>
      <c r="OIN1" s="47"/>
      <c r="OIO1" s="47"/>
      <c r="OIP1" s="47"/>
      <c r="OIQ1" s="47"/>
      <c r="OIR1" s="47"/>
      <c r="OIS1" s="47"/>
      <c r="OIT1" s="47"/>
      <c r="OIU1" s="47"/>
      <c r="OIV1" s="47"/>
      <c r="OIW1" s="47"/>
      <c r="OIX1" s="47"/>
      <c r="OIY1" s="47"/>
      <c r="OIZ1" s="47"/>
      <c r="OJA1" s="47"/>
      <c r="OJB1" s="47"/>
      <c r="OJC1" s="47"/>
      <c r="OJD1" s="47"/>
      <c r="OJE1" s="47"/>
      <c r="OJF1" s="47"/>
      <c r="OJG1" s="47"/>
      <c r="OJH1" s="47"/>
      <c r="OJI1" s="47"/>
      <c r="OJJ1" s="47"/>
      <c r="OJK1" s="47"/>
      <c r="OJL1" s="47"/>
      <c r="OJM1" s="47"/>
      <c r="OJN1" s="47"/>
      <c r="OJO1" s="47"/>
      <c r="OJP1" s="47"/>
      <c r="OJQ1" s="47"/>
      <c r="OJR1" s="47"/>
      <c r="OJS1" s="47"/>
      <c r="OJT1" s="47"/>
      <c r="OJU1" s="47"/>
      <c r="OJV1" s="47"/>
      <c r="OJW1" s="47"/>
      <c r="OJX1" s="47"/>
      <c r="OJY1" s="47"/>
      <c r="OJZ1" s="47"/>
      <c r="OKA1" s="47"/>
      <c r="OKB1" s="47"/>
      <c r="OKC1" s="47"/>
      <c r="OKD1" s="47"/>
      <c r="OKE1" s="47"/>
      <c r="OKF1" s="47"/>
      <c r="OKG1" s="47"/>
      <c r="OKH1" s="47"/>
      <c r="OKI1" s="47"/>
      <c r="OKJ1" s="47"/>
      <c r="OKK1" s="47"/>
      <c r="OKL1" s="47"/>
      <c r="OKM1" s="47"/>
      <c r="OKN1" s="47"/>
      <c r="OKO1" s="47"/>
      <c r="OKP1" s="47"/>
      <c r="OKQ1" s="47"/>
      <c r="OKR1" s="47"/>
      <c r="OKS1" s="47"/>
      <c r="OKT1" s="47"/>
      <c r="OKU1" s="47"/>
      <c r="OKV1" s="47"/>
      <c r="OKW1" s="47"/>
      <c r="OKX1" s="47"/>
      <c r="OKY1" s="47"/>
      <c r="OKZ1" s="47"/>
      <c r="OLA1" s="47"/>
      <c r="OLB1" s="47"/>
      <c r="OLC1" s="47"/>
      <c r="OLD1" s="47"/>
      <c r="OLE1" s="47"/>
      <c r="OLF1" s="47"/>
      <c r="OLG1" s="47"/>
      <c r="OLH1" s="47"/>
      <c r="OLI1" s="47"/>
      <c r="OLJ1" s="47"/>
      <c r="OLK1" s="47"/>
      <c r="OLL1" s="47"/>
      <c r="OLM1" s="47"/>
      <c r="OLN1" s="47"/>
      <c r="OLO1" s="47"/>
      <c r="OLP1" s="47"/>
      <c r="OLQ1" s="47"/>
      <c r="OLR1" s="47"/>
      <c r="OLS1" s="47"/>
      <c r="OLT1" s="47"/>
      <c r="OLU1" s="47"/>
      <c r="OLV1" s="47"/>
      <c r="OLW1" s="47"/>
      <c r="OLX1" s="47"/>
      <c r="OLY1" s="47"/>
      <c r="OLZ1" s="47"/>
      <c r="OMA1" s="47"/>
      <c r="OMB1" s="47"/>
      <c r="OMC1" s="47"/>
      <c r="OMD1" s="47"/>
      <c r="OME1" s="47"/>
      <c r="OMF1" s="47"/>
      <c r="OMG1" s="47"/>
      <c r="OMH1" s="47"/>
      <c r="OMI1" s="47"/>
      <c r="OMJ1" s="47"/>
      <c r="OMK1" s="47"/>
      <c r="OML1" s="47"/>
      <c r="OMM1" s="47"/>
      <c r="OMN1" s="47"/>
      <c r="OMO1" s="47"/>
      <c r="OMP1" s="47"/>
      <c r="OMQ1" s="47"/>
      <c r="OMR1" s="47"/>
      <c r="OMS1" s="47"/>
      <c r="OMT1" s="47"/>
      <c r="OMU1" s="47"/>
      <c r="OMV1" s="47"/>
      <c r="OMW1" s="47"/>
      <c r="OMX1" s="47"/>
      <c r="OMY1" s="47"/>
      <c r="OMZ1" s="47"/>
      <c r="ONA1" s="47"/>
      <c r="ONB1" s="47"/>
      <c r="ONC1" s="47"/>
      <c r="OND1" s="47"/>
      <c r="ONE1" s="47"/>
      <c r="ONF1" s="47"/>
      <c r="ONG1" s="47"/>
      <c r="ONH1" s="47"/>
      <c r="ONI1" s="47"/>
      <c r="ONJ1" s="47"/>
      <c r="ONK1" s="47"/>
      <c r="ONL1" s="47"/>
      <c r="ONM1" s="47"/>
      <c r="ONN1" s="47"/>
      <c r="ONO1" s="47"/>
      <c r="ONP1" s="47"/>
      <c r="ONQ1" s="47"/>
      <c r="ONR1" s="47"/>
      <c r="ONS1" s="47"/>
      <c r="ONT1" s="47"/>
      <c r="ONU1" s="47"/>
      <c r="ONV1" s="47"/>
      <c r="ONW1" s="47"/>
      <c r="ONX1" s="47"/>
      <c r="ONY1" s="47"/>
      <c r="ONZ1" s="47"/>
      <c r="OOA1" s="47"/>
      <c r="OOB1" s="47"/>
      <c r="OOC1" s="47"/>
      <c r="OOD1" s="47"/>
      <c r="OOE1" s="47"/>
      <c r="OOF1" s="47"/>
      <c r="OOG1" s="47"/>
      <c r="OOH1" s="47"/>
      <c r="OOI1" s="47"/>
      <c r="OOJ1" s="47"/>
      <c r="OOK1" s="47"/>
      <c r="OOL1" s="47"/>
      <c r="OOM1" s="47"/>
      <c r="OON1" s="47"/>
      <c r="OOO1" s="47"/>
      <c r="OOP1" s="47"/>
      <c r="OOQ1" s="47"/>
      <c r="OOR1" s="47"/>
      <c r="OOS1" s="47"/>
      <c r="OOT1" s="47"/>
      <c r="OOU1" s="47"/>
      <c r="OOV1" s="47"/>
      <c r="OOW1" s="47"/>
      <c r="OOX1" s="47"/>
      <c r="OOY1" s="47"/>
      <c r="OOZ1" s="47"/>
      <c r="OPA1" s="47"/>
      <c r="OPB1" s="47"/>
      <c r="OPC1" s="47"/>
      <c r="OPD1" s="47"/>
      <c r="OPE1" s="47"/>
      <c r="OPF1" s="47"/>
      <c r="OPG1" s="47"/>
      <c r="OPH1" s="47"/>
      <c r="OPI1" s="47"/>
      <c r="OPJ1" s="47"/>
      <c r="OPK1" s="47"/>
      <c r="OPL1" s="47"/>
      <c r="OPM1" s="47"/>
      <c r="OPN1" s="47"/>
      <c r="OPO1" s="47"/>
      <c r="OPP1" s="47"/>
      <c r="OPQ1" s="47"/>
      <c r="OPR1" s="47"/>
      <c r="OPS1" s="47"/>
      <c r="OPT1" s="47"/>
      <c r="OPU1" s="47"/>
      <c r="OPV1" s="47"/>
      <c r="OPW1" s="47"/>
      <c r="OPX1" s="47"/>
      <c r="OPY1" s="47"/>
      <c r="OPZ1" s="47"/>
      <c r="OQA1" s="47"/>
      <c r="OQB1" s="47"/>
      <c r="OQC1" s="47"/>
      <c r="OQD1" s="47"/>
      <c r="OQE1" s="47"/>
      <c r="OQF1" s="47"/>
      <c r="OQG1" s="47"/>
      <c r="OQH1" s="47"/>
      <c r="OQI1" s="47"/>
      <c r="OQJ1" s="47"/>
      <c r="OQK1" s="47"/>
      <c r="OQL1" s="47"/>
      <c r="OQM1" s="47"/>
      <c r="OQN1" s="47"/>
      <c r="OQO1" s="47"/>
      <c r="OQP1" s="47"/>
      <c r="OQQ1" s="47"/>
      <c r="OQR1" s="47"/>
      <c r="OQS1" s="47"/>
      <c r="OQT1" s="47"/>
      <c r="OQU1" s="47"/>
      <c r="OQV1" s="47"/>
      <c r="OQW1" s="47"/>
      <c r="OQX1" s="47"/>
      <c r="OQY1" s="47"/>
      <c r="OQZ1" s="47"/>
      <c r="ORA1" s="47"/>
      <c r="ORB1" s="47"/>
      <c r="ORC1" s="47"/>
      <c r="ORD1" s="47"/>
      <c r="ORE1" s="47"/>
      <c r="ORF1" s="47"/>
      <c r="ORG1" s="47"/>
      <c r="ORH1" s="47"/>
      <c r="ORI1" s="47"/>
      <c r="ORJ1" s="47"/>
      <c r="ORK1" s="47"/>
      <c r="ORL1" s="47"/>
      <c r="ORM1" s="47"/>
      <c r="ORN1" s="47"/>
      <c r="ORO1" s="47"/>
      <c r="ORP1" s="47"/>
      <c r="ORQ1" s="47"/>
      <c r="ORR1" s="47"/>
      <c r="ORS1" s="47"/>
      <c r="ORT1" s="47"/>
      <c r="ORU1" s="47"/>
      <c r="ORV1" s="47"/>
      <c r="ORW1" s="47"/>
      <c r="ORX1" s="47"/>
      <c r="ORY1" s="47"/>
      <c r="ORZ1" s="47"/>
      <c r="OSA1" s="47"/>
      <c r="OSB1" s="47"/>
      <c r="OSC1" s="47"/>
      <c r="OSD1" s="47"/>
      <c r="OSE1" s="47"/>
      <c r="OSF1" s="47"/>
      <c r="OSG1" s="47"/>
      <c r="OSH1" s="47"/>
      <c r="OSI1" s="47"/>
      <c r="OSJ1" s="47"/>
      <c r="OSK1" s="47"/>
      <c r="OSL1" s="47"/>
      <c r="OSM1" s="47"/>
      <c r="OSN1" s="47"/>
      <c r="OSO1" s="47"/>
      <c r="OSP1" s="47"/>
      <c r="OSQ1" s="47"/>
      <c r="OSR1" s="47"/>
      <c r="OSS1" s="47"/>
      <c r="OST1" s="47"/>
      <c r="OSU1" s="47"/>
      <c r="OSV1" s="47"/>
      <c r="OSW1" s="47"/>
      <c r="OSX1" s="47"/>
      <c r="OSY1" s="47"/>
      <c r="OSZ1" s="47"/>
      <c r="OTA1" s="47"/>
      <c r="OTB1" s="47"/>
      <c r="OTC1" s="47"/>
      <c r="OTD1" s="47"/>
      <c r="OTE1" s="47"/>
      <c r="OTF1" s="47"/>
      <c r="OTG1" s="47"/>
      <c r="OTH1" s="47"/>
      <c r="OTI1" s="47"/>
      <c r="OTJ1" s="47"/>
      <c r="OTK1" s="47"/>
      <c r="OTL1" s="47"/>
      <c r="OTM1" s="47"/>
      <c r="OTN1" s="47"/>
      <c r="OTO1" s="47"/>
      <c r="OTP1" s="47"/>
      <c r="OTQ1" s="47"/>
      <c r="OTR1" s="47"/>
      <c r="OTS1" s="47"/>
      <c r="OTT1" s="47"/>
      <c r="OTU1" s="47"/>
      <c r="OTV1" s="47"/>
      <c r="OTW1" s="47"/>
      <c r="OTX1" s="47"/>
      <c r="OTY1" s="47"/>
      <c r="OTZ1" s="47"/>
      <c r="OUA1" s="47"/>
      <c r="OUB1" s="47"/>
      <c r="OUC1" s="47"/>
      <c r="OUD1" s="47"/>
      <c r="OUE1" s="47"/>
      <c r="OUF1" s="47"/>
      <c r="OUG1" s="47"/>
      <c r="OUH1" s="47"/>
      <c r="OUI1" s="47"/>
      <c r="OUJ1" s="47"/>
      <c r="OUK1" s="47"/>
      <c r="OUL1" s="47"/>
      <c r="OUM1" s="47"/>
      <c r="OUN1" s="47"/>
      <c r="OUO1" s="47"/>
      <c r="OUP1" s="47"/>
      <c r="OUQ1" s="47"/>
      <c r="OUR1" s="47"/>
      <c r="OUS1" s="47"/>
      <c r="OUT1" s="47"/>
      <c r="OUU1" s="47"/>
      <c r="OUV1" s="47"/>
      <c r="OUW1" s="47"/>
      <c r="OUX1" s="47"/>
      <c r="OUY1" s="47"/>
      <c r="OUZ1" s="47"/>
      <c r="OVA1" s="47"/>
      <c r="OVB1" s="47"/>
      <c r="OVC1" s="47"/>
      <c r="OVD1" s="47"/>
      <c r="OVE1" s="47"/>
      <c r="OVF1" s="47"/>
      <c r="OVG1" s="47"/>
      <c r="OVH1" s="47"/>
      <c r="OVI1" s="47"/>
      <c r="OVJ1" s="47"/>
      <c r="OVK1" s="47"/>
      <c r="OVL1" s="47"/>
      <c r="OVM1" s="47"/>
      <c r="OVN1" s="47"/>
      <c r="OVO1" s="47"/>
      <c r="OVP1" s="47"/>
      <c r="OVQ1" s="47"/>
      <c r="OVR1" s="47"/>
      <c r="OVS1" s="47"/>
      <c r="OVT1" s="47"/>
      <c r="OVU1" s="47"/>
      <c r="OVV1" s="47"/>
      <c r="OVW1" s="47"/>
      <c r="OVX1" s="47"/>
      <c r="OVY1" s="47"/>
      <c r="OVZ1" s="47"/>
      <c r="OWA1" s="47"/>
      <c r="OWB1" s="47"/>
      <c r="OWC1" s="47"/>
      <c r="OWD1" s="47"/>
      <c r="OWE1" s="47"/>
      <c r="OWF1" s="47"/>
      <c r="OWG1" s="47"/>
      <c r="OWH1" s="47"/>
      <c r="OWI1" s="47"/>
      <c r="OWJ1" s="47"/>
      <c r="OWK1" s="47"/>
      <c r="OWL1" s="47"/>
      <c r="OWM1" s="47"/>
      <c r="OWN1" s="47"/>
      <c r="OWO1" s="47"/>
      <c r="OWP1" s="47"/>
      <c r="OWQ1" s="47"/>
      <c r="OWR1" s="47"/>
      <c r="OWS1" s="47"/>
      <c r="OWT1" s="47"/>
      <c r="OWU1" s="47"/>
      <c r="OWV1" s="47"/>
      <c r="OWW1" s="47"/>
      <c r="OWX1" s="47"/>
      <c r="OWY1" s="47"/>
      <c r="OWZ1" s="47"/>
      <c r="OXA1" s="47"/>
      <c r="OXB1" s="47"/>
      <c r="OXC1" s="47"/>
      <c r="OXD1" s="47"/>
      <c r="OXE1" s="47"/>
      <c r="OXF1" s="47"/>
      <c r="OXG1" s="47"/>
      <c r="OXH1" s="47"/>
      <c r="OXI1" s="47"/>
      <c r="OXJ1" s="47"/>
      <c r="OXK1" s="47"/>
      <c r="OXL1" s="47"/>
      <c r="OXM1" s="47"/>
      <c r="OXN1" s="47"/>
      <c r="OXO1" s="47"/>
      <c r="OXP1" s="47"/>
      <c r="OXQ1" s="47"/>
      <c r="OXR1" s="47"/>
      <c r="OXS1" s="47"/>
      <c r="OXT1" s="47"/>
      <c r="OXU1" s="47"/>
      <c r="OXV1" s="47"/>
      <c r="OXW1" s="47"/>
      <c r="OXX1" s="47"/>
      <c r="OXY1" s="47"/>
      <c r="OXZ1" s="47"/>
      <c r="OYA1" s="47"/>
      <c r="OYB1" s="47"/>
      <c r="OYC1" s="47"/>
      <c r="OYD1" s="47"/>
      <c r="OYE1" s="47"/>
      <c r="OYF1" s="47"/>
      <c r="OYG1" s="47"/>
      <c r="OYH1" s="47"/>
      <c r="OYI1" s="47"/>
      <c r="OYJ1" s="47"/>
      <c r="OYK1" s="47"/>
      <c r="OYL1" s="47"/>
      <c r="OYM1" s="47"/>
      <c r="OYN1" s="47"/>
      <c r="OYO1" s="47"/>
      <c r="OYP1" s="47"/>
      <c r="OYQ1" s="47"/>
      <c r="OYR1" s="47"/>
      <c r="OYS1" s="47"/>
      <c r="OYT1" s="47"/>
      <c r="OYU1" s="47"/>
      <c r="OYV1" s="47"/>
      <c r="OYW1" s="47"/>
      <c r="OYX1" s="47"/>
      <c r="OYY1" s="47"/>
      <c r="OYZ1" s="47"/>
      <c r="OZA1" s="47"/>
      <c r="OZB1" s="47"/>
      <c r="OZC1" s="47"/>
      <c r="OZD1" s="47"/>
      <c r="OZE1" s="47"/>
      <c r="OZF1" s="47"/>
      <c r="OZG1" s="47"/>
      <c r="OZH1" s="47"/>
      <c r="OZI1" s="47"/>
      <c r="OZJ1" s="47"/>
      <c r="OZK1" s="47"/>
      <c r="OZL1" s="47"/>
      <c r="OZM1" s="47"/>
      <c r="OZN1" s="47"/>
      <c r="OZO1" s="47"/>
      <c r="OZP1" s="47"/>
      <c r="OZQ1" s="47"/>
      <c r="OZR1" s="47"/>
      <c r="OZS1" s="47"/>
      <c r="OZT1" s="47"/>
      <c r="OZU1" s="47"/>
      <c r="OZV1" s="47"/>
      <c r="OZW1" s="47"/>
      <c r="OZX1" s="47"/>
      <c r="OZY1" s="47"/>
      <c r="OZZ1" s="47"/>
      <c r="PAA1" s="47"/>
      <c r="PAB1" s="47"/>
      <c r="PAC1" s="47"/>
      <c r="PAD1" s="47"/>
      <c r="PAE1" s="47"/>
      <c r="PAF1" s="47"/>
      <c r="PAG1" s="47"/>
      <c r="PAH1" s="47"/>
      <c r="PAI1" s="47"/>
      <c r="PAJ1" s="47"/>
      <c r="PAK1" s="47"/>
      <c r="PAL1" s="47"/>
      <c r="PAM1" s="47"/>
      <c r="PAN1" s="47"/>
      <c r="PAO1" s="47"/>
      <c r="PAP1" s="47"/>
      <c r="PAQ1" s="47"/>
      <c r="PAR1" s="47"/>
      <c r="PAS1" s="47"/>
      <c r="PAT1" s="47"/>
      <c r="PAU1" s="47"/>
      <c r="PAV1" s="47"/>
      <c r="PAW1" s="47"/>
      <c r="PAX1" s="47"/>
      <c r="PAY1" s="47"/>
      <c r="PAZ1" s="47"/>
      <c r="PBA1" s="47"/>
      <c r="PBB1" s="47"/>
      <c r="PBC1" s="47"/>
      <c r="PBD1" s="47"/>
      <c r="PBE1" s="47"/>
      <c r="PBF1" s="47"/>
      <c r="PBG1" s="47"/>
      <c r="PBH1" s="47"/>
      <c r="PBI1" s="47"/>
      <c r="PBJ1" s="47"/>
      <c r="PBK1" s="47"/>
      <c r="PBL1" s="47"/>
      <c r="PBM1" s="47"/>
      <c r="PBN1" s="47"/>
      <c r="PBO1" s="47"/>
      <c r="PBP1" s="47"/>
      <c r="PBQ1" s="47"/>
      <c r="PBR1" s="47"/>
      <c r="PBS1" s="47"/>
      <c r="PBT1" s="47"/>
      <c r="PBU1" s="47"/>
      <c r="PBV1" s="47"/>
      <c r="PBW1" s="47"/>
      <c r="PBX1" s="47"/>
      <c r="PBY1" s="47"/>
      <c r="PBZ1" s="47"/>
      <c r="PCA1" s="47"/>
      <c r="PCB1" s="47"/>
      <c r="PCC1" s="47"/>
      <c r="PCD1" s="47"/>
      <c r="PCE1" s="47"/>
      <c r="PCF1" s="47"/>
      <c r="PCG1" s="47"/>
      <c r="PCH1" s="47"/>
      <c r="PCI1" s="47"/>
      <c r="PCJ1" s="47"/>
      <c r="PCK1" s="47"/>
      <c r="PCL1" s="47"/>
      <c r="PCM1" s="47"/>
      <c r="PCN1" s="47"/>
      <c r="PCO1" s="47"/>
      <c r="PCP1" s="47"/>
      <c r="PCQ1" s="47"/>
      <c r="PCR1" s="47"/>
      <c r="PCS1" s="47"/>
      <c r="PCT1" s="47"/>
      <c r="PCU1" s="47"/>
      <c r="PCV1" s="47"/>
      <c r="PCW1" s="47"/>
      <c r="PCX1" s="47"/>
      <c r="PCY1" s="47"/>
      <c r="PCZ1" s="47"/>
      <c r="PDA1" s="47"/>
      <c r="PDB1" s="47"/>
      <c r="PDC1" s="47"/>
      <c r="PDD1" s="47"/>
      <c r="PDE1" s="47"/>
      <c r="PDF1" s="47"/>
      <c r="PDG1" s="47"/>
      <c r="PDH1" s="47"/>
      <c r="PDI1" s="47"/>
      <c r="PDJ1" s="47"/>
      <c r="PDK1" s="47"/>
      <c r="PDL1" s="47"/>
      <c r="PDM1" s="47"/>
      <c r="PDN1" s="47"/>
      <c r="PDO1" s="47"/>
      <c r="PDP1" s="47"/>
      <c r="PDQ1" s="47"/>
      <c r="PDR1" s="47"/>
      <c r="PDS1" s="47"/>
      <c r="PDT1" s="47"/>
      <c r="PDU1" s="47"/>
      <c r="PDV1" s="47"/>
      <c r="PDW1" s="47"/>
      <c r="PDX1" s="47"/>
      <c r="PDY1" s="47"/>
      <c r="PDZ1" s="47"/>
      <c r="PEA1" s="47"/>
      <c r="PEB1" s="47"/>
      <c r="PEC1" s="47"/>
      <c r="PED1" s="47"/>
      <c r="PEE1" s="47"/>
      <c r="PEF1" s="47"/>
      <c r="PEG1" s="47"/>
      <c r="PEH1" s="47"/>
      <c r="PEI1" s="47"/>
      <c r="PEJ1" s="47"/>
      <c r="PEK1" s="47"/>
      <c r="PEL1" s="47"/>
      <c r="PEM1" s="47"/>
      <c r="PEN1" s="47"/>
      <c r="PEO1" s="47"/>
      <c r="PEP1" s="47"/>
      <c r="PEQ1" s="47"/>
      <c r="PER1" s="47"/>
      <c r="PES1" s="47"/>
      <c r="PET1" s="47"/>
      <c r="PEU1" s="47"/>
      <c r="PEV1" s="47"/>
      <c r="PEW1" s="47"/>
      <c r="PEX1" s="47"/>
      <c r="PEY1" s="47"/>
      <c r="PEZ1" s="47"/>
      <c r="PFA1" s="47"/>
      <c r="PFB1" s="47"/>
      <c r="PFC1" s="47"/>
      <c r="PFD1" s="47"/>
      <c r="PFE1" s="47"/>
      <c r="PFF1" s="47"/>
      <c r="PFG1" s="47"/>
      <c r="PFH1" s="47"/>
      <c r="PFI1" s="47"/>
      <c r="PFJ1" s="47"/>
      <c r="PFK1" s="47"/>
      <c r="PFL1" s="47"/>
      <c r="PFM1" s="47"/>
      <c r="PFN1" s="47"/>
      <c r="PFO1" s="47"/>
      <c r="PFP1" s="47"/>
      <c r="PFQ1" s="47"/>
      <c r="PFR1" s="47"/>
      <c r="PFS1" s="47"/>
      <c r="PFT1" s="47"/>
      <c r="PFU1" s="47"/>
      <c r="PFV1" s="47"/>
      <c r="PFW1" s="47"/>
      <c r="PFX1" s="47"/>
      <c r="PFY1" s="47"/>
      <c r="PFZ1" s="47"/>
      <c r="PGA1" s="47"/>
      <c r="PGB1" s="47"/>
      <c r="PGC1" s="47"/>
      <c r="PGD1" s="47"/>
      <c r="PGE1" s="47"/>
      <c r="PGF1" s="47"/>
      <c r="PGG1" s="47"/>
      <c r="PGH1" s="47"/>
      <c r="PGI1" s="47"/>
      <c r="PGJ1" s="47"/>
      <c r="PGK1" s="47"/>
      <c r="PGL1" s="47"/>
      <c r="PGM1" s="47"/>
      <c r="PGN1" s="47"/>
      <c r="PGO1" s="47"/>
      <c r="PGP1" s="47"/>
      <c r="PGQ1" s="47"/>
      <c r="PGR1" s="47"/>
      <c r="PGS1" s="47"/>
      <c r="PGT1" s="47"/>
      <c r="PGU1" s="47"/>
      <c r="PGV1" s="47"/>
      <c r="PGW1" s="47"/>
      <c r="PGX1" s="47"/>
      <c r="PGY1" s="47"/>
      <c r="PGZ1" s="47"/>
      <c r="PHA1" s="47"/>
      <c r="PHB1" s="47"/>
      <c r="PHC1" s="47"/>
      <c r="PHD1" s="47"/>
      <c r="PHE1" s="47"/>
      <c r="PHF1" s="47"/>
      <c r="PHG1" s="47"/>
      <c r="PHH1" s="47"/>
      <c r="PHI1" s="47"/>
      <c r="PHJ1" s="47"/>
      <c r="PHK1" s="47"/>
      <c r="PHL1" s="47"/>
      <c r="PHM1" s="47"/>
      <c r="PHN1" s="47"/>
      <c r="PHO1" s="47"/>
      <c r="PHP1" s="47"/>
      <c r="PHQ1" s="47"/>
      <c r="PHR1" s="47"/>
      <c r="PHS1" s="47"/>
      <c r="PHT1" s="47"/>
      <c r="PHU1" s="47"/>
      <c r="PHV1" s="47"/>
      <c r="PHW1" s="47"/>
      <c r="PHX1" s="47"/>
      <c r="PHY1" s="47"/>
      <c r="PHZ1" s="47"/>
      <c r="PIA1" s="47"/>
      <c r="PIB1" s="47"/>
      <c r="PIC1" s="47"/>
      <c r="PID1" s="47"/>
      <c r="PIE1" s="47"/>
      <c r="PIF1" s="47"/>
      <c r="PIG1" s="47"/>
      <c r="PIH1" s="47"/>
      <c r="PII1" s="47"/>
      <c r="PIJ1" s="47"/>
      <c r="PIK1" s="47"/>
      <c r="PIL1" s="47"/>
      <c r="PIM1" s="47"/>
      <c r="PIN1" s="47"/>
      <c r="PIO1" s="47"/>
      <c r="PIP1" s="47"/>
      <c r="PIQ1" s="47"/>
      <c r="PIR1" s="47"/>
      <c r="PIS1" s="47"/>
      <c r="PIT1" s="47"/>
      <c r="PIU1" s="47"/>
      <c r="PIV1" s="47"/>
      <c r="PIW1" s="47"/>
      <c r="PIX1" s="47"/>
      <c r="PIY1" s="47"/>
      <c r="PIZ1" s="47"/>
      <c r="PJA1" s="47"/>
      <c r="PJB1" s="47"/>
      <c r="PJC1" s="47"/>
      <c r="PJD1" s="47"/>
      <c r="PJE1" s="47"/>
      <c r="PJF1" s="47"/>
      <c r="PJG1" s="47"/>
      <c r="PJH1" s="47"/>
      <c r="PJI1" s="47"/>
      <c r="PJJ1" s="47"/>
      <c r="PJK1" s="47"/>
      <c r="PJL1" s="47"/>
      <c r="PJM1" s="47"/>
      <c r="PJN1" s="47"/>
      <c r="PJO1" s="47"/>
      <c r="PJP1" s="47"/>
      <c r="PJQ1" s="47"/>
      <c r="PJR1" s="47"/>
      <c r="PJS1" s="47"/>
      <c r="PJT1" s="47"/>
      <c r="PJU1" s="47"/>
      <c r="PJV1" s="47"/>
      <c r="PJW1" s="47"/>
      <c r="PJX1" s="47"/>
      <c r="PJY1" s="47"/>
      <c r="PJZ1" s="47"/>
      <c r="PKA1" s="47"/>
      <c r="PKB1" s="47"/>
      <c r="PKC1" s="47"/>
      <c r="PKD1" s="47"/>
      <c r="PKE1" s="47"/>
      <c r="PKF1" s="47"/>
      <c r="PKG1" s="47"/>
      <c r="PKH1" s="47"/>
      <c r="PKI1" s="47"/>
      <c r="PKJ1" s="47"/>
      <c r="PKK1" s="47"/>
      <c r="PKL1" s="47"/>
      <c r="PKM1" s="47"/>
      <c r="PKN1" s="47"/>
      <c r="PKO1" s="47"/>
      <c r="PKP1" s="47"/>
      <c r="PKQ1" s="47"/>
      <c r="PKR1" s="47"/>
      <c r="PKS1" s="47"/>
      <c r="PKT1" s="47"/>
      <c r="PKU1" s="47"/>
      <c r="PKV1" s="47"/>
      <c r="PKW1" s="47"/>
      <c r="PKX1" s="47"/>
      <c r="PKY1" s="47"/>
      <c r="PKZ1" s="47"/>
      <c r="PLA1" s="47"/>
      <c r="PLB1" s="47"/>
      <c r="PLC1" s="47"/>
      <c r="PLD1" s="47"/>
      <c r="PLE1" s="47"/>
      <c r="PLF1" s="47"/>
      <c r="PLG1" s="47"/>
      <c r="PLH1" s="47"/>
      <c r="PLI1" s="47"/>
      <c r="PLJ1" s="47"/>
      <c r="PLK1" s="47"/>
      <c r="PLL1" s="47"/>
      <c r="PLM1" s="47"/>
      <c r="PLN1" s="47"/>
      <c r="PLO1" s="47"/>
      <c r="PLP1" s="47"/>
      <c r="PLQ1" s="47"/>
      <c r="PLR1" s="47"/>
      <c r="PLS1" s="47"/>
      <c r="PLT1" s="47"/>
      <c r="PLU1" s="47"/>
      <c r="PLV1" s="47"/>
      <c r="PLW1" s="47"/>
      <c r="PLX1" s="47"/>
      <c r="PLY1" s="47"/>
      <c r="PLZ1" s="47"/>
      <c r="PMA1" s="47"/>
      <c r="PMB1" s="47"/>
      <c r="PMC1" s="47"/>
      <c r="PMD1" s="47"/>
      <c r="PME1" s="47"/>
      <c r="PMF1" s="47"/>
      <c r="PMG1" s="47"/>
      <c r="PMH1" s="47"/>
      <c r="PMI1" s="47"/>
      <c r="PMJ1" s="47"/>
      <c r="PMK1" s="47"/>
      <c r="PML1" s="47"/>
      <c r="PMM1" s="47"/>
      <c r="PMN1" s="47"/>
      <c r="PMO1" s="47"/>
      <c r="PMP1" s="47"/>
      <c r="PMQ1" s="47"/>
      <c r="PMR1" s="47"/>
      <c r="PMS1" s="47"/>
      <c r="PMT1" s="47"/>
      <c r="PMU1" s="47"/>
      <c r="PMV1" s="47"/>
      <c r="PMW1" s="47"/>
      <c r="PMX1" s="47"/>
      <c r="PMY1" s="47"/>
      <c r="PMZ1" s="47"/>
      <c r="PNA1" s="47"/>
      <c r="PNB1" s="47"/>
      <c r="PNC1" s="47"/>
      <c r="PND1" s="47"/>
      <c r="PNE1" s="47"/>
      <c r="PNF1" s="47"/>
      <c r="PNG1" s="47"/>
      <c r="PNH1" s="47"/>
      <c r="PNI1" s="47"/>
      <c r="PNJ1" s="47"/>
      <c r="PNK1" s="47"/>
      <c r="PNL1" s="47"/>
      <c r="PNM1" s="47"/>
      <c r="PNN1" s="47"/>
      <c r="PNO1" s="47"/>
      <c r="PNP1" s="47"/>
      <c r="PNQ1" s="47"/>
      <c r="PNR1" s="47"/>
      <c r="PNS1" s="47"/>
      <c r="PNT1" s="47"/>
      <c r="PNU1" s="47"/>
      <c r="PNV1" s="47"/>
      <c r="PNW1" s="47"/>
      <c r="PNX1" s="47"/>
      <c r="PNY1" s="47"/>
      <c r="PNZ1" s="47"/>
      <c r="POA1" s="47"/>
      <c r="POB1" s="47"/>
      <c r="POC1" s="47"/>
      <c r="POD1" s="47"/>
      <c r="POE1" s="47"/>
      <c r="POF1" s="47"/>
      <c r="POG1" s="47"/>
      <c r="POH1" s="47"/>
      <c r="POI1" s="47"/>
      <c r="POJ1" s="47"/>
      <c r="POK1" s="47"/>
      <c r="POL1" s="47"/>
      <c r="POM1" s="47"/>
      <c r="PON1" s="47"/>
      <c r="POO1" s="47"/>
      <c r="POP1" s="47"/>
      <c r="POQ1" s="47"/>
      <c r="POR1" s="47"/>
      <c r="POS1" s="47"/>
      <c r="POT1" s="47"/>
      <c r="POU1" s="47"/>
      <c r="POV1" s="47"/>
      <c r="POW1" s="47"/>
      <c r="POX1" s="47"/>
      <c r="POY1" s="47"/>
      <c r="POZ1" s="47"/>
      <c r="PPA1" s="47"/>
      <c r="PPB1" s="47"/>
      <c r="PPC1" s="47"/>
      <c r="PPD1" s="47"/>
      <c r="PPE1" s="47"/>
      <c r="PPF1" s="47"/>
      <c r="PPG1" s="47"/>
      <c r="PPH1" s="47"/>
      <c r="PPI1" s="47"/>
      <c r="PPJ1" s="47"/>
      <c r="PPK1" s="47"/>
      <c r="PPL1" s="47"/>
      <c r="PPM1" s="47"/>
      <c r="PPN1" s="47"/>
      <c r="PPO1" s="47"/>
      <c r="PPP1" s="47"/>
      <c r="PPQ1" s="47"/>
      <c r="PPR1" s="47"/>
      <c r="PPS1" s="47"/>
      <c r="PPT1" s="47"/>
      <c r="PPU1" s="47"/>
      <c r="PPV1" s="47"/>
      <c r="PPW1" s="47"/>
      <c r="PPX1" s="47"/>
      <c r="PPY1" s="47"/>
      <c r="PPZ1" s="47"/>
      <c r="PQA1" s="47"/>
      <c r="PQB1" s="47"/>
      <c r="PQC1" s="47"/>
      <c r="PQD1" s="47"/>
      <c r="PQE1" s="47"/>
      <c r="PQF1" s="47"/>
      <c r="PQG1" s="47"/>
      <c r="PQH1" s="47"/>
      <c r="PQI1" s="47"/>
      <c r="PQJ1" s="47"/>
      <c r="PQK1" s="47"/>
      <c r="PQL1" s="47"/>
      <c r="PQM1" s="47"/>
      <c r="PQN1" s="47"/>
      <c r="PQO1" s="47"/>
      <c r="PQP1" s="47"/>
      <c r="PQQ1" s="47"/>
      <c r="PQR1" s="47"/>
      <c r="PQS1" s="47"/>
      <c r="PQT1" s="47"/>
      <c r="PQU1" s="47"/>
      <c r="PQV1" s="47"/>
      <c r="PQW1" s="47"/>
      <c r="PQX1" s="47"/>
      <c r="PQY1" s="47"/>
      <c r="PQZ1" s="47"/>
      <c r="PRA1" s="47"/>
      <c r="PRB1" s="47"/>
      <c r="PRC1" s="47"/>
      <c r="PRD1" s="47"/>
      <c r="PRE1" s="47"/>
      <c r="PRF1" s="47"/>
      <c r="PRG1" s="47"/>
      <c r="PRH1" s="47"/>
      <c r="PRI1" s="47"/>
      <c r="PRJ1" s="47"/>
      <c r="PRK1" s="47"/>
      <c r="PRL1" s="47"/>
      <c r="PRM1" s="47"/>
      <c r="PRN1" s="47"/>
      <c r="PRO1" s="47"/>
      <c r="PRP1" s="47"/>
      <c r="PRQ1" s="47"/>
      <c r="PRR1" s="47"/>
      <c r="PRS1" s="47"/>
      <c r="PRT1" s="47"/>
      <c r="PRU1" s="47"/>
      <c r="PRV1" s="47"/>
      <c r="PRW1" s="47"/>
      <c r="PRX1" s="47"/>
      <c r="PRY1" s="47"/>
      <c r="PRZ1" s="47"/>
      <c r="PSA1" s="47"/>
      <c r="PSB1" s="47"/>
      <c r="PSC1" s="47"/>
      <c r="PSD1" s="47"/>
      <c r="PSE1" s="47"/>
      <c r="PSF1" s="47"/>
      <c r="PSG1" s="47"/>
      <c r="PSH1" s="47"/>
      <c r="PSI1" s="47"/>
      <c r="PSJ1" s="47"/>
      <c r="PSK1" s="47"/>
      <c r="PSL1" s="47"/>
      <c r="PSM1" s="47"/>
      <c r="PSN1" s="47"/>
      <c r="PSO1" s="47"/>
      <c r="PSP1" s="47"/>
      <c r="PSQ1" s="47"/>
      <c r="PSR1" s="47"/>
      <c r="PSS1" s="47"/>
      <c r="PST1" s="47"/>
      <c r="PSU1" s="47"/>
      <c r="PSV1" s="47"/>
      <c r="PSW1" s="47"/>
      <c r="PSX1" s="47"/>
      <c r="PSY1" s="47"/>
      <c r="PSZ1" s="47"/>
      <c r="PTA1" s="47"/>
      <c r="PTB1" s="47"/>
      <c r="PTC1" s="47"/>
      <c r="PTD1" s="47"/>
      <c r="PTE1" s="47"/>
      <c r="PTF1" s="47"/>
      <c r="PTG1" s="47"/>
      <c r="PTH1" s="47"/>
      <c r="PTI1" s="47"/>
      <c r="PTJ1" s="47"/>
      <c r="PTK1" s="47"/>
      <c r="PTL1" s="47"/>
      <c r="PTM1" s="47"/>
      <c r="PTN1" s="47"/>
      <c r="PTO1" s="47"/>
      <c r="PTP1" s="47"/>
      <c r="PTQ1" s="47"/>
      <c r="PTR1" s="47"/>
      <c r="PTS1" s="47"/>
      <c r="PTT1" s="47"/>
      <c r="PTU1" s="47"/>
      <c r="PTV1" s="47"/>
      <c r="PTW1" s="47"/>
      <c r="PTX1" s="47"/>
      <c r="PTY1" s="47"/>
      <c r="PTZ1" s="47"/>
      <c r="PUA1" s="47"/>
      <c r="PUB1" s="47"/>
      <c r="PUC1" s="47"/>
      <c r="PUD1" s="47"/>
      <c r="PUE1" s="47"/>
      <c r="PUF1" s="47"/>
      <c r="PUG1" s="47"/>
      <c r="PUH1" s="47"/>
      <c r="PUI1" s="47"/>
      <c r="PUJ1" s="47"/>
      <c r="PUK1" s="47"/>
      <c r="PUL1" s="47"/>
      <c r="PUM1" s="47"/>
      <c r="PUN1" s="47"/>
      <c r="PUO1" s="47"/>
      <c r="PUP1" s="47"/>
      <c r="PUQ1" s="47"/>
      <c r="PUR1" s="47"/>
      <c r="PUS1" s="47"/>
      <c r="PUT1" s="47"/>
      <c r="PUU1" s="47"/>
      <c r="PUV1" s="47"/>
      <c r="PUW1" s="47"/>
      <c r="PUX1" s="47"/>
      <c r="PUY1" s="47"/>
      <c r="PUZ1" s="47"/>
      <c r="PVA1" s="47"/>
      <c r="PVB1" s="47"/>
      <c r="PVC1" s="47"/>
      <c r="PVD1" s="47"/>
      <c r="PVE1" s="47"/>
      <c r="PVF1" s="47"/>
      <c r="PVG1" s="47"/>
      <c r="PVH1" s="47"/>
      <c r="PVI1" s="47"/>
      <c r="PVJ1" s="47"/>
      <c r="PVK1" s="47"/>
      <c r="PVL1" s="47"/>
      <c r="PVM1" s="47"/>
      <c r="PVN1" s="47"/>
      <c r="PVO1" s="47"/>
      <c r="PVP1" s="47"/>
      <c r="PVQ1" s="47"/>
      <c r="PVR1" s="47"/>
      <c r="PVS1" s="47"/>
      <c r="PVT1" s="47"/>
      <c r="PVU1" s="47"/>
      <c r="PVV1" s="47"/>
      <c r="PVW1" s="47"/>
      <c r="PVX1" s="47"/>
      <c r="PVY1" s="47"/>
      <c r="PVZ1" s="47"/>
      <c r="PWA1" s="47"/>
      <c r="PWB1" s="47"/>
      <c r="PWC1" s="47"/>
      <c r="PWD1" s="47"/>
      <c r="PWE1" s="47"/>
      <c r="PWF1" s="47"/>
      <c r="PWG1" s="47"/>
      <c r="PWH1" s="47"/>
      <c r="PWI1" s="47"/>
      <c r="PWJ1" s="47"/>
      <c r="PWK1" s="47"/>
      <c r="PWL1" s="47"/>
      <c r="PWM1" s="47"/>
      <c r="PWN1" s="47"/>
      <c r="PWO1" s="47"/>
      <c r="PWP1" s="47"/>
      <c r="PWQ1" s="47"/>
      <c r="PWR1" s="47"/>
      <c r="PWS1" s="47"/>
      <c r="PWT1" s="47"/>
      <c r="PWU1" s="47"/>
      <c r="PWV1" s="47"/>
      <c r="PWW1" s="47"/>
      <c r="PWX1" s="47"/>
      <c r="PWY1" s="47"/>
      <c r="PWZ1" s="47"/>
      <c r="PXA1" s="47"/>
      <c r="PXB1" s="47"/>
      <c r="PXC1" s="47"/>
      <c r="PXD1" s="47"/>
      <c r="PXE1" s="47"/>
      <c r="PXF1" s="47"/>
      <c r="PXG1" s="47"/>
      <c r="PXH1" s="47"/>
      <c r="PXI1" s="47"/>
      <c r="PXJ1" s="47"/>
      <c r="PXK1" s="47"/>
      <c r="PXL1" s="47"/>
      <c r="PXM1" s="47"/>
      <c r="PXN1" s="47"/>
      <c r="PXO1" s="47"/>
      <c r="PXP1" s="47"/>
      <c r="PXQ1" s="47"/>
      <c r="PXR1" s="47"/>
      <c r="PXS1" s="47"/>
      <c r="PXT1" s="47"/>
      <c r="PXU1" s="47"/>
      <c r="PXV1" s="47"/>
      <c r="PXW1" s="47"/>
      <c r="PXX1" s="47"/>
      <c r="PXY1" s="47"/>
      <c r="PXZ1" s="47"/>
      <c r="PYA1" s="47"/>
      <c r="PYB1" s="47"/>
      <c r="PYC1" s="47"/>
      <c r="PYD1" s="47"/>
      <c r="PYE1" s="47"/>
      <c r="PYF1" s="47"/>
      <c r="PYG1" s="47"/>
      <c r="PYH1" s="47"/>
      <c r="PYI1" s="47"/>
      <c r="PYJ1" s="47"/>
      <c r="PYK1" s="47"/>
      <c r="PYL1" s="47"/>
      <c r="PYM1" s="47"/>
      <c r="PYN1" s="47"/>
      <c r="PYO1" s="47"/>
      <c r="PYP1" s="47"/>
      <c r="PYQ1" s="47"/>
      <c r="PYR1" s="47"/>
      <c r="PYS1" s="47"/>
      <c r="PYT1" s="47"/>
      <c r="PYU1" s="47"/>
      <c r="PYV1" s="47"/>
      <c r="PYW1" s="47"/>
      <c r="PYX1" s="47"/>
      <c r="PYY1" s="47"/>
      <c r="PYZ1" s="47"/>
      <c r="PZA1" s="47"/>
      <c r="PZB1" s="47"/>
      <c r="PZC1" s="47"/>
      <c r="PZD1" s="47"/>
      <c r="PZE1" s="47"/>
      <c r="PZF1" s="47"/>
      <c r="PZG1" s="47"/>
      <c r="PZH1" s="47"/>
      <c r="PZI1" s="47"/>
      <c r="PZJ1" s="47"/>
      <c r="PZK1" s="47"/>
      <c r="PZL1" s="47"/>
      <c r="PZM1" s="47"/>
      <c r="PZN1" s="47"/>
      <c r="PZO1" s="47"/>
      <c r="PZP1" s="47"/>
      <c r="PZQ1" s="47"/>
      <c r="PZR1" s="47"/>
      <c r="PZS1" s="47"/>
      <c r="PZT1" s="47"/>
      <c r="PZU1" s="47"/>
      <c r="PZV1" s="47"/>
      <c r="PZW1" s="47"/>
      <c r="PZX1" s="47"/>
      <c r="PZY1" s="47"/>
      <c r="PZZ1" s="47"/>
      <c r="QAA1" s="47"/>
      <c r="QAB1" s="47"/>
      <c r="QAC1" s="47"/>
      <c r="QAD1" s="47"/>
      <c r="QAE1" s="47"/>
      <c r="QAF1" s="47"/>
      <c r="QAG1" s="47"/>
      <c r="QAH1" s="47"/>
      <c r="QAI1" s="47"/>
      <c r="QAJ1" s="47"/>
      <c r="QAK1" s="47"/>
      <c r="QAL1" s="47"/>
      <c r="QAM1" s="47"/>
      <c r="QAN1" s="47"/>
      <c r="QAO1" s="47"/>
      <c r="QAP1" s="47"/>
      <c r="QAQ1" s="47"/>
      <c r="QAR1" s="47"/>
      <c r="QAS1" s="47"/>
      <c r="QAT1" s="47"/>
      <c r="QAU1" s="47"/>
      <c r="QAV1" s="47"/>
      <c r="QAW1" s="47"/>
      <c r="QAX1" s="47"/>
      <c r="QAY1" s="47"/>
      <c r="QAZ1" s="47"/>
      <c r="QBA1" s="47"/>
      <c r="QBB1" s="47"/>
      <c r="QBC1" s="47"/>
      <c r="QBD1" s="47"/>
      <c r="QBE1" s="47"/>
      <c r="QBF1" s="47"/>
      <c r="QBG1" s="47"/>
      <c r="QBH1" s="47"/>
      <c r="QBI1" s="47"/>
      <c r="QBJ1" s="47"/>
      <c r="QBK1" s="47"/>
      <c r="QBL1" s="47"/>
      <c r="QBM1" s="47"/>
      <c r="QBN1" s="47"/>
      <c r="QBO1" s="47"/>
      <c r="QBP1" s="47"/>
      <c r="QBQ1" s="47"/>
      <c r="QBR1" s="47"/>
      <c r="QBS1" s="47"/>
      <c r="QBT1" s="47"/>
      <c r="QBU1" s="47"/>
      <c r="QBV1" s="47"/>
      <c r="QBW1" s="47"/>
      <c r="QBX1" s="47"/>
      <c r="QBY1" s="47"/>
      <c r="QBZ1" s="47"/>
      <c r="QCA1" s="47"/>
      <c r="QCB1" s="47"/>
      <c r="QCC1" s="47"/>
      <c r="QCD1" s="47"/>
      <c r="QCE1" s="47"/>
      <c r="QCF1" s="47"/>
      <c r="QCG1" s="47"/>
      <c r="QCH1" s="47"/>
      <c r="QCI1" s="47"/>
      <c r="QCJ1" s="47"/>
      <c r="QCK1" s="47"/>
      <c r="QCL1" s="47"/>
      <c r="QCM1" s="47"/>
      <c r="QCN1" s="47"/>
      <c r="QCO1" s="47"/>
      <c r="QCP1" s="47"/>
      <c r="QCQ1" s="47"/>
      <c r="QCR1" s="47"/>
      <c r="QCS1" s="47"/>
      <c r="QCT1" s="47"/>
      <c r="QCU1" s="47"/>
      <c r="QCV1" s="47"/>
      <c r="QCW1" s="47"/>
      <c r="QCX1" s="47"/>
      <c r="QCY1" s="47"/>
      <c r="QCZ1" s="47"/>
      <c r="QDA1" s="47"/>
      <c r="QDB1" s="47"/>
      <c r="QDC1" s="47"/>
      <c r="QDD1" s="47"/>
      <c r="QDE1" s="47"/>
      <c r="QDF1" s="47"/>
      <c r="QDG1" s="47"/>
      <c r="QDH1" s="47"/>
      <c r="QDI1" s="47"/>
      <c r="QDJ1" s="47"/>
      <c r="QDK1" s="47"/>
      <c r="QDL1" s="47"/>
      <c r="QDM1" s="47"/>
      <c r="QDN1" s="47"/>
      <c r="QDO1" s="47"/>
      <c r="QDP1" s="47"/>
      <c r="QDQ1" s="47"/>
      <c r="QDR1" s="47"/>
      <c r="QDS1" s="47"/>
      <c r="QDT1" s="47"/>
      <c r="QDU1" s="47"/>
      <c r="QDV1" s="47"/>
      <c r="QDW1" s="47"/>
      <c r="QDX1" s="47"/>
      <c r="QDY1" s="47"/>
      <c r="QDZ1" s="47"/>
      <c r="QEA1" s="47"/>
      <c r="QEB1" s="47"/>
      <c r="QEC1" s="47"/>
      <c r="QED1" s="47"/>
      <c r="QEE1" s="47"/>
      <c r="QEF1" s="47"/>
      <c r="QEG1" s="47"/>
      <c r="QEH1" s="47"/>
      <c r="QEI1" s="47"/>
      <c r="QEJ1" s="47"/>
      <c r="QEK1" s="47"/>
      <c r="QEL1" s="47"/>
      <c r="QEM1" s="47"/>
      <c r="QEN1" s="47"/>
      <c r="QEO1" s="47"/>
      <c r="QEP1" s="47"/>
      <c r="QEQ1" s="47"/>
      <c r="QER1" s="47"/>
      <c r="QES1" s="47"/>
      <c r="QET1" s="47"/>
      <c r="QEU1" s="47"/>
      <c r="QEV1" s="47"/>
      <c r="QEW1" s="47"/>
      <c r="QEX1" s="47"/>
      <c r="QEY1" s="47"/>
      <c r="QEZ1" s="47"/>
      <c r="QFA1" s="47"/>
      <c r="QFB1" s="47"/>
      <c r="QFC1" s="47"/>
      <c r="QFD1" s="47"/>
      <c r="QFE1" s="47"/>
      <c r="QFF1" s="47"/>
      <c r="QFG1" s="47"/>
      <c r="QFH1" s="47"/>
      <c r="QFI1" s="47"/>
      <c r="QFJ1" s="47"/>
      <c r="QFK1" s="47"/>
      <c r="QFL1" s="47"/>
      <c r="QFM1" s="47"/>
      <c r="QFN1" s="47"/>
      <c r="QFO1" s="47"/>
      <c r="QFP1" s="47"/>
      <c r="QFQ1" s="47"/>
      <c r="QFR1" s="47"/>
      <c r="QFS1" s="47"/>
      <c r="QFT1" s="47"/>
      <c r="QFU1" s="47"/>
      <c r="QFV1" s="47"/>
      <c r="QFW1" s="47"/>
      <c r="QFX1" s="47"/>
      <c r="QFY1" s="47"/>
      <c r="QFZ1" s="47"/>
      <c r="QGA1" s="47"/>
      <c r="QGB1" s="47"/>
      <c r="QGC1" s="47"/>
      <c r="QGD1" s="47"/>
      <c r="QGE1" s="47"/>
      <c r="QGF1" s="47"/>
      <c r="QGG1" s="47"/>
      <c r="QGH1" s="47"/>
      <c r="QGI1" s="47"/>
      <c r="QGJ1" s="47"/>
      <c r="QGK1" s="47"/>
      <c r="QGL1" s="47"/>
      <c r="QGM1" s="47"/>
      <c r="QGN1" s="47"/>
      <c r="QGO1" s="47"/>
      <c r="QGP1" s="47"/>
      <c r="QGQ1" s="47"/>
      <c r="QGR1" s="47"/>
      <c r="QGS1" s="47"/>
      <c r="QGT1" s="47"/>
      <c r="QGU1" s="47"/>
      <c r="QGV1" s="47"/>
      <c r="QGW1" s="47"/>
      <c r="QGX1" s="47"/>
      <c r="QGY1" s="47"/>
      <c r="QGZ1" s="47"/>
      <c r="QHA1" s="47"/>
      <c r="QHB1" s="47"/>
      <c r="QHC1" s="47"/>
      <c r="QHD1" s="47"/>
      <c r="QHE1" s="47"/>
      <c r="QHF1" s="47"/>
      <c r="QHG1" s="47"/>
      <c r="QHH1" s="47"/>
      <c r="QHI1" s="47"/>
      <c r="QHJ1" s="47"/>
      <c r="QHK1" s="47"/>
      <c r="QHL1" s="47"/>
      <c r="QHM1" s="47"/>
      <c r="QHN1" s="47"/>
      <c r="QHO1" s="47"/>
      <c r="QHP1" s="47"/>
      <c r="QHQ1" s="47"/>
      <c r="QHR1" s="47"/>
      <c r="QHS1" s="47"/>
      <c r="QHT1" s="47"/>
      <c r="QHU1" s="47"/>
      <c r="QHV1" s="47"/>
      <c r="QHW1" s="47"/>
      <c r="QHX1" s="47"/>
      <c r="QHY1" s="47"/>
      <c r="QHZ1" s="47"/>
      <c r="QIA1" s="47"/>
      <c r="QIB1" s="47"/>
      <c r="QIC1" s="47"/>
      <c r="QID1" s="47"/>
      <c r="QIE1" s="47"/>
      <c r="QIF1" s="47"/>
      <c r="QIG1" s="47"/>
      <c r="QIH1" s="47"/>
      <c r="QII1" s="47"/>
      <c r="QIJ1" s="47"/>
      <c r="QIK1" s="47"/>
      <c r="QIL1" s="47"/>
      <c r="QIM1" s="47"/>
      <c r="QIN1" s="47"/>
      <c r="QIO1" s="47"/>
      <c r="QIP1" s="47"/>
      <c r="QIQ1" s="47"/>
      <c r="QIR1" s="47"/>
      <c r="QIS1" s="47"/>
      <c r="QIT1" s="47"/>
      <c r="QIU1" s="47"/>
      <c r="QIV1" s="47"/>
      <c r="QIW1" s="47"/>
      <c r="QIX1" s="47"/>
      <c r="QIY1" s="47"/>
      <c r="QIZ1" s="47"/>
      <c r="QJA1" s="47"/>
      <c r="QJB1" s="47"/>
      <c r="QJC1" s="47"/>
      <c r="QJD1" s="47"/>
      <c r="QJE1" s="47"/>
      <c r="QJF1" s="47"/>
      <c r="QJG1" s="47"/>
      <c r="QJH1" s="47"/>
      <c r="QJI1" s="47"/>
      <c r="QJJ1" s="47"/>
      <c r="QJK1" s="47"/>
      <c r="QJL1" s="47"/>
      <c r="QJM1" s="47"/>
      <c r="QJN1" s="47"/>
      <c r="QJO1" s="47"/>
      <c r="QJP1" s="47"/>
      <c r="QJQ1" s="47"/>
      <c r="QJR1" s="47"/>
      <c r="QJS1" s="47"/>
      <c r="QJT1" s="47"/>
      <c r="QJU1" s="47"/>
      <c r="QJV1" s="47"/>
      <c r="QJW1" s="47"/>
      <c r="QJX1" s="47"/>
      <c r="QJY1" s="47"/>
      <c r="QJZ1" s="47"/>
      <c r="QKA1" s="47"/>
      <c r="QKB1" s="47"/>
      <c r="QKC1" s="47"/>
      <c r="QKD1" s="47"/>
      <c r="QKE1" s="47"/>
      <c r="QKF1" s="47"/>
      <c r="QKG1" s="47"/>
      <c r="QKH1" s="47"/>
      <c r="QKI1" s="47"/>
      <c r="QKJ1" s="47"/>
      <c r="QKK1" s="47"/>
      <c r="QKL1" s="47"/>
      <c r="QKM1" s="47"/>
      <c r="QKN1" s="47"/>
      <c r="QKO1" s="47"/>
      <c r="QKP1" s="47"/>
      <c r="QKQ1" s="47"/>
      <c r="QKR1" s="47"/>
      <c r="QKS1" s="47"/>
      <c r="QKT1" s="47"/>
      <c r="QKU1" s="47"/>
      <c r="QKV1" s="47"/>
      <c r="QKW1" s="47"/>
      <c r="QKX1" s="47"/>
      <c r="QKY1" s="47"/>
      <c r="QKZ1" s="47"/>
      <c r="QLA1" s="47"/>
      <c r="QLB1" s="47"/>
      <c r="QLC1" s="47"/>
      <c r="QLD1" s="47"/>
      <c r="QLE1" s="47"/>
      <c r="QLF1" s="47"/>
      <c r="QLG1" s="47"/>
      <c r="QLH1" s="47"/>
      <c r="QLI1" s="47"/>
      <c r="QLJ1" s="47"/>
      <c r="QLK1" s="47"/>
      <c r="QLL1" s="47"/>
      <c r="QLM1" s="47"/>
      <c r="QLN1" s="47"/>
      <c r="QLO1" s="47"/>
      <c r="QLP1" s="47"/>
      <c r="QLQ1" s="47"/>
      <c r="QLR1" s="47"/>
      <c r="QLS1" s="47"/>
      <c r="QLT1" s="47"/>
      <c r="QLU1" s="47"/>
      <c r="QLV1" s="47"/>
      <c r="QLW1" s="47"/>
      <c r="QLX1" s="47"/>
      <c r="QLY1" s="47"/>
      <c r="QLZ1" s="47"/>
      <c r="QMA1" s="47"/>
      <c r="QMB1" s="47"/>
      <c r="QMC1" s="47"/>
      <c r="QMD1" s="47"/>
      <c r="QME1" s="47"/>
      <c r="QMF1" s="47"/>
      <c r="QMG1" s="47"/>
      <c r="QMH1" s="47"/>
      <c r="QMI1" s="47"/>
      <c r="QMJ1" s="47"/>
      <c r="QMK1" s="47"/>
      <c r="QML1" s="47"/>
      <c r="QMM1" s="47"/>
      <c r="QMN1" s="47"/>
      <c r="QMO1" s="47"/>
      <c r="QMP1" s="47"/>
      <c r="QMQ1" s="47"/>
      <c r="QMR1" s="47"/>
      <c r="QMS1" s="47"/>
      <c r="QMT1" s="47"/>
      <c r="QMU1" s="47"/>
      <c r="QMV1" s="47"/>
      <c r="QMW1" s="47"/>
      <c r="QMX1" s="47"/>
      <c r="QMY1" s="47"/>
      <c r="QMZ1" s="47"/>
      <c r="QNA1" s="47"/>
      <c r="QNB1" s="47"/>
      <c r="QNC1" s="47"/>
      <c r="QND1" s="47"/>
      <c r="QNE1" s="47"/>
      <c r="QNF1" s="47"/>
      <c r="QNG1" s="47"/>
      <c r="QNH1" s="47"/>
      <c r="QNI1" s="47"/>
      <c r="QNJ1" s="47"/>
      <c r="QNK1" s="47"/>
      <c r="QNL1" s="47"/>
      <c r="QNM1" s="47"/>
      <c r="QNN1" s="47"/>
      <c r="QNO1" s="47"/>
      <c r="QNP1" s="47"/>
      <c r="QNQ1" s="47"/>
      <c r="QNR1" s="47"/>
      <c r="QNS1" s="47"/>
      <c r="QNT1" s="47"/>
      <c r="QNU1" s="47"/>
      <c r="QNV1" s="47"/>
      <c r="QNW1" s="47"/>
      <c r="QNX1" s="47"/>
      <c r="QNY1" s="47"/>
      <c r="QNZ1" s="47"/>
      <c r="QOA1" s="47"/>
      <c r="QOB1" s="47"/>
      <c r="QOC1" s="47"/>
      <c r="QOD1" s="47"/>
      <c r="QOE1" s="47"/>
      <c r="QOF1" s="47"/>
      <c r="QOG1" s="47"/>
      <c r="QOH1" s="47"/>
      <c r="QOI1" s="47"/>
      <c r="QOJ1" s="47"/>
      <c r="QOK1" s="47"/>
      <c r="QOL1" s="47"/>
      <c r="QOM1" s="47"/>
      <c r="QON1" s="47"/>
      <c r="QOO1" s="47"/>
      <c r="QOP1" s="47"/>
      <c r="QOQ1" s="47"/>
      <c r="QOR1" s="47"/>
      <c r="QOS1" s="47"/>
      <c r="QOT1" s="47"/>
      <c r="QOU1" s="47"/>
      <c r="QOV1" s="47"/>
      <c r="QOW1" s="47"/>
      <c r="QOX1" s="47"/>
      <c r="QOY1" s="47"/>
      <c r="QOZ1" s="47"/>
      <c r="QPA1" s="47"/>
      <c r="QPB1" s="47"/>
      <c r="QPC1" s="47"/>
      <c r="QPD1" s="47"/>
      <c r="QPE1" s="47"/>
      <c r="QPF1" s="47"/>
      <c r="QPG1" s="47"/>
      <c r="QPH1" s="47"/>
      <c r="QPI1" s="47"/>
      <c r="QPJ1" s="47"/>
      <c r="QPK1" s="47"/>
      <c r="QPL1" s="47"/>
      <c r="QPM1" s="47"/>
      <c r="QPN1" s="47"/>
      <c r="QPO1" s="47"/>
      <c r="QPP1" s="47"/>
      <c r="QPQ1" s="47"/>
      <c r="QPR1" s="47"/>
      <c r="QPS1" s="47"/>
      <c r="QPT1" s="47"/>
      <c r="QPU1" s="47"/>
      <c r="QPV1" s="47"/>
      <c r="QPW1" s="47"/>
      <c r="QPX1" s="47"/>
      <c r="QPY1" s="47"/>
      <c r="QPZ1" s="47"/>
      <c r="QQA1" s="47"/>
      <c r="QQB1" s="47"/>
      <c r="QQC1" s="47"/>
      <c r="QQD1" s="47"/>
      <c r="QQE1" s="47"/>
      <c r="QQF1" s="47"/>
      <c r="QQG1" s="47"/>
      <c r="QQH1" s="47"/>
      <c r="QQI1" s="47"/>
      <c r="QQJ1" s="47"/>
      <c r="QQK1" s="47"/>
      <c r="QQL1" s="47"/>
      <c r="QQM1" s="47"/>
      <c r="QQN1" s="47"/>
      <c r="QQO1" s="47"/>
      <c r="QQP1" s="47"/>
      <c r="QQQ1" s="47"/>
      <c r="QQR1" s="47"/>
      <c r="QQS1" s="47"/>
      <c r="QQT1" s="47"/>
      <c r="QQU1" s="47"/>
      <c r="QQV1" s="47"/>
      <c r="QQW1" s="47"/>
      <c r="QQX1" s="47"/>
      <c r="QQY1" s="47"/>
      <c r="QQZ1" s="47"/>
      <c r="QRA1" s="47"/>
      <c r="QRB1" s="47"/>
      <c r="QRC1" s="47"/>
      <c r="QRD1" s="47"/>
      <c r="QRE1" s="47"/>
      <c r="QRF1" s="47"/>
      <c r="QRG1" s="47"/>
      <c r="QRH1" s="47"/>
      <c r="QRI1" s="47"/>
      <c r="QRJ1" s="47"/>
      <c r="QRK1" s="47"/>
      <c r="QRL1" s="47"/>
      <c r="QRM1" s="47"/>
      <c r="QRN1" s="47"/>
      <c r="QRO1" s="47"/>
      <c r="QRP1" s="47"/>
      <c r="QRQ1" s="47"/>
      <c r="QRR1" s="47"/>
      <c r="QRS1" s="47"/>
      <c r="QRT1" s="47"/>
      <c r="QRU1" s="47"/>
      <c r="QRV1" s="47"/>
      <c r="QRW1" s="47"/>
      <c r="QRX1" s="47"/>
      <c r="QRY1" s="47"/>
      <c r="QRZ1" s="47"/>
      <c r="QSA1" s="47"/>
      <c r="QSB1" s="47"/>
      <c r="QSC1" s="47"/>
      <c r="QSD1" s="47"/>
      <c r="QSE1" s="47"/>
      <c r="QSF1" s="47"/>
      <c r="QSG1" s="47"/>
      <c r="QSH1" s="47"/>
      <c r="QSI1" s="47"/>
      <c r="QSJ1" s="47"/>
      <c r="QSK1" s="47"/>
      <c r="QSL1" s="47"/>
      <c r="QSM1" s="47"/>
      <c r="QSN1" s="47"/>
      <c r="QSO1" s="47"/>
      <c r="QSP1" s="47"/>
      <c r="QSQ1" s="47"/>
      <c r="QSR1" s="47"/>
      <c r="QSS1" s="47"/>
      <c r="QST1" s="47"/>
      <c r="QSU1" s="47"/>
      <c r="QSV1" s="47"/>
      <c r="QSW1" s="47"/>
      <c r="QSX1" s="47"/>
      <c r="QSY1" s="47"/>
      <c r="QSZ1" s="47"/>
      <c r="QTA1" s="47"/>
      <c r="QTB1" s="47"/>
      <c r="QTC1" s="47"/>
      <c r="QTD1" s="47"/>
      <c r="QTE1" s="47"/>
      <c r="QTF1" s="47"/>
      <c r="QTG1" s="47"/>
      <c r="QTH1" s="47"/>
      <c r="QTI1" s="47"/>
      <c r="QTJ1" s="47"/>
      <c r="QTK1" s="47"/>
      <c r="QTL1" s="47"/>
      <c r="QTM1" s="47"/>
      <c r="QTN1" s="47"/>
      <c r="QTO1" s="47"/>
      <c r="QTP1" s="47"/>
      <c r="QTQ1" s="47"/>
      <c r="QTR1" s="47"/>
      <c r="QTS1" s="47"/>
      <c r="QTT1" s="47"/>
      <c r="QTU1" s="47"/>
      <c r="QTV1" s="47"/>
      <c r="QTW1" s="47"/>
      <c r="QTX1" s="47"/>
      <c r="QTY1" s="47"/>
      <c r="QTZ1" s="47"/>
      <c r="QUA1" s="47"/>
      <c r="QUB1" s="47"/>
      <c r="QUC1" s="47"/>
      <c r="QUD1" s="47"/>
      <c r="QUE1" s="47"/>
      <c r="QUF1" s="47"/>
      <c r="QUG1" s="47"/>
      <c r="QUH1" s="47"/>
      <c r="QUI1" s="47"/>
      <c r="QUJ1" s="47"/>
      <c r="QUK1" s="47"/>
      <c r="QUL1" s="47"/>
      <c r="QUM1" s="47"/>
      <c r="QUN1" s="47"/>
      <c r="QUO1" s="47"/>
      <c r="QUP1" s="47"/>
      <c r="QUQ1" s="47"/>
      <c r="QUR1" s="47"/>
      <c r="QUS1" s="47"/>
      <c r="QUT1" s="47"/>
      <c r="QUU1" s="47"/>
      <c r="QUV1" s="47"/>
      <c r="QUW1" s="47"/>
      <c r="QUX1" s="47"/>
      <c r="QUY1" s="47"/>
      <c r="QUZ1" s="47"/>
      <c r="QVA1" s="47"/>
      <c r="QVB1" s="47"/>
      <c r="QVC1" s="47"/>
      <c r="QVD1" s="47"/>
      <c r="QVE1" s="47"/>
      <c r="QVF1" s="47"/>
      <c r="QVG1" s="47"/>
      <c r="QVH1" s="47"/>
      <c r="QVI1" s="47"/>
      <c r="QVJ1" s="47"/>
      <c r="QVK1" s="47"/>
      <c r="QVL1" s="47"/>
      <c r="QVM1" s="47"/>
      <c r="QVN1" s="47"/>
      <c r="QVO1" s="47"/>
      <c r="QVP1" s="47"/>
      <c r="QVQ1" s="47"/>
      <c r="QVR1" s="47"/>
      <c r="QVS1" s="47"/>
      <c r="QVT1" s="47"/>
      <c r="QVU1" s="47"/>
      <c r="QVV1" s="47"/>
      <c r="QVW1" s="47"/>
      <c r="QVX1" s="47"/>
      <c r="QVY1" s="47"/>
      <c r="QVZ1" s="47"/>
      <c r="QWA1" s="47"/>
      <c r="QWB1" s="47"/>
      <c r="QWC1" s="47"/>
      <c r="QWD1" s="47"/>
      <c r="QWE1" s="47"/>
      <c r="QWF1" s="47"/>
      <c r="QWG1" s="47"/>
      <c r="QWH1" s="47"/>
      <c r="QWI1" s="47"/>
      <c r="QWJ1" s="47"/>
      <c r="QWK1" s="47"/>
      <c r="QWL1" s="47"/>
      <c r="QWM1" s="47"/>
      <c r="QWN1" s="47"/>
      <c r="QWO1" s="47"/>
      <c r="QWP1" s="47"/>
      <c r="QWQ1" s="47"/>
      <c r="QWR1" s="47"/>
      <c r="QWS1" s="47"/>
      <c r="QWT1" s="47"/>
      <c r="QWU1" s="47"/>
      <c r="QWV1" s="47"/>
      <c r="QWW1" s="47"/>
      <c r="QWX1" s="47"/>
      <c r="QWY1" s="47"/>
      <c r="QWZ1" s="47"/>
      <c r="QXA1" s="47"/>
      <c r="QXB1" s="47"/>
      <c r="QXC1" s="47"/>
      <c r="QXD1" s="47"/>
      <c r="QXE1" s="47"/>
      <c r="QXF1" s="47"/>
      <c r="QXG1" s="47"/>
      <c r="QXH1" s="47"/>
      <c r="QXI1" s="47"/>
      <c r="QXJ1" s="47"/>
      <c r="QXK1" s="47"/>
      <c r="QXL1" s="47"/>
      <c r="QXM1" s="47"/>
      <c r="QXN1" s="47"/>
      <c r="QXO1" s="47"/>
      <c r="QXP1" s="47"/>
      <c r="QXQ1" s="47"/>
      <c r="QXR1" s="47"/>
      <c r="QXS1" s="47"/>
      <c r="QXT1" s="47"/>
      <c r="QXU1" s="47"/>
      <c r="QXV1" s="47"/>
      <c r="QXW1" s="47"/>
      <c r="QXX1" s="47"/>
      <c r="QXY1" s="47"/>
      <c r="QXZ1" s="47"/>
      <c r="QYA1" s="47"/>
      <c r="QYB1" s="47"/>
      <c r="QYC1" s="47"/>
      <c r="QYD1" s="47"/>
      <c r="QYE1" s="47"/>
      <c r="QYF1" s="47"/>
      <c r="QYG1" s="47"/>
      <c r="QYH1" s="47"/>
      <c r="QYI1" s="47"/>
      <c r="QYJ1" s="47"/>
      <c r="QYK1" s="47"/>
      <c r="QYL1" s="47"/>
      <c r="QYM1" s="47"/>
      <c r="QYN1" s="47"/>
      <c r="QYO1" s="47"/>
      <c r="QYP1" s="47"/>
      <c r="QYQ1" s="47"/>
      <c r="QYR1" s="47"/>
      <c r="QYS1" s="47"/>
      <c r="QYT1" s="47"/>
      <c r="QYU1" s="47"/>
      <c r="QYV1" s="47"/>
      <c r="QYW1" s="47"/>
      <c r="QYX1" s="47"/>
      <c r="QYY1" s="47"/>
      <c r="QYZ1" s="47"/>
      <c r="QZA1" s="47"/>
      <c r="QZB1" s="47"/>
      <c r="QZC1" s="47"/>
      <c r="QZD1" s="47"/>
      <c r="QZE1" s="47"/>
      <c r="QZF1" s="47"/>
      <c r="QZG1" s="47"/>
      <c r="QZH1" s="47"/>
      <c r="QZI1" s="47"/>
      <c r="QZJ1" s="47"/>
      <c r="QZK1" s="47"/>
      <c r="QZL1" s="47"/>
      <c r="QZM1" s="47"/>
      <c r="QZN1" s="47"/>
      <c r="QZO1" s="47"/>
      <c r="QZP1" s="47"/>
      <c r="QZQ1" s="47"/>
      <c r="QZR1" s="47"/>
      <c r="QZS1" s="47"/>
      <c r="QZT1" s="47"/>
      <c r="QZU1" s="47"/>
      <c r="QZV1" s="47"/>
      <c r="QZW1" s="47"/>
      <c r="QZX1" s="47"/>
      <c r="QZY1" s="47"/>
      <c r="QZZ1" s="47"/>
      <c r="RAA1" s="47"/>
      <c r="RAB1" s="47"/>
      <c r="RAC1" s="47"/>
      <c r="RAD1" s="47"/>
      <c r="RAE1" s="47"/>
      <c r="RAF1" s="47"/>
      <c r="RAG1" s="47"/>
      <c r="RAH1" s="47"/>
      <c r="RAI1" s="47"/>
      <c r="RAJ1" s="47"/>
      <c r="RAK1" s="47"/>
      <c r="RAL1" s="47"/>
      <c r="RAM1" s="47"/>
      <c r="RAN1" s="47"/>
      <c r="RAO1" s="47"/>
      <c r="RAP1" s="47"/>
      <c r="RAQ1" s="47"/>
      <c r="RAR1" s="47"/>
      <c r="RAS1" s="47"/>
      <c r="RAT1" s="47"/>
      <c r="RAU1" s="47"/>
      <c r="RAV1" s="47"/>
      <c r="RAW1" s="47"/>
      <c r="RAX1" s="47"/>
      <c r="RAY1" s="47"/>
      <c r="RAZ1" s="47"/>
      <c r="RBA1" s="47"/>
      <c r="RBB1" s="47"/>
      <c r="RBC1" s="47"/>
      <c r="RBD1" s="47"/>
      <c r="RBE1" s="47"/>
      <c r="RBF1" s="47"/>
      <c r="RBG1" s="47"/>
      <c r="RBH1" s="47"/>
      <c r="RBI1" s="47"/>
      <c r="RBJ1" s="47"/>
      <c r="RBK1" s="47"/>
      <c r="RBL1" s="47"/>
      <c r="RBM1" s="47"/>
      <c r="RBN1" s="47"/>
      <c r="RBO1" s="47"/>
      <c r="RBP1" s="47"/>
      <c r="RBQ1" s="47"/>
      <c r="RBR1" s="47"/>
      <c r="RBS1" s="47"/>
      <c r="RBT1" s="47"/>
      <c r="RBU1" s="47"/>
      <c r="RBV1" s="47"/>
      <c r="RBW1" s="47"/>
      <c r="RBX1" s="47"/>
      <c r="RBY1" s="47"/>
      <c r="RBZ1" s="47"/>
      <c r="RCA1" s="47"/>
      <c r="RCB1" s="47"/>
      <c r="RCC1" s="47"/>
      <c r="RCD1" s="47"/>
      <c r="RCE1" s="47"/>
      <c r="RCF1" s="47"/>
      <c r="RCG1" s="47"/>
      <c r="RCH1" s="47"/>
      <c r="RCI1" s="47"/>
      <c r="RCJ1" s="47"/>
      <c r="RCK1" s="47"/>
      <c r="RCL1" s="47"/>
      <c r="RCM1" s="47"/>
      <c r="RCN1" s="47"/>
      <c r="RCO1" s="47"/>
      <c r="RCP1" s="47"/>
      <c r="RCQ1" s="47"/>
      <c r="RCR1" s="47"/>
      <c r="RCS1" s="47"/>
      <c r="RCT1" s="47"/>
      <c r="RCU1" s="47"/>
      <c r="RCV1" s="47"/>
      <c r="RCW1" s="47"/>
      <c r="RCX1" s="47"/>
      <c r="RCY1" s="47"/>
      <c r="RCZ1" s="47"/>
      <c r="RDA1" s="47"/>
      <c r="RDB1" s="47"/>
      <c r="RDC1" s="47"/>
      <c r="RDD1" s="47"/>
      <c r="RDE1" s="47"/>
      <c r="RDF1" s="47"/>
      <c r="RDG1" s="47"/>
      <c r="RDH1" s="47"/>
      <c r="RDI1" s="47"/>
      <c r="RDJ1" s="47"/>
      <c r="RDK1" s="47"/>
      <c r="RDL1" s="47"/>
      <c r="RDM1" s="47"/>
      <c r="RDN1" s="47"/>
      <c r="RDO1" s="47"/>
      <c r="RDP1" s="47"/>
      <c r="RDQ1" s="47"/>
      <c r="RDR1" s="47"/>
      <c r="RDS1" s="47"/>
      <c r="RDT1" s="47"/>
      <c r="RDU1" s="47"/>
      <c r="RDV1" s="47"/>
      <c r="RDW1" s="47"/>
      <c r="RDX1" s="47"/>
      <c r="RDY1" s="47"/>
      <c r="RDZ1" s="47"/>
      <c r="REA1" s="47"/>
      <c r="REB1" s="47"/>
      <c r="REC1" s="47"/>
      <c r="RED1" s="47"/>
      <c r="REE1" s="47"/>
      <c r="REF1" s="47"/>
      <c r="REG1" s="47"/>
      <c r="REH1" s="47"/>
      <c r="REI1" s="47"/>
      <c r="REJ1" s="47"/>
      <c r="REK1" s="47"/>
      <c r="REL1" s="47"/>
      <c r="REM1" s="47"/>
      <c r="REN1" s="47"/>
      <c r="REO1" s="47"/>
      <c r="REP1" s="47"/>
      <c r="REQ1" s="47"/>
      <c r="RER1" s="47"/>
      <c r="RES1" s="47"/>
      <c r="RET1" s="47"/>
      <c r="REU1" s="47"/>
      <c r="REV1" s="47"/>
      <c r="REW1" s="47"/>
      <c r="REX1" s="47"/>
      <c r="REY1" s="47"/>
      <c r="REZ1" s="47"/>
      <c r="RFA1" s="47"/>
      <c r="RFB1" s="47"/>
      <c r="RFC1" s="47"/>
      <c r="RFD1" s="47"/>
      <c r="RFE1" s="47"/>
      <c r="RFF1" s="47"/>
      <c r="RFG1" s="47"/>
      <c r="RFH1" s="47"/>
      <c r="RFI1" s="47"/>
      <c r="RFJ1" s="47"/>
      <c r="RFK1" s="47"/>
      <c r="RFL1" s="47"/>
      <c r="RFM1" s="47"/>
      <c r="RFN1" s="47"/>
      <c r="RFO1" s="47"/>
      <c r="RFP1" s="47"/>
      <c r="RFQ1" s="47"/>
      <c r="RFR1" s="47"/>
      <c r="RFS1" s="47"/>
      <c r="RFT1" s="47"/>
      <c r="RFU1" s="47"/>
      <c r="RFV1" s="47"/>
      <c r="RFW1" s="47"/>
      <c r="RFX1" s="47"/>
      <c r="RFY1" s="47"/>
      <c r="RFZ1" s="47"/>
      <c r="RGA1" s="47"/>
      <c r="RGB1" s="47"/>
      <c r="RGC1" s="47"/>
      <c r="RGD1" s="47"/>
      <c r="RGE1" s="47"/>
      <c r="RGF1" s="47"/>
      <c r="RGG1" s="47"/>
      <c r="RGH1" s="47"/>
      <c r="RGI1" s="47"/>
      <c r="RGJ1" s="47"/>
      <c r="RGK1" s="47"/>
      <c r="RGL1" s="47"/>
      <c r="RGM1" s="47"/>
      <c r="RGN1" s="47"/>
      <c r="RGO1" s="47"/>
      <c r="RGP1" s="47"/>
      <c r="RGQ1" s="47"/>
      <c r="RGR1" s="47"/>
      <c r="RGS1" s="47"/>
      <c r="RGT1" s="47"/>
      <c r="RGU1" s="47"/>
      <c r="RGV1" s="47"/>
      <c r="RGW1" s="47"/>
      <c r="RGX1" s="47"/>
      <c r="RGY1" s="47"/>
      <c r="RGZ1" s="47"/>
      <c r="RHA1" s="47"/>
      <c r="RHB1" s="47"/>
      <c r="RHC1" s="47"/>
      <c r="RHD1" s="47"/>
      <c r="RHE1" s="47"/>
      <c r="RHF1" s="47"/>
      <c r="RHG1" s="47"/>
      <c r="RHH1" s="47"/>
      <c r="RHI1" s="47"/>
      <c r="RHJ1" s="47"/>
      <c r="RHK1" s="47"/>
      <c r="RHL1" s="47"/>
      <c r="RHM1" s="47"/>
      <c r="RHN1" s="47"/>
      <c r="RHO1" s="47"/>
      <c r="RHP1" s="47"/>
      <c r="RHQ1" s="47"/>
      <c r="RHR1" s="47"/>
      <c r="RHS1" s="47"/>
      <c r="RHT1" s="47"/>
      <c r="RHU1" s="47"/>
      <c r="RHV1" s="47"/>
      <c r="RHW1" s="47"/>
      <c r="RHX1" s="47"/>
      <c r="RHY1" s="47"/>
      <c r="RHZ1" s="47"/>
      <c r="RIA1" s="47"/>
      <c r="RIB1" s="47"/>
      <c r="RIC1" s="47"/>
      <c r="RID1" s="47"/>
      <c r="RIE1" s="47"/>
      <c r="RIF1" s="47"/>
      <c r="RIG1" s="47"/>
      <c r="RIH1" s="47"/>
      <c r="RII1" s="47"/>
      <c r="RIJ1" s="47"/>
      <c r="RIK1" s="47"/>
      <c r="RIL1" s="47"/>
      <c r="RIM1" s="47"/>
      <c r="RIN1" s="47"/>
      <c r="RIO1" s="47"/>
      <c r="RIP1" s="47"/>
      <c r="RIQ1" s="47"/>
      <c r="RIR1" s="47"/>
      <c r="RIS1" s="47"/>
      <c r="RIT1" s="47"/>
      <c r="RIU1" s="47"/>
      <c r="RIV1" s="47"/>
      <c r="RIW1" s="47"/>
      <c r="RIX1" s="47"/>
      <c r="RIY1" s="47"/>
      <c r="RIZ1" s="47"/>
      <c r="RJA1" s="47"/>
      <c r="RJB1" s="47"/>
      <c r="RJC1" s="47"/>
      <c r="RJD1" s="47"/>
      <c r="RJE1" s="47"/>
      <c r="RJF1" s="47"/>
      <c r="RJG1" s="47"/>
      <c r="RJH1" s="47"/>
      <c r="RJI1" s="47"/>
      <c r="RJJ1" s="47"/>
      <c r="RJK1" s="47"/>
      <c r="RJL1" s="47"/>
      <c r="RJM1" s="47"/>
      <c r="RJN1" s="47"/>
      <c r="RJO1" s="47"/>
      <c r="RJP1" s="47"/>
      <c r="RJQ1" s="47"/>
      <c r="RJR1" s="47"/>
      <c r="RJS1" s="47"/>
      <c r="RJT1" s="47"/>
      <c r="RJU1" s="47"/>
      <c r="RJV1" s="47"/>
      <c r="RJW1" s="47"/>
      <c r="RJX1" s="47"/>
      <c r="RJY1" s="47"/>
      <c r="RJZ1" s="47"/>
      <c r="RKA1" s="47"/>
      <c r="RKB1" s="47"/>
      <c r="RKC1" s="47"/>
      <c r="RKD1" s="47"/>
      <c r="RKE1" s="47"/>
      <c r="RKF1" s="47"/>
      <c r="RKG1" s="47"/>
      <c r="RKH1" s="47"/>
      <c r="RKI1" s="47"/>
      <c r="RKJ1" s="47"/>
      <c r="RKK1" s="47"/>
      <c r="RKL1" s="47"/>
      <c r="RKM1" s="47"/>
      <c r="RKN1" s="47"/>
      <c r="RKO1" s="47"/>
      <c r="RKP1" s="47"/>
      <c r="RKQ1" s="47"/>
      <c r="RKR1" s="47"/>
      <c r="RKS1" s="47"/>
      <c r="RKT1" s="47"/>
      <c r="RKU1" s="47"/>
      <c r="RKV1" s="47"/>
      <c r="RKW1" s="47"/>
      <c r="RKX1" s="47"/>
      <c r="RKY1" s="47"/>
      <c r="RKZ1" s="47"/>
      <c r="RLA1" s="47"/>
      <c r="RLB1" s="47"/>
      <c r="RLC1" s="47"/>
      <c r="RLD1" s="47"/>
      <c r="RLE1" s="47"/>
      <c r="RLF1" s="47"/>
      <c r="RLG1" s="47"/>
      <c r="RLH1" s="47"/>
      <c r="RLI1" s="47"/>
      <c r="RLJ1" s="47"/>
      <c r="RLK1" s="47"/>
      <c r="RLL1" s="47"/>
      <c r="RLM1" s="47"/>
      <c r="RLN1" s="47"/>
      <c r="RLO1" s="47"/>
      <c r="RLP1" s="47"/>
      <c r="RLQ1" s="47"/>
      <c r="RLR1" s="47"/>
      <c r="RLS1" s="47"/>
      <c r="RLT1" s="47"/>
      <c r="RLU1" s="47"/>
      <c r="RLV1" s="47"/>
      <c r="RLW1" s="47"/>
      <c r="RLX1" s="47"/>
      <c r="RLY1" s="47"/>
      <c r="RLZ1" s="47"/>
      <c r="RMA1" s="47"/>
      <c r="RMB1" s="47"/>
      <c r="RMC1" s="47"/>
      <c r="RMD1" s="47"/>
      <c r="RME1" s="47"/>
      <c r="RMF1" s="47"/>
      <c r="RMG1" s="47"/>
      <c r="RMH1" s="47"/>
      <c r="RMI1" s="47"/>
      <c r="RMJ1" s="47"/>
      <c r="RMK1" s="47"/>
      <c r="RML1" s="47"/>
      <c r="RMM1" s="47"/>
      <c r="RMN1" s="47"/>
      <c r="RMO1" s="47"/>
      <c r="RMP1" s="47"/>
      <c r="RMQ1" s="47"/>
      <c r="RMR1" s="47"/>
      <c r="RMS1" s="47"/>
      <c r="RMT1" s="47"/>
      <c r="RMU1" s="47"/>
      <c r="RMV1" s="47"/>
      <c r="RMW1" s="47"/>
      <c r="RMX1" s="47"/>
      <c r="RMY1" s="47"/>
      <c r="RMZ1" s="47"/>
      <c r="RNA1" s="47"/>
      <c r="RNB1" s="47"/>
      <c r="RNC1" s="47"/>
      <c r="RND1" s="47"/>
      <c r="RNE1" s="47"/>
      <c r="RNF1" s="47"/>
      <c r="RNG1" s="47"/>
      <c r="RNH1" s="47"/>
      <c r="RNI1" s="47"/>
      <c r="RNJ1" s="47"/>
      <c r="RNK1" s="47"/>
      <c r="RNL1" s="47"/>
      <c r="RNM1" s="47"/>
      <c r="RNN1" s="47"/>
      <c r="RNO1" s="47"/>
      <c r="RNP1" s="47"/>
      <c r="RNQ1" s="47"/>
      <c r="RNR1" s="47"/>
      <c r="RNS1" s="47"/>
      <c r="RNT1" s="47"/>
      <c r="RNU1" s="47"/>
      <c r="RNV1" s="47"/>
      <c r="RNW1" s="47"/>
      <c r="RNX1" s="47"/>
      <c r="RNY1" s="47"/>
      <c r="RNZ1" s="47"/>
      <c r="ROA1" s="47"/>
      <c r="ROB1" s="47"/>
      <c r="ROC1" s="47"/>
      <c r="ROD1" s="47"/>
      <c r="ROE1" s="47"/>
      <c r="ROF1" s="47"/>
      <c r="ROG1" s="47"/>
      <c r="ROH1" s="47"/>
      <c r="ROI1" s="47"/>
      <c r="ROJ1" s="47"/>
      <c r="ROK1" s="47"/>
      <c r="ROL1" s="47"/>
      <c r="ROM1" s="47"/>
      <c r="RON1" s="47"/>
      <c r="ROO1" s="47"/>
      <c r="ROP1" s="47"/>
      <c r="ROQ1" s="47"/>
      <c r="ROR1" s="47"/>
      <c r="ROS1" s="47"/>
      <c r="ROT1" s="47"/>
      <c r="ROU1" s="47"/>
      <c r="ROV1" s="47"/>
      <c r="ROW1" s="47"/>
      <c r="ROX1" s="47"/>
      <c r="ROY1" s="47"/>
      <c r="ROZ1" s="47"/>
      <c r="RPA1" s="47"/>
      <c r="RPB1" s="47"/>
      <c r="RPC1" s="47"/>
      <c r="RPD1" s="47"/>
      <c r="RPE1" s="47"/>
      <c r="RPF1" s="47"/>
      <c r="RPG1" s="47"/>
      <c r="RPH1" s="47"/>
      <c r="RPI1" s="47"/>
      <c r="RPJ1" s="47"/>
      <c r="RPK1" s="47"/>
      <c r="RPL1" s="47"/>
      <c r="RPM1" s="47"/>
      <c r="RPN1" s="47"/>
      <c r="RPO1" s="47"/>
      <c r="RPP1" s="47"/>
      <c r="RPQ1" s="47"/>
      <c r="RPR1" s="47"/>
      <c r="RPS1" s="47"/>
      <c r="RPT1" s="47"/>
      <c r="RPU1" s="47"/>
      <c r="RPV1" s="47"/>
      <c r="RPW1" s="47"/>
      <c r="RPX1" s="47"/>
      <c r="RPY1" s="47"/>
      <c r="RPZ1" s="47"/>
      <c r="RQA1" s="47"/>
      <c r="RQB1" s="47"/>
      <c r="RQC1" s="47"/>
      <c r="RQD1" s="47"/>
      <c r="RQE1" s="47"/>
      <c r="RQF1" s="47"/>
      <c r="RQG1" s="47"/>
      <c r="RQH1" s="47"/>
      <c r="RQI1" s="47"/>
      <c r="RQJ1" s="47"/>
      <c r="RQK1" s="47"/>
      <c r="RQL1" s="47"/>
      <c r="RQM1" s="47"/>
      <c r="RQN1" s="47"/>
      <c r="RQO1" s="47"/>
      <c r="RQP1" s="47"/>
      <c r="RQQ1" s="47"/>
      <c r="RQR1" s="47"/>
      <c r="RQS1" s="47"/>
      <c r="RQT1" s="47"/>
      <c r="RQU1" s="47"/>
      <c r="RQV1" s="47"/>
      <c r="RQW1" s="47"/>
      <c r="RQX1" s="47"/>
      <c r="RQY1" s="47"/>
      <c r="RQZ1" s="47"/>
      <c r="RRA1" s="47"/>
      <c r="RRB1" s="47"/>
      <c r="RRC1" s="47"/>
      <c r="RRD1" s="47"/>
      <c r="RRE1" s="47"/>
      <c r="RRF1" s="47"/>
      <c r="RRG1" s="47"/>
      <c r="RRH1" s="47"/>
      <c r="RRI1" s="47"/>
      <c r="RRJ1" s="47"/>
      <c r="RRK1" s="47"/>
      <c r="RRL1" s="47"/>
      <c r="RRM1" s="47"/>
      <c r="RRN1" s="47"/>
      <c r="RRO1" s="47"/>
      <c r="RRP1" s="47"/>
      <c r="RRQ1" s="47"/>
      <c r="RRR1" s="47"/>
      <c r="RRS1" s="47"/>
      <c r="RRT1" s="47"/>
      <c r="RRU1" s="47"/>
      <c r="RRV1" s="47"/>
      <c r="RRW1" s="47"/>
      <c r="RRX1" s="47"/>
      <c r="RRY1" s="47"/>
      <c r="RRZ1" s="47"/>
      <c r="RSA1" s="47"/>
      <c r="RSB1" s="47"/>
      <c r="RSC1" s="47"/>
      <c r="RSD1" s="47"/>
      <c r="RSE1" s="47"/>
      <c r="RSF1" s="47"/>
      <c r="RSG1" s="47"/>
      <c r="RSH1" s="47"/>
      <c r="RSI1" s="47"/>
      <c r="RSJ1" s="47"/>
      <c r="RSK1" s="47"/>
      <c r="RSL1" s="47"/>
      <c r="RSM1" s="47"/>
      <c r="RSN1" s="47"/>
      <c r="RSO1" s="47"/>
      <c r="RSP1" s="47"/>
      <c r="RSQ1" s="47"/>
      <c r="RSR1" s="47"/>
      <c r="RSS1" s="47"/>
      <c r="RST1" s="47"/>
      <c r="RSU1" s="47"/>
      <c r="RSV1" s="47"/>
      <c r="RSW1" s="47"/>
      <c r="RSX1" s="47"/>
      <c r="RSY1" s="47"/>
      <c r="RSZ1" s="47"/>
      <c r="RTA1" s="47"/>
      <c r="RTB1" s="47"/>
      <c r="RTC1" s="47"/>
      <c r="RTD1" s="47"/>
      <c r="RTE1" s="47"/>
      <c r="RTF1" s="47"/>
      <c r="RTG1" s="47"/>
      <c r="RTH1" s="47"/>
      <c r="RTI1" s="47"/>
      <c r="RTJ1" s="47"/>
      <c r="RTK1" s="47"/>
      <c r="RTL1" s="47"/>
      <c r="RTM1" s="47"/>
      <c r="RTN1" s="47"/>
      <c r="RTO1" s="47"/>
      <c r="RTP1" s="47"/>
      <c r="RTQ1" s="47"/>
      <c r="RTR1" s="47"/>
      <c r="RTS1" s="47"/>
      <c r="RTT1" s="47"/>
      <c r="RTU1" s="47"/>
      <c r="RTV1" s="47"/>
      <c r="RTW1" s="47"/>
      <c r="RTX1" s="47"/>
      <c r="RTY1" s="47"/>
      <c r="RTZ1" s="47"/>
      <c r="RUA1" s="47"/>
      <c r="RUB1" s="47"/>
      <c r="RUC1" s="47"/>
      <c r="RUD1" s="47"/>
      <c r="RUE1" s="47"/>
      <c r="RUF1" s="47"/>
      <c r="RUG1" s="47"/>
      <c r="RUH1" s="47"/>
      <c r="RUI1" s="47"/>
      <c r="RUJ1" s="47"/>
      <c r="RUK1" s="47"/>
      <c r="RUL1" s="47"/>
      <c r="RUM1" s="47"/>
      <c r="RUN1" s="47"/>
      <c r="RUO1" s="47"/>
      <c r="RUP1" s="47"/>
      <c r="RUQ1" s="47"/>
      <c r="RUR1" s="47"/>
      <c r="RUS1" s="47"/>
      <c r="RUT1" s="47"/>
      <c r="RUU1" s="47"/>
      <c r="RUV1" s="47"/>
      <c r="RUW1" s="47"/>
      <c r="RUX1" s="47"/>
      <c r="RUY1" s="47"/>
      <c r="RUZ1" s="47"/>
      <c r="RVA1" s="47"/>
      <c r="RVB1" s="47"/>
      <c r="RVC1" s="47"/>
      <c r="RVD1" s="47"/>
      <c r="RVE1" s="47"/>
      <c r="RVF1" s="47"/>
      <c r="RVG1" s="47"/>
      <c r="RVH1" s="47"/>
      <c r="RVI1" s="47"/>
      <c r="RVJ1" s="47"/>
      <c r="RVK1" s="47"/>
      <c r="RVL1" s="47"/>
      <c r="RVM1" s="47"/>
      <c r="RVN1" s="47"/>
      <c r="RVO1" s="47"/>
      <c r="RVP1" s="47"/>
      <c r="RVQ1" s="47"/>
      <c r="RVR1" s="47"/>
      <c r="RVS1" s="47"/>
      <c r="RVT1" s="47"/>
      <c r="RVU1" s="47"/>
      <c r="RVV1" s="47"/>
      <c r="RVW1" s="47"/>
      <c r="RVX1" s="47"/>
      <c r="RVY1" s="47"/>
      <c r="RVZ1" s="47"/>
      <c r="RWA1" s="47"/>
      <c r="RWB1" s="47"/>
      <c r="RWC1" s="47"/>
      <c r="RWD1" s="47"/>
      <c r="RWE1" s="47"/>
      <c r="RWF1" s="47"/>
      <c r="RWG1" s="47"/>
      <c r="RWH1" s="47"/>
      <c r="RWI1" s="47"/>
      <c r="RWJ1" s="47"/>
      <c r="RWK1" s="47"/>
      <c r="RWL1" s="47"/>
      <c r="RWM1" s="47"/>
      <c r="RWN1" s="47"/>
      <c r="RWO1" s="47"/>
      <c r="RWP1" s="47"/>
      <c r="RWQ1" s="47"/>
      <c r="RWR1" s="47"/>
      <c r="RWS1" s="47"/>
      <c r="RWT1" s="47"/>
      <c r="RWU1" s="47"/>
      <c r="RWV1" s="47"/>
      <c r="RWW1" s="47"/>
      <c r="RWX1" s="47"/>
      <c r="RWY1" s="47"/>
      <c r="RWZ1" s="47"/>
      <c r="RXA1" s="47"/>
      <c r="RXB1" s="47"/>
      <c r="RXC1" s="47"/>
      <c r="RXD1" s="47"/>
      <c r="RXE1" s="47"/>
      <c r="RXF1" s="47"/>
      <c r="RXG1" s="47"/>
      <c r="RXH1" s="47"/>
      <c r="RXI1" s="47"/>
      <c r="RXJ1" s="47"/>
      <c r="RXK1" s="47"/>
      <c r="RXL1" s="47"/>
      <c r="RXM1" s="47"/>
      <c r="RXN1" s="47"/>
      <c r="RXO1" s="47"/>
      <c r="RXP1" s="47"/>
      <c r="RXQ1" s="47"/>
      <c r="RXR1" s="47"/>
      <c r="RXS1" s="47"/>
      <c r="RXT1" s="47"/>
      <c r="RXU1" s="47"/>
      <c r="RXV1" s="47"/>
      <c r="RXW1" s="47"/>
      <c r="RXX1" s="47"/>
      <c r="RXY1" s="47"/>
      <c r="RXZ1" s="47"/>
      <c r="RYA1" s="47"/>
      <c r="RYB1" s="47"/>
      <c r="RYC1" s="47"/>
      <c r="RYD1" s="47"/>
      <c r="RYE1" s="47"/>
      <c r="RYF1" s="47"/>
      <c r="RYG1" s="47"/>
      <c r="RYH1" s="47"/>
      <c r="RYI1" s="47"/>
      <c r="RYJ1" s="47"/>
      <c r="RYK1" s="47"/>
      <c r="RYL1" s="47"/>
      <c r="RYM1" s="47"/>
      <c r="RYN1" s="47"/>
      <c r="RYO1" s="47"/>
      <c r="RYP1" s="47"/>
      <c r="RYQ1" s="47"/>
      <c r="RYR1" s="47"/>
      <c r="RYS1" s="47"/>
      <c r="RYT1" s="47"/>
      <c r="RYU1" s="47"/>
      <c r="RYV1" s="47"/>
      <c r="RYW1" s="47"/>
      <c r="RYX1" s="47"/>
      <c r="RYY1" s="47"/>
      <c r="RYZ1" s="47"/>
      <c r="RZA1" s="47"/>
      <c r="RZB1" s="47"/>
      <c r="RZC1" s="47"/>
      <c r="RZD1" s="47"/>
      <c r="RZE1" s="47"/>
      <c r="RZF1" s="47"/>
      <c r="RZG1" s="47"/>
      <c r="RZH1" s="47"/>
      <c r="RZI1" s="47"/>
      <c r="RZJ1" s="47"/>
      <c r="RZK1" s="47"/>
      <c r="RZL1" s="47"/>
      <c r="RZM1" s="47"/>
      <c r="RZN1" s="47"/>
      <c r="RZO1" s="47"/>
      <c r="RZP1" s="47"/>
      <c r="RZQ1" s="47"/>
      <c r="RZR1" s="47"/>
      <c r="RZS1" s="47"/>
      <c r="RZT1" s="47"/>
      <c r="RZU1" s="47"/>
      <c r="RZV1" s="47"/>
      <c r="RZW1" s="47"/>
      <c r="RZX1" s="47"/>
      <c r="RZY1" s="47"/>
      <c r="RZZ1" s="47"/>
      <c r="SAA1" s="47"/>
      <c r="SAB1" s="47"/>
      <c r="SAC1" s="47"/>
      <c r="SAD1" s="47"/>
      <c r="SAE1" s="47"/>
      <c r="SAF1" s="47"/>
      <c r="SAG1" s="47"/>
      <c r="SAH1" s="47"/>
      <c r="SAI1" s="47"/>
      <c r="SAJ1" s="47"/>
      <c r="SAK1" s="47"/>
      <c r="SAL1" s="47"/>
      <c r="SAM1" s="47"/>
      <c r="SAN1" s="47"/>
      <c r="SAO1" s="47"/>
      <c r="SAP1" s="47"/>
      <c r="SAQ1" s="47"/>
      <c r="SAR1" s="47"/>
      <c r="SAS1" s="47"/>
      <c r="SAT1" s="47"/>
      <c r="SAU1" s="47"/>
      <c r="SAV1" s="47"/>
      <c r="SAW1" s="47"/>
      <c r="SAX1" s="47"/>
      <c r="SAY1" s="47"/>
      <c r="SAZ1" s="47"/>
      <c r="SBA1" s="47"/>
      <c r="SBB1" s="47"/>
      <c r="SBC1" s="47"/>
      <c r="SBD1" s="47"/>
      <c r="SBE1" s="47"/>
      <c r="SBF1" s="47"/>
      <c r="SBG1" s="47"/>
      <c r="SBH1" s="47"/>
      <c r="SBI1" s="47"/>
      <c r="SBJ1" s="47"/>
      <c r="SBK1" s="47"/>
      <c r="SBL1" s="47"/>
      <c r="SBM1" s="47"/>
      <c r="SBN1" s="47"/>
      <c r="SBO1" s="47"/>
      <c r="SBP1" s="47"/>
      <c r="SBQ1" s="47"/>
      <c r="SBR1" s="47"/>
      <c r="SBS1" s="47"/>
      <c r="SBT1" s="47"/>
      <c r="SBU1" s="47"/>
      <c r="SBV1" s="47"/>
      <c r="SBW1" s="47"/>
      <c r="SBX1" s="47"/>
      <c r="SBY1" s="47"/>
      <c r="SBZ1" s="47"/>
      <c r="SCA1" s="47"/>
      <c r="SCB1" s="47"/>
      <c r="SCC1" s="47"/>
      <c r="SCD1" s="47"/>
      <c r="SCE1" s="47"/>
      <c r="SCF1" s="47"/>
      <c r="SCG1" s="47"/>
      <c r="SCH1" s="47"/>
      <c r="SCI1" s="47"/>
      <c r="SCJ1" s="47"/>
      <c r="SCK1" s="47"/>
      <c r="SCL1" s="47"/>
      <c r="SCM1" s="47"/>
      <c r="SCN1" s="47"/>
      <c r="SCO1" s="47"/>
      <c r="SCP1" s="47"/>
      <c r="SCQ1" s="47"/>
      <c r="SCR1" s="47"/>
      <c r="SCS1" s="47"/>
      <c r="SCT1" s="47"/>
      <c r="SCU1" s="47"/>
      <c r="SCV1" s="47"/>
      <c r="SCW1" s="47"/>
      <c r="SCX1" s="47"/>
      <c r="SCY1" s="47"/>
      <c r="SCZ1" s="47"/>
      <c r="SDA1" s="47"/>
      <c r="SDB1" s="47"/>
      <c r="SDC1" s="47"/>
      <c r="SDD1" s="47"/>
      <c r="SDE1" s="47"/>
      <c r="SDF1" s="47"/>
      <c r="SDG1" s="47"/>
      <c r="SDH1" s="47"/>
      <c r="SDI1" s="47"/>
      <c r="SDJ1" s="47"/>
      <c r="SDK1" s="47"/>
      <c r="SDL1" s="47"/>
      <c r="SDM1" s="47"/>
      <c r="SDN1" s="47"/>
      <c r="SDO1" s="47"/>
      <c r="SDP1" s="47"/>
      <c r="SDQ1" s="47"/>
      <c r="SDR1" s="47"/>
      <c r="SDS1" s="47"/>
      <c r="SDT1" s="47"/>
      <c r="SDU1" s="47"/>
      <c r="SDV1" s="47"/>
      <c r="SDW1" s="47"/>
      <c r="SDX1" s="47"/>
      <c r="SDY1" s="47"/>
      <c r="SDZ1" s="47"/>
      <c r="SEA1" s="47"/>
      <c r="SEB1" s="47"/>
      <c r="SEC1" s="47"/>
      <c r="SED1" s="47"/>
      <c r="SEE1" s="47"/>
      <c r="SEF1" s="47"/>
      <c r="SEG1" s="47"/>
      <c r="SEH1" s="47"/>
      <c r="SEI1" s="47"/>
      <c r="SEJ1" s="47"/>
      <c r="SEK1" s="47"/>
      <c r="SEL1" s="47"/>
      <c r="SEM1" s="47"/>
      <c r="SEN1" s="47"/>
      <c r="SEO1" s="47"/>
      <c r="SEP1" s="47"/>
      <c r="SEQ1" s="47"/>
      <c r="SER1" s="47"/>
      <c r="SES1" s="47"/>
      <c r="SET1" s="47"/>
      <c r="SEU1" s="47"/>
      <c r="SEV1" s="47"/>
      <c r="SEW1" s="47"/>
      <c r="SEX1" s="47"/>
      <c r="SEY1" s="47"/>
      <c r="SEZ1" s="47"/>
      <c r="SFA1" s="47"/>
      <c r="SFB1" s="47"/>
      <c r="SFC1" s="47"/>
      <c r="SFD1" s="47"/>
      <c r="SFE1" s="47"/>
      <c r="SFF1" s="47"/>
      <c r="SFG1" s="47"/>
      <c r="SFH1" s="47"/>
      <c r="SFI1" s="47"/>
      <c r="SFJ1" s="47"/>
      <c r="SFK1" s="47"/>
      <c r="SFL1" s="47"/>
      <c r="SFM1" s="47"/>
      <c r="SFN1" s="47"/>
      <c r="SFO1" s="47"/>
      <c r="SFP1" s="47"/>
      <c r="SFQ1" s="47"/>
      <c r="SFR1" s="47"/>
      <c r="SFS1" s="47"/>
      <c r="SFT1" s="47"/>
      <c r="SFU1" s="47"/>
      <c r="SFV1" s="47"/>
      <c r="SFW1" s="47"/>
      <c r="SFX1" s="47"/>
      <c r="SFY1" s="47"/>
      <c r="SFZ1" s="47"/>
      <c r="SGA1" s="47"/>
      <c r="SGB1" s="47"/>
      <c r="SGC1" s="47"/>
      <c r="SGD1" s="47"/>
      <c r="SGE1" s="47"/>
      <c r="SGF1" s="47"/>
      <c r="SGG1" s="47"/>
      <c r="SGH1" s="47"/>
      <c r="SGI1" s="47"/>
      <c r="SGJ1" s="47"/>
      <c r="SGK1" s="47"/>
      <c r="SGL1" s="47"/>
      <c r="SGM1" s="47"/>
      <c r="SGN1" s="47"/>
      <c r="SGO1" s="47"/>
      <c r="SGP1" s="47"/>
      <c r="SGQ1" s="47"/>
      <c r="SGR1" s="47"/>
      <c r="SGS1" s="47"/>
      <c r="SGT1" s="47"/>
      <c r="SGU1" s="47"/>
      <c r="SGV1" s="47"/>
      <c r="SGW1" s="47"/>
      <c r="SGX1" s="47"/>
      <c r="SGY1" s="47"/>
      <c r="SGZ1" s="47"/>
      <c r="SHA1" s="47"/>
      <c r="SHB1" s="47"/>
      <c r="SHC1" s="47"/>
      <c r="SHD1" s="47"/>
      <c r="SHE1" s="47"/>
      <c r="SHF1" s="47"/>
      <c r="SHG1" s="47"/>
      <c r="SHH1" s="47"/>
      <c r="SHI1" s="47"/>
      <c r="SHJ1" s="47"/>
      <c r="SHK1" s="47"/>
      <c r="SHL1" s="47"/>
      <c r="SHM1" s="47"/>
      <c r="SHN1" s="47"/>
      <c r="SHO1" s="47"/>
      <c r="SHP1" s="47"/>
      <c r="SHQ1" s="47"/>
      <c r="SHR1" s="47"/>
      <c r="SHS1" s="47"/>
      <c r="SHT1" s="47"/>
      <c r="SHU1" s="47"/>
      <c r="SHV1" s="47"/>
      <c r="SHW1" s="47"/>
      <c r="SHX1" s="47"/>
      <c r="SHY1" s="47"/>
      <c r="SHZ1" s="47"/>
      <c r="SIA1" s="47"/>
      <c r="SIB1" s="47"/>
      <c r="SIC1" s="47"/>
      <c r="SID1" s="47"/>
      <c r="SIE1" s="47"/>
      <c r="SIF1" s="47"/>
      <c r="SIG1" s="47"/>
      <c r="SIH1" s="47"/>
      <c r="SII1" s="47"/>
      <c r="SIJ1" s="47"/>
      <c r="SIK1" s="47"/>
      <c r="SIL1" s="47"/>
      <c r="SIM1" s="47"/>
      <c r="SIN1" s="47"/>
      <c r="SIO1" s="47"/>
      <c r="SIP1" s="47"/>
      <c r="SIQ1" s="47"/>
      <c r="SIR1" s="47"/>
      <c r="SIS1" s="47"/>
      <c r="SIT1" s="47"/>
      <c r="SIU1" s="47"/>
      <c r="SIV1" s="47"/>
      <c r="SIW1" s="47"/>
      <c r="SIX1" s="47"/>
      <c r="SIY1" s="47"/>
      <c r="SIZ1" s="47"/>
      <c r="SJA1" s="47"/>
      <c r="SJB1" s="47"/>
      <c r="SJC1" s="47"/>
      <c r="SJD1" s="47"/>
      <c r="SJE1" s="47"/>
      <c r="SJF1" s="47"/>
      <c r="SJG1" s="47"/>
      <c r="SJH1" s="47"/>
      <c r="SJI1" s="47"/>
      <c r="SJJ1" s="47"/>
      <c r="SJK1" s="47"/>
      <c r="SJL1" s="47"/>
      <c r="SJM1" s="47"/>
      <c r="SJN1" s="47"/>
      <c r="SJO1" s="47"/>
      <c r="SJP1" s="47"/>
      <c r="SJQ1" s="47"/>
      <c r="SJR1" s="47"/>
      <c r="SJS1" s="47"/>
      <c r="SJT1" s="47"/>
      <c r="SJU1" s="47"/>
      <c r="SJV1" s="47"/>
      <c r="SJW1" s="47"/>
      <c r="SJX1" s="47"/>
      <c r="SJY1" s="47"/>
      <c r="SJZ1" s="47"/>
      <c r="SKA1" s="47"/>
      <c r="SKB1" s="47"/>
      <c r="SKC1" s="47"/>
      <c r="SKD1" s="47"/>
      <c r="SKE1" s="47"/>
      <c r="SKF1" s="47"/>
      <c r="SKG1" s="47"/>
      <c r="SKH1" s="47"/>
      <c r="SKI1" s="47"/>
      <c r="SKJ1" s="47"/>
      <c r="SKK1" s="47"/>
      <c r="SKL1" s="47"/>
      <c r="SKM1" s="47"/>
      <c r="SKN1" s="47"/>
      <c r="SKO1" s="47"/>
      <c r="SKP1" s="47"/>
      <c r="SKQ1" s="47"/>
      <c r="SKR1" s="47"/>
      <c r="SKS1" s="47"/>
      <c r="SKT1" s="47"/>
      <c r="SKU1" s="47"/>
      <c r="SKV1" s="47"/>
      <c r="SKW1" s="47"/>
      <c r="SKX1" s="47"/>
      <c r="SKY1" s="47"/>
      <c r="SKZ1" s="47"/>
      <c r="SLA1" s="47"/>
      <c r="SLB1" s="47"/>
      <c r="SLC1" s="47"/>
      <c r="SLD1" s="47"/>
      <c r="SLE1" s="47"/>
      <c r="SLF1" s="47"/>
      <c r="SLG1" s="47"/>
      <c r="SLH1" s="47"/>
      <c r="SLI1" s="47"/>
      <c r="SLJ1" s="47"/>
      <c r="SLK1" s="47"/>
      <c r="SLL1" s="47"/>
      <c r="SLM1" s="47"/>
      <c r="SLN1" s="47"/>
      <c r="SLO1" s="47"/>
      <c r="SLP1" s="47"/>
      <c r="SLQ1" s="47"/>
      <c r="SLR1" s="47"/>
      <c r="SLS1" s="47"/>
      <c r="SLT1" s="47"/>
      <c r="SLU1" s="47"/>
      <c r="SLV1" s="47"/>
      <c r="SLW1" s="47"/>
      <c r="SLX1" s="47"/>
      <c r="SLY1" s="47"/>
      <c r="SLZ1" s="47"/>
      <c r="SMA1" s="47"/>
      <c r="SMB1" s="47"/>
      <c r="SMC1" s="47"/>
      <c r="SMD1" s="47"/>
      <c r="SME1" s="47"/>
      <c r="SMF1" s="47"/>
      <c r="SMG1" s="47"/>
      <c r="SMH1" s="47"/>
      <c r="SMI1" s="47"/>
      <c r="SMJ1" s="47"/>
      <c r="SMK1" s="47"/>
      <c r="SML1" s="47"/>
      <c r="SMM1" s="47"/>
      <c r="SMN1" s="47"/>
      <c r="SMO1" s="47"/>
      <c r="SMP1" s="47"/>
      <c r="SMQ1" s="47"/>
      <c r="SMR1" s="47"/>
      <c r="SMS1" s="47"/>
      <c r="SMT1" s="47"/>
      <c r="SMU1" s="47"/>
      <c r="SMV1" s="47"/>
      <c r="SMW1" s="47"/>
      <c r="SMX1" s="47"/>
      <c r="SMY1" s="47"/>
      <c r="SMZ1" s="47"/>
      <c r="SNA1" s="47"/>
      <c r="SNB1" s="47"/>
      <c r="SNC1" s="47"/>
      <c r="SND1" s="47"/>
      <c r="SNE1" s="47"/>
      <c r="SNF1" s="47"/>
      <c r="SNG1" s="47"/>
      <c r="SNH1" s="47"/>
      <c r="SNI1" s="47"/>
      <c r="SNJ1" s="47"/>
      <c r="SNK1" s="47"/>
      <c r="SNL1" s="47"/>
      <c r="SNM1" s="47"/>
      <c r="SNN1" s="47"/>
      <c r="SNO1" s="47"/>
      <c r="SNP1" s="47"/>
      <c r="SNQ1" s="47"/>
      <c r="SNR1" s="47"/>
      <c r="SNS1" s="47"/>
      <c r="SNT1" s="47"/>
      <c r="SNU1" s="47"/>
      <c r="SNV1" s="47"/>
      <c r="SNW1" s="47"/>
      <c r="SNX1" s="47"/>
      <c r="SNY1" s="47"/>
      <c r="SNZ1" s="47"/>
      <c r="SOA1" s="47"/>
      <c r="SOB1" s="47"/>
      <c r="SOC1" s="47"/>
      <c r="SOD1" s="47"/>
      <c r="SOE1" s="47"/>
      <c r="SOF1" s="47"/>
      <c r="SOG1" s="47"/>
      <c r="SOH1" s="47"/>
      <c r="SOI1" s="47"/>
      <c r="SOJ1" s="47"/>
      <c r="SOK1" s="47"/>
      <c r="SOL1" s="47"/>
      <c r="SOM1" s="47"/>
      <c r="SON1" s="47"/>
      <c r="SOO1" s="47"/>
      <c r="SOP1" s="47"/>
      <c r="SOQ1" s="47"/>
      <c r="SOR1" s="47"/>
      <c r="SOS1" s="47"/>
      <c r="SOT1" s="47"/>
      <c r="SOU1" s="47"/>
      <c r="SOV1" s="47"/>
      <c r="SOW1" s="47"/>
      <c r="SOX1" s="47"/>
      <c r="SOY1" s="47"/>
      <c r="SOZ1" s="47"/>
      <c r="SPA1" s="47"/>
      <c r="SPB1" s="47"/>
      <c r="SPC1" s="47"/>
      <c r="SPD1" s="47"/>
      <c r="SPE1" s="47"/>
      <c r="SPF1" s="47"/>
      <c r="SPG1" s="47"/>
      <c r="SPH1" s="47"/>
      <c r="SPI1" s="47"/>
      <c r="SPJ1" s="47"/>
      <c r="SPK1" s="47"/>
      <c r="SPL1" s="47"/>
      <c r="SPM1" s="47"/>
      <c r="SPN1" s="47"/>
      <c r="SPO1" s="47"/>
      <c r="SPP1" s="47"/>
      <c r="SPQ1" s="47"/>
      <c r="SPR1" s="47"/>
      <c r="SPS1" s="47"/>
      <c r="SPT1" s="47"/>
      <c r="SPU1" s="47"/>
      <c r="SPV1" s="47"/>
      <c r="SPW1" s="47"/>
      <c r="SPX1" s="47"/>
      <c r="SPY1" s="47"/>
      <c r="SPZ1" s="47"/>
      <c r="SQA1" s="47"/>
      <c r="SQB1" s="47"/>
      <c r="SQC1" s="47"/>
      <c r="SQD1" s="47"/>
      <c r="SQE1" s="47"/>
      <c r="SQF1" s="47"/>
      <c r="SQG1" s="47"/>
      <c r="SQH1" s="47"/>
      <c r="SQI1" s="47"/>
      <c r="SQJ1" s="47"/>
      <c r="SQK1" s="47"/>
      <c r="SQL1" s="47"/>
      <c r="SQM1" s="47"/>
      <c r="SQN1" s="47"/>
      <c r="SQO1" s="47"/>
      <c r="SQP1" s="47"/>
      <c r="SQQ1" s="47"/>
      <c r="SQR1" s="47"/>
      <c r="SQS1" s="47"/>
      <c r="SQT1" s="47"/>
      <c r="SQU1" s="47"/>
      <c r="SQV1" s="47"/>
      <c r="SQW1" s="47"/>
      <c r="SQX1" s="47"/>
      <c r="SQY1" s="47"/>
      <c r="SQZ1" s="47"/>
      <c r="SRA1" s="47"/>
      <c r="SRB1" s="47"/>
      <c r="SRC1" s="47"/>
      <c r="SRD1" s="47"/>
      <c r="SRE1" s="47"/>
      <c r="SRF1" s="47"/>
      <c r="SRG1" s="47"/>
      <c r="SRH1" s="47"/>
      <c r="SRI1" s="47"/>
      <c r="SRJ1" s="47"/>
      <c r="SRK1" s="47"/>
      <c r="SRL1" s="47"/>
      <c r="SRM1" s="47"/>
      <c r="SRN1" s="47"/>
      <c r="SRO1" s="47"/>
      <c r="SRP1" s="47"/>
      <c r="SRQ1" s="47"/>
      <c r="SRR1" s="47"/>
      <c r="SRS1" s="47"/>
      <c r="SRT1" s="47"/>
      <c r="SRU1" s="47"/>
      <c r="SRV1" s="47"/>
      <c r="SRW1" s="47"/>
      <c r="SRX1" s="47"/>
      <c r="SRY1" s="47"/>
      <c r="SRZ1" s="47"/>
      <c r="SSA1" s="47"/>
      <c r="SSB1" s="47"/>
      <c r="SSC1" s="47"/>
      <c r="SSD1" s="47"/>
      <c r="SSE1" s="47"/>
      <c r="SSF1" s="47"/>
      <c r="SSG1" s="47"/>
      <c r="SSH1" s="47"/>
      <c r="SSI1" s="47"/>
      <c r="SSJ1" s="47"/>
      <c r="SSK1" s="47"/>
      <c r="SSL1" s="47"/>
      <c r="SSM1" s="47"/>
      <c r="SSN1" s="47"/>
      <c r="SSO1" s="47"/>
      <c r="SSP1" s="47"/>
      <c r="SSQ1" s="47"/>
      <c r="SSR1" s="47"/>
      <c r="SSS1" s="47"/>
      <c r="SST1" s="47"/>
      <c r="SSU1" s="47"/>
      <c r="SSV1" s="47"/>
      <c r="SSW1" s="47"/>
      <c r="SSX1" s="47"/>
      <c r="SSY1" s="47"/>
      <c r="SSZ1" s="47"/>
      <c r="STA1" s="47"/>
      <c r="STB1" s="47"/>
      <c r="STC1" s="47"/>
      <c r="STD1" s="47"/>
      <c r="STE1" s="47"/>
      <c r="STF1" s="47"/>
      <c r="STG1" s="47"/>
      <c r="STH1" s="47"/>
      <c r="STI1" s="47"/>
      <c r="STJ1" s="47"/>
      <c r="STK1" s="47"/>
      <c r="STL1" s="47"/>
      <c r="STM1" s="47"/>
      <c r="STN1" s="47"/>
      <c r="STO1" s="47"/>
      <c r="STP1" s="47"/>
      <c r="STQ1" s="47"/>
      <c r="STR1" s="47"/>
      <c r="STS1" s="47"/>
      <c r="STT1" s="47"/>
      <c r="STU1" s="47"/>
      <c r="STV1" s="47"/>
      <c r="STW1" s="47"/>
      <c r="STX1" s="47"/>
      <c r="STY1" s="47"/>
      <c r="STZ1" s="47"/>
      <c r="SUA1" s="47"/>
      <c r="SUB1" s="47"/>
      <c r="SUC1" s="47"/>
      <c r="SUD1" s="47"/>
      <c r="SUE1" s="47"/>
      <c r="SUF1" s="47"/>
      <c r="SUG1" s="47"/>
      <c r="SUH1" s="47"/>
      <c r="SUI1" s="47"/>
      <c r="SUJ1" s="47"/>
      <c r="SUK1" s="47"/>
      <c r="SUL1" s="47"/>
      <c r="SUM1" s="47"/>
      <c r="SUN1" s="47"/>
      <c r="SUO1" s="47"/>
      <c r="SUP1" s="47"/>
      <c r="SUQ1" s="47"/>
      <c r="SUR1" s="47"/>
      <c r="SUS1" s="47"/>
      <c r="SUT1" s="47"/>
      <c r="SUU1" s="47"/>
      <c r="SUV1" s="47"/>
      <c r="SUW1" s="47"/>
      <c r="SUX1" s="47"/>
      <c r="SUY1" s="47"/>
      <c r="SUZ1" s="47"/>
      <c r="SVA1" s="47"/>
      <c r="SVB1" s="47"/>
      <c r="SVC1" s="47"/>
      <c r="SVD1" s="47"/>
      <c r="SVE1" s="47"/>
      <c r="SVF1" s="47"/>
      <c r="SVG1" s="47"/>
      <c r="SVH1" s="47"/>
      <c r="SVI1" s="47"/>
      <c r="SVJ1" s="47"/>
      <c r="SVK1" s="47"/>
      <c r="SVL1" s="47"/>
      <c r="SVM1" s="47"/>
      <c r="SVN1" s="47"/>
      <c r="SVO1" s="47"/>
      <c r="SVP1" s="47"/>
      <c r="SVQ1" s="47"/>
      <c r="SVR1" s="47"/>
      <c r="SVS1" s="47"/>
      <c r="SVT1" s="47"/>
      <c r="SVU1" s="47"/>
      <c r="SVV1" s="47"/>
      <c r="SVW1" s="47"/>
      <c r="SVX1" s="47"/>
      <c r="SVY1" s="47"/>
      <c r="SVZ1" s="47"/>
      <c r="SWA1" s="47"/>
      <c r="SWB1" s="47"/>
      <c r="SWC1" s="47"/>
      <c r="SWD1" s="47"/>
      <c r="SWE1" s="47"/>
      <c r="SWF1" s="47"/>
      <c r="SWG1" s="47"/>
      <c r="SWH1" s="47"/>
      <c r="SWI1" s="47"/>
      <c r="SWJ1" s="47"/>
      <c r="SWK1" s="47"/>
      <c r="SWL1" s="47"/>
      <c r="SWM1" s="47"/>
      <c r="SWN1" s="47"/>
      <c r="SWO1" s="47"/>
      <c r="SWP1" s="47"/>
      <c r="SWQ1" s="47"/>
      <c r="SWR1" s="47"/>
      <c r="SWS1" s="47"/>
      <c r="SWT1" s="47"/>
      <c r="SWU1" s="47"/>
      <c r="SWV1" s="47"/>
      <c r="SWW1" s="47"/>
      <c r="SWX1" s="47"/>
      <c r="SWY1" s="47"/>
      <c r="SWZ1" s="47"/>
      <c r="SXA1" s="47"/>
      <c r="SXB1" s="47"/>
      <c r="SXC1" s="47"/>
      <c r="SXD1" s="47"/>
      <c r="SXE1" s="47"/>
      <c r="SXF1" s="47"/>
      <c r="SXG1" s="47"/>
      <c r="SXH1" s="47"/>
      <c r="SXI1" s="47"/>
      <c r="SXJ1" s="47"/>
      <c r="SXK1" s="47"/>
      <c r="SXL1" s="47"/>
      <c r="SXM1" s="47"/>
      <c r="SXN1" s="47"/>
      <c r="SXO1" s="47"/>
      <c r="SXP1" s="47"/>
      <c r="SXQ1" s="47"/>
      <c r="SXR1" s="47"/>
      <c r="SXS1" s="47"/>
      <c r="SXT1" s="47"/>
      <c r="SXU1" s="47"/>
      <c r="SXV1" s="47"/>
      <c r="SXW1" s="47"/>
      <c r="SXX1" s="47"/>
      <c r="SXY1" s="47"/>
      <c r="SXZ1" s="47"/>
      <c r="SYA1" s="47"/>
      <c r="SYB1" s="47"/>
      <c r="SYC1" s="47"/>
      <c r="SYD1" s="47"/>
      <c r="SYE1" s="47"/>
      <c r="SYF1" s="47"/>
      <c r="SYG1" s="47"/>
      <c r="SYH1" s="47"/>
      <c r="SYI1" s="47"/>
      <c r="SYJ1" s="47"/>
      <c r="SYK1" s="47"/>
      <c r="SYL1" s="47"/>
      <c r="SYM1" s="47"/>
      <c r="SYN1" s="47"/>
      <c r="SYO1" s="47"/>
      <c r="SYP1" s="47"/>
      <c r="SYQ1" s="47"/>
      <c r="SYR1" s="47"/>
      <c r="SYS1" s="47"/>
      <c r="SYT1" s="47"/>
      <c r="SYU1" s="47"/>
      <c r="SYV1" s="47"/>
      <c r="SYW1" s="47"/>
      <c r="SYX1" s="47"/>
      <c r="SYY1" s="47"/>
      <c r="SYZ1" s="47"/>
      <c r="SZA1" s="47"/>
      <c r="SZB1" s="47"/>
      <c r="SZC1" s="47"/>
      <c r="SZD1" s="47"/>
      <c r="SZE1" s="47"/>
      <c r="SZF1" s="47"/>
      <c r="SZG1" s="47"/>
      <c r="SZH1" s="47"/>
      <c r="SZI1" s="47"/>
      <c r="SZJ1" s="47"/>
      <c r="SZK1" s="47"/>
      <c r="SZL1" s="47"/>
      <c r="SZM1" s="47"/>
      <c r="SZN1" s="47"/>
      <c r="SZO1" s="47"/>
      <c r="SZP1" s="47"/>
      <c r="SZQ1" s="47"/>
      <c r="SZR1" s="47"/>
      <c r="SZS1" s="47"/>
      <c r="SZT1" s="47"/>
      <c r="SZU1" s="47"/>
      <c r="SZV1" s="47"/>
      <c r="SZW1" s="47"/>
      <c r="SZX1" s="47"/>
      <c r="SZY1" s="47"/>
      <c r="SZZ1" s="47"/>
      <c r="TAA1" s="47"/>
      <c r="TAB1" s="47"/>
      <c r="TAC1" s="47"/>
      <c r="TAD1" s="47"/>
      <c r="TAE1" s="47"/>
      <c r="TAF1" s="47"/>
      <c r="TAG1" s="47"/>
      <c r="TAH1" s="47"/>
      <c r="TAI1" s="47"/>
      <c r="TAJ1" s="47"/>
      <c r="TAK1" s="47"/>
      <c r="TAL1" s="47"/>
      <c r="TAM1" s="47"/>
      <c r="TAN1" s="47"/>
      <c r="TAO1" s="47"/>
      <c r="TAP1" s="47"/>
      <c r="TAQ1" s="47"/>
      <c r="TAR1" s="47"/>
      <c r="TAS1" s="47"/>
      <c r="TAT1" s="47"/>
      <c r="TAU1" s="47"/>
      <c r="TAV1" s="47"/>
      <c r="TAW1" s="47"/>
      <c r="TAX1" s="47"/>
      <c r="TAY1" s="47"/>
      <c r="TAZ1" s="47"/>
      <c r="TBA1" s="47"/>
      <c r="TBB1" s="47"/>
      <c r="TBC1" s="47"/>
      <c r="TBD1" s="47"/>
      <c r="TBE1" s="47"/>
      <c r="TBF1" s="47"/>
      <c r="TBG1" s="47"/>
      <c r="TBH1" s="47"/>
      <c r="TBI1" s="47"/>
      <c r="TBJ1" s="47"/>
      <c r="TBK1" s="47"/>
      <c r="TBL1" s="47"/>
      <c r="TBM1" s="47"/>
      <c r="TBN1" s="47"/>
      <c r="TBO1" s="47"/>
      <c r="TBP1" s="47"/>
      <c r="TBQ1" s="47"/>
      <c r="TBR1" s="47"/>
      <c r="TBS1" s="47"/>
      <c r="TBT1" s="47"/>
      <c r="TBU1" s="47"/>
      <c r="TBV1" s="47"/>
      <c r="TBW1" s="47"/>
      <c r="TBX1" s="47"/>
      <c r="TBY1" s="47"/>
      <c r="TBZ1" s="47"/>
      <c r="TCA1" s="47"/>
      <c r="TCB1" s="47"/>
      <c r="TCC1" s="47"/>
      <c r="TCD1" s="47"/>
      <c r="TCE1" s="47"/>
      <c r="TCF1" s="47"/>
      <c r="TCG1" s="47"/>
      <c r="TCH1" s="47"/>
      <c r="TCI1" s="47"/>
      <c r="TCJ1" s="47"/>
      <c r="TCK1" s="47"/>
      <c r="TCL1" s="47"/>
      <c r="TCM1" s="47"/>
      <c r="TCN1" s="47"/>
      <c r="TCO1" s="47"/>
      <c r="TCP1" s="47"/>
      <c r="TCQ1" s="47"/>
      <c r="TCR1" s="47"/>
      <c r="TCS1" s="47"/>
      <c r="TCT1" s="47"/>
      <c r="TCU1" s="47"/>
      <c r="TCV1" s="47"/>
      <c r="TCW1" s="47"/>
      <c r="TCX1" s="47"/>
      <c r="TCY1" s="47"/>
      <c r="TCZ1" s="47"/>
      <c r="TDA1" s="47"/>
      <c r="TDB1" s="47"/>
      <c r="TDC1" s="47"/>
      <c r="TDD1" s="47"/>
      <c r="TDE1" s="47"/>
      <c r="TDF1" s="47"/>
      <c r="TDG1" s="47"/>
      <c r="TDH1" s="47"/>
      <c r="TDI1" s="47"/>
      <c r="TDJ1" s="47"/>
      <c r="TDK1" s="47"/>
      <c r="TDL1" s="47"/>
      <c r="TDM1" s="47"/>
      <c r="TDN1" s="47"/>
      <c r="TDO1" s="47"/>
      <c r="TDP1" s="47"/>
      <c r="TDQ1" s="47"/>
      <c r="TDR1" s="47"/>
      <c r="TDS1" s="47"/>
      <c r="TDT1" s="47"/>
      <c r="TDU1" s="47"/>
      <c r="TDV1" s="47"/>
      <c r="TDW1" s="47"/>
      <c r="TDX1" s="47"/>
      <c r="TDY1" s="47"/>
      <c r="TDZ1" s="47"/>
      <c r="TEA1" s="47"/>
      <c r="TEB1" s="47"/>
      <c r="TEC1" s="47"/>
      <c r="TED1" s="47"/>
      <c r="TEE1" s="47"/>
      <c r="TEF1" s="47"/>
      <c r="TEG1" s="47"/>
      <c r="TEH1" s="47"/>
      <c r="TEI1" s="47"/>
      <c r="TEJ1" s="47"/>
      <c r="TEK1" s="47"/>
      <c r="TEL1" s="47"/>
      <c r="TEM1" s="47"/>
      <c r="TEN1" s="47"/>
      <c r="TEO1" s="47"/>
      <c r="TEP1" s="47"/>
      <c r="TEQ1" s="47"/>
      <c r="TER1" s="47"/>
      <c r="TES1" s="47"/>
      <c r="TET1" s="47"/>
      <c r="TEU1" s="47"/>
      <c r="TEV1" s="47"/>
      <c r="TEW1" s="47"/>
      <c r="TEX1" s="47"/>
      <c r="TEY1" s="47"/>
      <c r="TEZ1" s="47"/>
      <c r="TFA1" s="47"/>
      <c r="TFB1" s="47"/>
      <c r="TFC1" s="47"/>
      <c r="TFD1" s="47"/>
      <c r="TFE1" s="47"/>
      <c r="TFF1" s="47"/>
      <c r="TFG1" s="47"/>
      <c r="TFH1" s="47"/>
      <c r="TFI1" s="47"/>
      <c r="TFJ1" s="47"/>
      <c r="TFK1" s="47"/>
      <c r="TFL1" s="47"/>
      <c r="TFM1" s="47"/>
      <c r="TFN1" s="47"/>
      <c r="TFO1" s="47"/>
      <c r="TFP1" s="47"/>
      <c r="TFQ1" s="47"/>
      <c r="TFR1" s="47"/>
      <c r="TFS1" s="47"/>
      <c r="TFT1" s="47"/>
      <c r="TFU1" s="47"/>
      <c r="TFV1" s="47"/>
      <c r="TFW1" s="47"/>
      <c r="TFX1" s="47"/>
      <c r="TFY1" s="47"/>
      <c r="TFZ1" s="47"/>
      <c r="TGA1" s="47"/>
      <c r="TGB1" s="47"/>
      <c r="TGC1" s="47"/>
      <c r="TGD1" s="47"/>
      <c r="TGE1" s="47"/>
      <c r="TGF1" s="47"/>
      <c r="TGG1" s="47"/>
      <c r="TGH1" s="47"/>
      <c r="TGI1" s="47"/>
      <c r="TGJ1" s="47"/>
      <c r="TGK1" s="47"/>
      <c r="TGL1" s="47"/>
      <c r="TGM1" s="47"/>
      <c r="TGN1" s="47"/>
      <c r="TGO1" s="47"/>
      <c r="TGP1" s="47"/>
      <c r="TGQ1" s="47"/>
      <c r="TGR1" s="47"/>
      <c r="TGS1" s="47"/>
      <c r="TGT1" s="47"/>
      <c r="TGU1" s="47"/>
      <c r="TGV1" s="47"/>
      <c r="TGW1" s="47"/>
      <c r="TGX1" s="47"/>
      <c r="TGY1" s="47"/>
      <c r="TGZ1" s="47"/>
      <c r="THA1" s="47"/>
      <c r="THB1" s="47"/>
      <c r="THC1" s="47"/>
      <c r="THD1" s="47"/>
      <c r="THE1" s="47"/>
      <c r="THF1" s="47"/>
      <c r="THG1" s="47"/>
      <c r="THH1" s="47"/>
      <c r="THI1" s="47"/>
      <c r="THJ1" s="47"/>
      <c r="THK1" s="47"/>
      <c r="THL1" s="47"/>
      <c r="THM1" s="47"/>
      <c r="THN1" s="47"/>
      <c r="THO1" s="47"/>
      <c r="THP1" s="47"/>
      <c r="THQ1" s="47"/>
      <c r="THR1" s="47"/>
      <c r="THS1" s="47"/>
      <c r="THT1" s="47"/>
      <c r="THU1" s="47"/>
      <c r="THV1" s="47"/>
      <c r="THW1" s="47"/>
      <c r="THX1" s="47"/>
      <c r="THY1" s="47"/>
      <c r="THZ1" s="47"/>
      <c r="TIA1" s="47"/>
      <c r="TIB1" s="47"/>
      <c r="TIC1" s="47"/>
      <c r="TID1" s="47"/>
      <c r="TIE1" s="47"/>
      <c r="TIF1" s="47"/>
      <c r="TIG1" s="47"/>
      <c r="TIH1" s="47"/>
      <c r="TII1" s="47"/>
      <c r="TIJ1" s="47"/>
      <c r="TIK1" s="47"/>
      <c r="TIL1" s="47"/>
      <c r="TIM1" s="47"/>
      <c r="TIN1" s="47"/>
      <c r="TIO1" s="47"/>
      <c r="TIP1" s="47"/>
      <c r="TIQ1" s="47"/>
      <c r="TIR1" s="47"/>
      <c r="TIS1" s="47"/>
      <c r="TIT1" s="47"/>
      <c r="TIU1" s="47"/>
      <c r="TIV1" s="47"/>
      <c r="TIW1" s="47"/>
      <c r="TIX1" s="47"/>
      <c r="TIY1" s="47"/>
      <c r="TIZ1" s="47"/>
      <c r="TJA1" s="47"/>
      <c r="TJB1" s="47"/>
      <c r="TJC1" s="47"/>
      <c r="TJD1" s="47"/>
      <c r="TJE1" s="47"/>
      <c r="TJF1" s="47"/>
      <c r="TJG1" s="47"/>
      <c r="TJH1" s="47"/>
      <c r="TJI1" s="47"/>
      <c r="TJJ1" s="47"/>
      <c r="TJK1" s="47"/>
      <c r="TJL1" s="47"/>
      <c r="TJM1" s="47"/>
      <c r="TJN1" s="47"/>
      <c r="TJO1" s="47"/>
      <c r="TJP1" s="47"/>
      <c r="TJQ1" s="47"/>
      <c r="TJR1" s="47"/>
      <c r="TJS1" s="47"/>
      <c r="TJT1" s="47"/>
      <c r="TJU1" s="47"/>
      <c r="TJV1" s="47"/>
      <c r="TJW1" s="47"/>
      <c r="TJX1" s="47"/>
      <c r="TJY1" s="47"/>
      <c r="TJZ1" s="47"/>
      <c r="TKA1" s="47"/>
      <c r="TKB1" s="47"/>
      <c r="TKC1" s="47"/>
      <c r="TKD1" s="47"/>
      <c r="TKE1" s="47"/>
      <c r="TKF1" s="47"/>
      <c r="TKG1" s="47"/>
      <c r="TKH1" s="47"/>
      <c r="TKI1" s="47"/>
      <c r="TKJ1" s="47"/>
      <c r="TKK1" s="47"/>
      <c r="TKL1" s="47"/>
      <c r="TKM1" s="47"/>
      <c r="TKN1" s="47"/>
      <c r="TKO1" s="47"/>
      <c r="TKP1" s="47"/>
      <c r="TKQ1" s="47"/>
      <c r="TKR1" s="47"/>
      <c r="TKS1" s="47"/>
      <c r="TKT1" s="47"/>
      <c r="TKU1" s="47"/>
      <c r="TKV1" s="47"/>
      <c r="TKW1" s="47"/>
      <c r="TKX1" s="47"/>
      <c r="TKY1" s="47"/>
      <c r="TKZ1" s="47"/>
      <c r="TLA1" s="47"/>
      <c r="TLB1" s="47"/>
      <c r="TLC1" s="47"/>
      <c r="TLD1" s="47"/>
      <c r="TLE1" s="47"/>
      <c r="TLF1" s="47"/>
      <c r="TLG1" s="47"/>
      <c r="TLH1" s="47"/>
      <c r="TLI1" s="47"/>
      <c r="TLJ1" s="47"/>
      <c r="TLK1" s="47"/>
      <c r="TLL1" s="47"/>
      <c r="TLM1" s="47"/>
      <c r="TLN1" s="47"/>
      <c r="TLO1" s="47"/>
      <c r="TLP1" s="47"/>
      <c r="TLQ1" s="47"/>
      <c r="TLR1" s="47"/>
      <c r="TLS1" s="47"/>
      <c r="TLT1" s="47"/>
      <c r="TLU1" s="47"/>
      <c r="TLV1" s="47"/>
      <c r="TLW1" s="47"/>
      <c r="TLX1" s="47"/>
      <c r="TLY1" s="47"/>
      <c r="TLZ1" s="47"/>
      <c r="TMA1" s="47"/>
      <c r="TMB1" s="47"/>
      <c r="TMC1" s="47"/>
      <c r="TMD1" s="47"/>
      <c r="TME1" s="47"/>
      <c r="TMF1" s="47"/>
      <c r="TMG1" s="47"/>
      <c r="TMH1" s="47"/>
      <c r="TMI1" s="47"/>
      <c r="TMJ1" s="47"/>
      <c r="TMK1" s="47"/>
      <c r="TML1" s="47"/>
      <c r="TMM1" s="47"/>
      <c r="TMN1" s="47"/>
      <c r="TMO1" s="47"/>
      <c r="TMP1" s="47"/>
      <c r="TMQ1" s="47"/>
      <c r="TMR1" s="47"/>
      <c r="TMS1" s="47"/>
      <c r="TMT1" s="47"/>
      <c r="TMU1" s="47"/>
      <c r="TMV1" s="47"/>
      <c r="TMW1" s="47"/>
      <c r="TMX1" s="47"/>
      <c r="TMY1" s="47"/>
      <c r="TMZ1" s="47"/>
      <c r="TNA1" s="47"/>
      <c r="TNB1" s="47"/>
      <c r="TNC1" s="47"/>
      <c r="TND1" s="47"/>
      <c r="TNE1" s="47"/>
      <c r="TNF1" s="47"/>
      <c r="TNG1" s="47"/>
      <c r="TNH1" s="47"/>
      <c r="TNI1" s="47"/>
      <c r="TNJ1" s="47"/>
      <c r="TNK1" s="47"/>
      <c r="TNL1" s="47"/>
      <c r="TNM1" s="47"/>
      <c r="TNN1" s="47"/>
      <c r="TNO1" s="47"/>
      <c r="TNP1" s="47"/>
      <c r="TNQ1" s="47"/>
      <c r="TNR1" s="47"/>
      <c r="TNS1" s="47"/>
      <c r="TNT1" s="47"/>
      <c r="TNU1" s="47"/>
      <c r="TNV1" s="47"/>
      <c r="TNW1" s="47"/>
      <c r="TNX1" s="47"/>
      <c r="TNY1" s="47"/>
      <c r="TNZ1" s="47"/>
      <c r="TOA1" s="47"/>
      <c r="TOB1" s="47"/>
      <c r="TOC1" s="47"/>
      <c r="TOD1" s="47"/>
      <c r="TOE1" s="47"/>
      <c r="TOF1" s="47"/>
      <c r="TOG1" s="47"/>
      <c r="TOH1" s="47"/>
      <c r="TOI1" s="47"/>
      <c r="TOJ1" s="47"/>
      <c r="TOK1" s="47"/>
      <c r="TOL1" s="47"/>
      <c r="TOM1" s="47"/>
      <c r="TON1" s="47"/>
      <c r="TOO1" s="47"/>
      <c r="TOP1" s="47"/>
      <c r="TOQ1" s="47"/>
      <c r="TOR1" s="47"/>
      <c r="TOS1" s="47"/>
      <c r="TOT1" s="47"/>
      <c r="TOU1" s="47"/>
      <c r="TOV1" s="47"/>
      <c r="TOW1" s="47"/>
      <c r="TOX1" s="47"/>
      <c r="TOY1" s="47"/>
      <c r="TOZ1" s="47"/>
      <c r="TPA1" s="47"/>
      <c r="TPB1" s="47"/>
      <c r="TPC1" s="47"/>
      <c r="TPD1" s="47"/>
      <c r="TPE1" s="47"/>
      <c r="TPF1" s="47"/>
      <c r="TPG1" s="47"/>
      <c r="TPH1" s="47"/>
      <c r="TPI1" s="47"/>
      <c r="TPJ1" s="47"/>
      <c r="TPK1" s="47"/>
      <c r="TPL1" s="47"/>
      <c r="TPM1" s="47"/>
      <c r="TPN1" s="47"/>
      <c r="TPO1" s="47"/>
      <c r="TPP1" s="47"/>
      <c r="TPQ1" s="47"/>
      <c r="TPR1" s="47"/>
      <c r="TPS1" s="47"/>
      <c r="TPT1" s="47"/>
      <c r="TPU1" s="47"/>
      <c r="TPV1" s="47"/>
      <c r="TPW1" s="47"/>
      <c r="TPX1" s="47"/>
      <c r="TPY1" s="47"/>
      <c r="TPZ1" s="47"/>
      <c r="TQA1" s="47"/>
      <c r="TQB1" s="47"/>
      <c r="TQC1" s="47"/>
      <c r="TQD1" s="47"/>
      <c r="TQE1" s="47"/>
      <c r="TQF1" s="47"/>
      <c r="TQG1" s="47"/>
      <c r="TQH1" s="47"/>
      <c r="TQI1" s="47"/>
      <c r="TQJ1" s="47"/>
      <c r="TQK1" s="47"/>
      <c r="TQL1" s="47"/>
      <c r="TQM1" s="47"/>
      <c r="TQN1" s="47"/>
      <c r="TQO1" s="47"/>
      <c r="TQP1" s="47"/>
      <c r="TQQ1" s="47"/>
      <c r="TQR1" s="47"/>
      <c r="TQS1" s="47"/>
      <c r="TQT1" s="47"/>
      <c r="TQU1" s="47"/>
      <c r="TQV1" s="47"/>
      <c r="TQW1" s="47"/>
      <c r="TQX1" s="47"/>
      <c r="TQY1" s="47"/>
      <c r="TQZ1" s="47"/>
      <c r="TRA1" s="47"/>
      <c r="TRB1" s="47"/>
      <c r="TRC1" s="47"/>
      <c r="TRD1" s="47"/>
      <c r="TRE1" s="47"/>
      <c r="TRF1" s="47"/>
      <c r="TRG1" s="47"/>
      <c r="TRH1" s="47"/>
      <c r="TRI1" s="47"/>
      <c r="TRJ1" s="47"/>
      <c r="TRK1" s="47"/>
      <c r="TRL1" s="47"/>
      <c r="TRM1" s="47"/>
      <c r="TRN1" s="47"/>
      <c r="TRO1" s="47"/>
      <c r="TRP1" s="47"/>
      <c r="TRQ1" s="47"/>
      <c r="TRR1" s="47"/>
      <c r="TRS1" s="47"/>
      <c r="TRT1" s="47"/>
      <c r="TRU1" s="47"/>
      <c r="TRV1" s="47"/>
      <c r="TRW1" s="47"/>
      <c r="TRX1" s="47"/>
      <c r="TRY1" s="47"/>
      <c r="TRZ1" s="47"/>
      <c r="TSA1" s="47"/>
      <c r="TSB1" s="47"/>
      <c r="TSC1" s="47"/>
      <c r="TSD1" s="47"/>
      <c r="TSE1" s="47"/>
      <c r="TSF1" s="47"/>
      <c r="TSG1" s="47"/>
      <c r="TSH1" s="47"/>
      <c r="TSI1" s="47"/>
      <c r="TSJ1" s="47"/>
      <c r="TSK1" s="47"/>
      <c r="TSL1" s="47"/>
      <c r="TSM1" s="47"/>
      <c r="TSN1" s="47"/>
      <c r="TSO1" s="47"/>
      <c r="TSP1" s="47"/>
      <c r="TSQ1" s="47"/>
      <c r="TSR1" s="47"/>
      <c r="TSS1" s="47"/>
      <c r="TST1" s="47"/>
      <c r="TSU1" s="47"/>
      <c r="TSV1" s="47"/>
      <c r="TSW1" s="47"/>
      <c r="TSX1" s="47"/>
      <c r="TSY1" s="47"/>
      <c r="TSZ1" s="47"/>
      <c r="TTA1" s="47"/>
      <c r="TTB1" s="47"/>
      <c r="TTC1" s="47"/>
      <c r="TTD1" s="47"/>
      <c r="TTE1" s="47"/>
      <c r="TTF1" s="47"/>
      <c r="TTG1" s="47"/>
      <c r="TTH1" s="47"/>
      <c r="TTI1" s="47"/>
      <c r="TTJ1" s="47"/>
      <c r="TTK1" s="47"/>
      <c r="TTL1" s="47"/>
      <c r="TTM1" s="47"/>
      <c r="TTN1" s="47"/>
      <c r="TTO1" s="47"/>
      <c r="TTP1" s="47"/>
      <c r="TTQ1" s="47"/>
      <c r="TTR1" s="47"/>
      <c r="TTS1" s="47"/>
      <c r="TTT1" s="47"/>
      <c r="TTU1" s="47"/>
      <c r="TTV1" s="47"/>
      <c r="TTW1" s="47"/>
      <c r="TTX1" s="47"/>
      <c r="TTY1" s="47"/>
      <c r="TTZ1" s="47"/>
      <c r="TUA1" s="47"/>
      <c r="TUB1" s="47"/>
      <c r="TUC1" s="47"/>
      <c r="TUD1" s="47"/>
      <c r="TUE1" s="47"/>
      <c r="TUF1" s="47"/>
      <c r="TUG1" s="47"/>
      <c r="TUH1" s="47"/>
      <c r="TUI1" s="47"/>
      <c r="TUJ1" s="47"/>
      <c r="TUK1" s="47"/>
      <c r="TUL1" s="47"/>
      <c r="TUM1" s="47"/>
      <c r="TUN1" s="47"/>
      <c r="TUO1" s="47"/>
      <c r="TUP1" s="47"/>
      <c r="TUQ1" s="47"/>
      <c r="TUR1" s="47"/>
      <c r="TUS1" s="47"/>
      <c r="TUT1" s="47"/>
      <c r="TUU1" s="47"/>
      <c r="TUV1" s="47"/>
      <c r="TUW1" s="47"/>
      <c r="TUX1" s="47"/>
      <c r="TUY1" s="47"/>
      <c r="TUZ1" s="47"/>
      <c r="TVA1" s="47"/>
      <c r="TVB1" s="47"/>
      <c r="TVC1" s="47"/>
      <c r="TVD1" s="47"/>
      <c r="TVE1" s="47"/>
      <c r="TVF1" s="47"/>
      <c r="TVG1" s="47"/>
      <c r="TVH1" s="47"/>
      <c r="TVI1" s="47"/>
      <c r="TVJ1" s="47"/>
      <c r="TVK1" s="47"/>
      <c r="TVL1" s="47"/>
      <c r="TVM1" s="47"/>
      <c r="TVN1" s="47"/>
      <c r="TVO1" s="47"/>
      <c r="TVP1" s="47"/>
      <c r="TVQ1" s="47"/>
      <c r="TVR1" s="47"/>
      <c r="TVS1" s="47"/>
      <c r="TVT1" s="47"/>
      <c r="TVU1" s="47"/>
      <c r="TVV1" s="47"/>
      <c r="TVW1" s="47"/>
      <c r="TVX1" s="47"/>
      <c r="TVY1" s="47"/>
      <c r="TVZ1" s="47"/>
      <c r="TWA1" s="47"/>
      <c r="TWB1" s="47"/>
      <c r="TWC1" s="47"/>
      <c r="TWD1" s="47"/>
      <c r="TWE1" s="47"/>
      <c r="TWF1" s="47"/>
      <c r="TWG1" s="47"/>
      <c r="TWH1" s="47"/>
      <c r="TWI1" s="47"/>
      <c r="TWJ1" s="47"/>
      <c r="TWK1" s="47"/>
      <c r="TWL1" s="47"/>
      <c r="TWM1" s="47"/>
      <c r="TWN1" s="47"/>
      <c r="TWO1" s="47"/>
      <c r="TWP1" s="47"/>
      <c r="TWQ1" s="47"/>
      <c r="TWR1" s="47"/>
      <c r="TWS1" s="47"/>
      <c r="TWT1" s="47"/>
      <c r="TWU1" s="47"/>
      <c r="TWV1" s="47"/>
      <c r="TWW1" s="47"/>
      <c r="TWX1" s="47"/>
      <c r="TWY1" s="47"/>
      <c r="TWZ1" s="47"/>
      <c r="TXA1" s="47"/>
      <c r="TXB1" s="47"/>
      <c r="TXC1" s="47"/>
      <c r="TXD1" s="47"/>
      <c r="TXE1" s="47"/>
      <c r="TXF1" s="47"/>
      <c r="TXG1" s="47"/>
      <c r="TXH1" s="47"/>
      <c r="TXI1" s="47"/>
      <c r="TXJ1" s="47"/>
      <c r="TXK1" s="47"/>
      <c r="TXL1" s="47"/>
      <c r="TXM1" s="47"/>
      <c r="TXN1" s="47"/>
      <c r="TXO1" s="47"/>
      <c r="TXP1" s="47"/>
      <c r="TXQ1" s="47"/>
      <c r="TXR1" s="47"/>
      <c r="TXS1" s="47"/>
      <c r="TXT1" s="47"/>
      <c r="TXU1" s="47"/>
      <c r="TXV1" s="47"/>
      <c r="TXW1" s="47"/>
      <c r="TXX1" s="47"/>
      <c r="TXY1" s="47"/>
      <c r="TXZ1" s="47"/>
      <c r="TYA1" s="47"/>
      <c r="TYB1" s="47"/>
      <c r="TYC1" s="47"/>
      <c r="TYD1" s="47"/>
      <c r="TYE1" s="47"/>
      <c r="TYF1" s="47"/>
      <c r="TYG1" s="47"/>
      <c r="TYH1" s="47"/>
      <c r="TYI1" s="47"/>
      <c r="TYJ1" s="47"/>
      <c r="TYK1" s="47"/>
      <c r="TYL1" s="47"/>
      <c r="TYM1" s="47"/>
      <c r="TYN1" s="47"/>
      <c r="TYO1" s="47"/>
      <c r="TYP1" s="47"/>
      <c r="TYQ1" s="47"/>
      <c r="TYR1" s="47"/>
      <c r="TYS1" s="47"/>
      <c r="TYT1" s="47"/>
      <c r="TYU1" s="47"/>
      <c r="TYV1" s="47"/>
      <c r="TYW1" s="47"/>
      <c r="TYX1" s="47"/>
      <c r="TYY1" s="47"/>
      <c r="TYZ1" s="47"/>
      <c r="TZA1" s="47"/>
      <c r="TZB1" s="47"/>
      <c r="TZC1" s="47"/>
      <c r="TZD1" s="47"/>
      <c r="TZE1" s="47"/>
      <c r="TZF1" s="47"/>
      <c r="TZG1" s="47"/>
      <c r="TZH1" s="47"/>
      <c r="TZI1" s="47"/>
      <c r="TZJ1" s="47"/>
      <c r="TZK1" s="47"/>
      <c r="TZL1" s="47"/>
      <c r="TZM1" s="47"/>
      <c r="TZN1" s="47"/>
      <c r="TZO1" s="47"/>
      <c r="TZP1" s="47"/>
      <c r="TZQ1" s="47"/>
      <c r="TZR1" s="47"/>
      <c r="TZS1" s="47"/>
      <c r="TZT1" s="47"/>
      <c r="TZU1" s="47"/>
      <c r="TZV1" s="47"/>
      <c r="TZW1" s="47"/>
      <c r="TZX1" s="47"/>
      <c r="TZY1" s="47"/>
      <c r="TZZ1" s="47"/>
      <c r="UAA1" s="47"/>
      <c r="UAB1" s="47"/>
      <c r="UAC1" s="47"/>
      <c r="UAD1" s="47"/>
      <c r="UAE1" s="47"/>
      <c r="UAF1" s="47"/>
      <c r="UAG1" s="47"/>
      <c r="UAH1" s="47"/>
      <c r="UAI1" s="47"/>
      <c r="UAJ1" s="47"/>
      <c r="UAK1" s="47"/>
      <c r="UAL1" s="47"/>
      <c r="UAM1" s="47"/>
      <c r="UAN1" s="47"/>
      <c r="UAO1" s="47"/>
      <c r="UAP1" s="47"/>
      <c r="UAQ1" s="47"/>
      <c r="UAR1" s="47"/>
      <c r="UAS1" s="47"/>
      <c r="UAT1" s="47"/>
      <c r="UAU1" s="47"/>
      <c r="UAV1" s="47"/>
      <c r="UAW1" s="47"/>
      <c r="UAX1" s="47"/>
      <c r="UAY1" s="47"/>
      <c r="UAZ1" s="47"/>
      <c r="UBA1" s="47"/>
      <c r="UBB1" s="47"/>
      <c r="UBC1" s="47"/>
      <c r="UBD1" s="47"/>
      <c r="UBE1" s="47"/>
      <c r="UBF1" s="47"/>
      <c r="UBG1" s="47"/>
      <c r="UBH1" s="47"/>
      <c r="UBI1" s="47"/>
      <c r="UBJ1" s="47"/>
      <c r="UBK1" s="47"/>
      <c r="UBL1" s="47"/>
      <c r="UBM1" s="47"/>
      <c r="UBN1" s="47"/>
      <c r="UBO1" s="47"/>
      <c r="UBP1" s="47"/>
      <c r="UBQ1" s="47"/>
      <c r="UBR1" s="47"/>
      <c r="UBS1" s="47"/>
      <c r="UBT1" s="47"/>
      <c r="UBU1" s="47"/>
      <c r="UBV1" s="47"/>
      <c r="UBW1" s="47"/>
      <c r="UBX1" s="47"/>
      <c r="UBY1" s="47"/>
      <c r="UBZ1" s="47"/>
      <c r="UCA1" s="47"/>
      <c r="UCB1" s="47"/>
      <c r="UCC1" s="47"/>
      <c r="UCD1" s="47"/>
      <c r="UCE1" s="47"/>
      <c r="UCF1" s="47"/>
      <c r="UCG1" s="47"/>
      <c r="UCH1" s="47"/>
      <c r="UCI1" s="47"/>
      <c r="UCJ1" s="47"/>
      <c r="UCK1" s="47"/>
      <c r="UCL1" s="47"/>
      <c r="UCM1" s="47"/>
      <c r="UCN1" s="47"/>
      <c r="UCO1" s="47"/>
      <c r="UCP1" s="47"/>
      <c r="UCQ1" s="47"/>
      <c r="UCR1" s="47"/>
      <c r="UCS1" s="47"/>
      <c r="UCT1" s="47"/>
      <c r="UCU1" s="47"/>
      <c r="UCV1" s="47"/>
      <c r="UCW1" s="47"/>
      <c r="UCX1" s="47"/>
      <c r="UCY1" s="47"/>
      <c r="UCZ1" s="47"/>
      <c r="UDA1" s="47"/>
      <c r="UDB1" s="47"/>
      <c r="UDC1" s="47"/>
      <c r="UDD1" s="47"/>
      <c r="UDE1" s="47"/>
      <c r="UDF1" s="47"/>
      <c r="UDG1" s="47"/>
      <c r="UDH1" s="47"/>
      <c r="UDI1" s="47"/>
      <c r="UDJ1" s="47"/>
      <c r="UDK1" s="47"/>
      <c r="UDL1" s="47"/>
      <c r="UDM1" s="47"/>
      <c r="UDN1" s="47"/>
      <c r="UDO1" s="47"/>
      <c r="UDP1" s="47"/>
      <c r="UDQ1" s="47"/>
      <c r="UDR1" s="47"/>
      <c r="UDS1" s="47"/>
      <c r="UDT1" s="47"/>
      <c r="UDU1" s="47"/>
      <c r="UDV1" s="47"/>
      <c r="UDW1" s="47"/>
      <c r="UDX1" s="47"/>
      <c r="UDY1" s="47"/>
      <c r="UDZ1" s="47"/>
      <c r="UEA1" s="47"/>
      <c r="UEB1" s="47"/>
      <c r="UEC1" s="47"/>
      <c r="UED1" s="47"/>
      <c r="UEE1" s="47"/>
      <c r="UEF1" s="47"/>
      <c r="UEG1" s="47"/>
      <c r="UEH1" s="47"/>
      <c r="UEI1" s="47"/>
      <c r="UEJ1" s="47"/>
      <c r="UEK1" s="47"/>
      <c r="UEL1" s="47"/>
      <c r="UEM1" s="47"/>
      <c r="UEN1" s="47"/>
      <c r="UEO1" s="47"/>
      <c r="UEP1" s="47"/>
      <c r="UEQ1" s="47"/>
      <c r="UER1" s="47"/>
      <c r="UES1" s="47"/>
      <c r="UET1" s="47"/>
      <c r="UEU1" s="47"/>
      <c r="UEV1" s="47"/>
      <c r="UEW1" s="47"/>
      <c r="UEX1" s="47"/>
      <c r="UEY1" s="47"/>
      <c r="UEZ1" s="47"/>
      <c r="UFA1" s="47"/>
      <c r="UFB1" s="47"/>
      <c r="UFC1" s="47"/>
      <c r="UFD1" s="47"/>
      <c r="UFE1" s="47"/>
      <c r="UFF1" s="47"/>
      <c r="UFG1" s="47"/>
      <c r="UFH1" s="47"/>
      <c r="UFI1" s="47"/>
      <c r="UFJ1" s="47"/>
      <c r="UFK1" s="47"/>
      <c r="UFL1" s="47"/>
      <c r="UFM1" s="47"/>
      <c r="UFN1" s="47"/>
      <c r="UFO1" s="47"/>
      <c r="UFP1" s="47"/>
      <c r="UFQ1" s="47"/>
      <c r="UFR1" s="47"/>
      <c r="UFS1" s="47"/>
      <c r="UFT1" s="47"/>
      <c r="UFU1" s="47"/>
      <c r="UFV1" s="47"/>
      <c r="UFW1" s="47"/>
      <c r="UFX1" s="47"/>
      <c r="UFY1" s="47"/>
      <c r="UFZ1" s="47"/>
      <c r="UGA1" s="47"/>
      <c r="UGB1" s="47"/>
      <c r="UGC1" s="47"/>
      <c r="UGD1" s="47"/>
      <c r="UGE1" s="47"/>
      <c r="UGF1" s="47"/>
      <c r="UGG1" s="47"/>
      <c r="UGH1" s="47"/>
      <c r="UGI1" s="47"/>
      <c r="UGJ1" s="47"/>
      <c r="UGK1" s="47"/>
      <c r="UGL1" s="47"/>
      <c r="UGM1" s="47"/>
      <c r="UGN1" s="47"/>
      <c r="UGO1" s="47"/>
      <c r="UGP1" s="47"/>
      <c r="UGQ1" s="47"/>
      <c r="UGR1" s="47"/>
      <c r="UGS1" s="47"/>
      <c r="UGT1" s="47"/>
      <c r="UGU1" s="47"/>
      <c r="UGV1" s="47"/>
      <c r="UGW1" s="47"/>
      <c r="UGX1" s="47"/>
      <c r="UGY1" s="47"/>
      <c r="UGZ1" s="47"/>
      <c r="UHA1" s="47"/>
      <c r="UHB1" s="47"/>
      <c r="UHC1" s="47"/>
      <c r="UHD1" s="47"/>
      <c r="UHE1" s="47"/>
      <c r="UHF1" s="47"/>
      <c r="UHG1" s="47"/>
      <c r="UHH1" s="47"/>
      <c r="UHI1" s="47"/>
      <c r="UHJ1" s="47"/>
      <c r="UHK1" s="47"/>
      <c r="UHL1" s="47"/>
      <c r="UHM1" s="47"/>
      <c r="UHN1" s="47"/>
      <c r="UHO1" s="47"/>
      <c r="UHP1" s="47"/>
      <c r="UHQ1" s="47"/>
      <c r="UHR1" s="47"/>
      <c r="UHS1" s="47"/>
      <c r="UHT1" s="47"/>
      <c r="UHU1" s="47"/>
      <c r="UHV1" s="47"/>
      <c r="UHW1" s="47"/>
      <c r="UHX1" s="47"/>
      <c r="UHY1" s="47"/>
      <c r="UHZ1" s="47"/>
      <c r="UIA1" s="47"/>
      <c r="UIB1" s="47"/>
      <c r="UIC1" s="47"/>
      <c r="UID1" s="47"/>
      <c r="UIE1" s="47"/>
      <c r="UIF1" s="47"/>
      <c r="UIG1" s="47"/>
      <c r="UIH1" s="47"/>
      <c r="UII1" s="47"/>
      <c r="UIJ1" s="47"/>
      <c r="UIK1" s="47"/>
      <c r="UIL1" s="47"/>
      <c r="UIM1" s="47"/>
      <c r="UIN1" s="47"/>
      <c r="UIO1" s="47"/>
      <c r="UIP1" s="47"/>
      <c r="UIQ1" s="47"/>
      <c r="UIR1" s="47"/>
      <c r="UIS1" s="47"/>
      <c r="UIT1" s="47"/>
      <c r="UIU1" s="47"/>
      <c r="UIV1" s="47"/>
      <c r="UIW1" s="47"/>
      <c r="UIX1" s="47"/>
      <c r="UIY1" s="47"/>
      <c r="UIZ1" s="47"/>
      <c r="UJA1" s="47"/>
      <c r="UJB1" s="47"/>
      <c r="UJC1" s="47"/>
      <c r="UJD1" s="47"/>
      <c r="UJE1" s="47"/>
      <c r="UJF1" s="47"/>
      <c r="UJG1" s="47"/>
      <c r="UJH1" s="47"/>
      <c r="UJI1" s="47"/>
      <c r="UJJ1" s="47"/>
      <c r="UJK1" s="47"/>
      <c r="UJL1" s="47"/>
      <c r="UJM1" s="47"/>
      <c r="UJN1" s="47"/>
      <c r="UJO1" s="47"/>
      <c r="UJP1" s="47"/>
      <c r="UJQ1" s="47"/>
      <c r="UJR1" s="47"/>
      <c r="UJS1" s="47"/>
      <c r="UJT1" s="47"/>
      <c r="UJU1" s="47"/>
      <c r="UJV1" s="47"/>
      <c r="UJW1" s="47"/>
      <c r="UJX1" s="47"/>
      <c r="UJY1" s="47"/>
      <c r="UJZ1" s="47"/>
      <c r="UKA1" s="47"/>
      <c r="UKB1" s="47"/>
      <c r="UKC1" s="47"/>
      <c r="UKD1" s="47"/>
      <c r="UKE1" s="47"/>
      <c r="UKF1" s="47"/>
      <c r="UKG1" s="47"/>
      <c r="UKH1" s="47"/>
      <c r="UKI1" s="47"/>
      <c r="UKJ1" s="47"/>
      <c r="UKK1" s="47"/>
      <c r="UKL1" s="47"/>
      <c r="UKM1" s="47"/>
      <c r="UKN1" s="47"/>
      <c r="UKO1" s="47"/>
      <c r="UKP1" s="47"/>
      <c r="UKQ1" s="47"/>
      <c r="UKR1" s="47"/>
      <c r="UKS1" s="47"/>
      <c r="UKT1" s="47"/>
      <c r="UKU1" s="47"/>
      <c r="UKV1" s="47"/>
      <c r="UKW1" s="47"/>
      <c r="UKX1" s="47"/>
      <c r="UKY1" s="47"/>
      <c r="UKZ1" s="47"/>
      <c r="ULA1" s="47"/>
      <c r="ULB1" s="47"/>
      <c r="ULC1" s="47"/>
      <c r="ULD1" s="47"/>
      <c r="ULE1" s="47"/>
      <c r="ULF1" s="47"/>
      <c r="ULG1" s="47"/>
      <c r="ULH1" s="47"/>
      <c r="ULI1" s="47"/>
      <c r="ULJ1" s="47"/>
      <c r="ULK1" s="47"/>
      <c r="ULL1" s="47"/>
      <c r="ULM1" s="47"/>
      <c r="ULN1" s="47"/>
      <c r="ULO1" s="47"/>
      <c r="ULP1" s="47"/>
      <c r="ULQ1" s="47"/>
      <c r="ULR1" s="47"/>
      <c r="ULS1" s="47"/>
      <c r="ULT1" s="47"/>
      <c r="ULU1" s="47"/>
      <c r="ULV1" s="47"/>
      <c r="ULW1" s="47"/>
      <c r="ULX1" s="47"/>
      <c r="ULY1" s="47"/>
      <c r="ULZ1" s="47"/>
      <c r="UMA1" s="47"/>
      <c r="UMB1" s="47"/>
      <c r="UMC1" s="47"/>
      <c r="UMD1" s="47"/>
      <c r="UME1" s="47"/>
      <c r="UMF1" s="47"/>
      <c r="UMG1" s="47"/>
      <c r="UMH1" s="47"/>
      <c r="UMI1" s="47"/>
      <c r="UMJ1" s="47"/>
      <c r="UMK1" s="47"/>
      <c r="UML1" s="47"/>
      <c r="UMM1" s="47"/>
      <c r="UMN1" s="47"/>
      <c r="UMO1" s="47"/>
      <c r="UMP1" s="47"/>
      <c r="UMQ1" s="47"/>
      <c r="UMR1" s="47"/>
      <c r="UMS1" s="47"/>
      <c r="UMT1" s="47"/>
      <c r="UMU1" s="47"/>
      <c r="UMV1" s="47"/>
      <c r="UMW1" s="47"/>
      <c r="UMX1" s="47"/>
      <c r="UMY1" s="47"/>
      <c r="UMZ1" s="47"/>
      <c r="UNA1" s="47"/>
      <c r="UNB1" s="47"/>
      <c r="UNC1" s="47"/>
      <c r="UND1" s="47"/>
      <c r="UNE1" s="47"/>
      <c r="UNF1" s="47"/>
      <c r="UNG1" s="47"/>
      <c r="UNH1" s="47"/>
      <c r="UNI1" s="47"/>
      <c r="UNJ1" s="47"/>
      <c r="UNK1" s="47"/>
      <c r="UNL1" s="47"/>
      <c r="UNM1" s="47"/>
      <c r="UNN1" s="47"/>
      <c r="UNO1" s="47"/>
      <c r="UNP1" s="47"/>
      <c r="UNQ1" s="47"/>
      <c r="UNR1" s="47"/>
      <c r="UNS1" s="47"/>
      <c r="UNT1" s="47"/>
      <c r="UNU1" s="47"/>
      <c r="UNV1" s="47"/>
      <c r="UNW1" s="47"/>
      <c r="UNX1" s="47"/>
      <c r="UNY1" s="47"/>
      <c r="UNZ1" s="47"/>
      <c r="UOA1" s="47"/>
      <c r="UOB1" s="47"/>
      <c r="UOC1" s="47"/>
      <c r="UOD1" s="47"/>
      <c r="UOE1" s="47"/>
      <c r="UOF1" s="47"/>
      <c r="UOG1" s="47"/>
      <c r="UOH1" s="47"/>
      <c r="UOI1" s="47"/>
      <c r="UOJ1" s="47"/>
      <c r="UOK1" s="47"/>
      <c r="UOL1" s="47"/>
      <c r="UOM1" s="47"/>
      <c r="UON1" s="47"/>
      <c r="UOO1" s="47"/>
      <c r="UOP1" s="47"/>
      <c r="UOQ1" s="47"/>
      <c r="UOR1" s="47"/>
      <c r="UOS1" s="47"/>
      <c r="UOT1" s="47"/>
      <c r="UOU1" s="47"/>
      <c r="UOV1" s="47"/>
      <c r="UOW1" s="47"/>
      <c r="UOX1" s="47"/>
      <c r="UOY1" s="47"/>
      <c r="UOZ1" s="47"/>
      <c r="UPA1" s="47"/>
      <c r="UPB1" s="47"/>
      <c r="UPC1" s="47"/>
      <c r="UPD1" s="47"/>
      <c r="UPE1" s="47"/>
      <c r="UPF1" s="47"/>
      <c r="UPG1" s="47"/>
      <c r="UPH1" s="47"/>
      <c r="UPI1" s="47"/>
      <c r="UPJ1" s="47"/>
      <c r="UPK1" s="47"/>
      <c r="UPL1" s="47"/>
      <c r="UPM1" s="47"/>
      <c r="UPN1" s="47"/>
      <c r="UPO1" s="47"/>
      <c r="UPP1" s="47"/>
      <c r="UPQ1" s="47"/>
      <c r="UPR1" s="47"/>
      <c r="UPS1" s="47"/>
      <c r="UPT1" s="47"/>
      <c r="UPU1" s="47"/>
      <c r="UPV1" s="47"/>
      <c r="UPW1" s="47"/>
      <c r="UPX1" s="47"/>
      <c r="UPY1" s="47"/>
      <c r="UPZ1" s="47"/>
      <c r="UQA1" s="47"/>
      <c r="UQB1" s="47"/>
      <c r="UQC1" s="47"/>
      <c r="UQD1" s="47"/>
      <c r="UQE1" s="47"/>
      <c r="UQF1" s="47"/>
      <c r="UQG1" s="47"/>
      <c r="UQH1" s="47"/>
      <c r="UQI1" s="47"/>
      <c r="UQJ1" s="47"/>
      <c r="UQK1" s="47"/>
      <c r="UQL1" s="47"/>
      <c r="UQM1" s="47"/>
      <c r="UQN1" s="47"/>
      <c r="UQO1" s="47"/>
      <c r="UQP1" s="47"/>
      <c r="UQQ1" s="47"/>
      <c r="UQR1" s="47"/>
      <c r="UQS1" s="47"/>
      <c r="UQT1" s="47"/>
      <c r="UQU1" s="47"/>
      <c r="UQV1" s="47"/>
      <c r="UQW1" s="47"/>
      <c r="UQX1" s="47"/>
      <c r="UQY1" s="47"/>
      <c r="UQZ1" s="47"/>
      <c r="URA1" s="47"/>
      <c r="URB1" s="47"/>
      <c r="URC1" s="47"/>
      <c r="URD1" s="47"/>
      <c r="URE1" s="47"/>
      <c r="URF1" s="47"/>
      <c r="URG1" s="47"/>
      <c r="URH1" s="47"/>
      <c r="URI1" s="47"/>
      <c r="URJ1" s="47"/>
      <c r="URK1" s="47"/>
      <c r="URL1" s="47"/>
      <c r="URM1" s="47"/>
      <c r="URN1" s="47"/>
      <c r="URO1" s="47"/>
      <c r="URP1" s="47"/>
      <c r="URQ1" s="47"/>
      <c r="URR1" s="47"/>
      <c r="URS1" s="47"/>
      <c r="URT1" s="47"/>
      <c r="URU1" s="47"/>
      <c r="URV1" s="47"/>
      <c r="URW1" s="47"/>
      <c r="URX1" s="47"/>
      <c r="URY1" s="47"/>
      <c r="URZ1" s="47"/>
      <c r="USA1" s="47"/>
      <c r="USB1" s="47"/>
      <c r="USC1" s="47"/>
      <c r="USD1" s="47"/>
      <c r="USE1" s="47"/>
      <c r="USF1" s="47"/>
      <c r="USG1" s="47"/>
      <c r="USH1" s="47"/>
      <c r="USI1" s="47"/>
      <c r="USJ1" s="47"/>
      <c r="USK1" s="47"/>
      <c r="USL1" s="47"/>
      <c r="USM1" s="47"/>
      <c r="USN1" s="47"/>
      <c r="USO1" s="47"/>
      <c r="USP1" s="47"/>
      <c r="USQ1" s="47"/>
      <c r="USR1" s="47"/>
      <c r="USS1" s="47"/>
      <c r="UST1" s="47"/>
      <c r="USU1" s="47"/>
      <c r="USV1" s="47"/>
      <c r="USW1" s="47"/>
      <c r="USX1" s="47"/>
      <c r="USY1" s="47"/>
      <c r="USZ1" s="47"/>
      <c r="UTA1" s="47"/>
      <c r="UTB1" s="47"/>
      <c r="UTC1" s="47"/>
      <c r="UTD1" s="47"/>
      <c r="UTE1" s="47"/>
      <c r="UTF1" s="47"/>
      <c r="UTG1" s="47"/>
      <c r="UTH1" s="47"/>
      <c r="UTI1" s="47"/>
      <c r="UTJ1" s="47"/>
      <c r="UTK1" s="47"/>
      <c r="UTL1" s="47"/>
      <c r="UTM1" s="47"/>
      <c r="UTN1" s="47"/>
      <c r="UTO1" s="47"/>
      <c r="UTP1" s="47"/>
      <c r="UTQ1" s="47"/>
      <c r="UTR1" s="47"/>
      <c r="UTS1" s="47"/>
      <c r="UTT1" s="47"/>
      <c r="UTU1" s="47"/>
      <c r="UTV1" s="47"/>
      <c r="UTW1" s="47"/>
      <c r="UTX1" s="47"/>
      <c r="UTY1" s="47"/>
      <c r="UTZ1" s="47"/>
      <c r="UUA1" s="47"/>
      <c r="UUB1" s="47"/>
      <c r="UUC1" s="47"/>
      <c r="UUD1" s="47"/>
      <c r="UUE1" s="47"/>
      <c r="UUF1" s="47"/>
      <c r="UUG1" s="47"/>
      <c r="UUH1" s="47"/>
      <c r="UUI1" s="47"/>
      <c r="UUJ1" s="47"/>
      <c r="UUK1" s="47"/>
      <c r="UUL1" s="47"/>
      <c r="UUM1" s="47"/>
      <c r="UUN1" s="47"/>
      <c r="UUO1" s="47"/>
      <c r="UUP1" s="47"/>
      <c r="UUQ1" s="47"/>
      <c r="UUR1" s="47"/>
      <c r="UUS1" s="47"/>
      <c r="UUT1" s="47"/>
      <c r="UUU1" s="47"/>
      <c r="UUV1" s="47"/>
      <c r="UUW1" s="47"/>
      <c r="UUX1" s="47"/>
      <c r="UUY1" s="47"/>
      <c r="UUZ1" s="47"/>
      <c r="UVA1" s="47"/>
      <c r="UVB1" s="47"/>
      <c r="UVC1" s="47"/>
      <c r="UVD1" s="47"/>
      <c r="UVE1" s="47"/>
      <c r="UVF1" s="47"/>
      <c r="UVG1" s="47"/>
      <c r="UVH1" s="47"/>
      <c r="UVI1" s="47"/>
      <c r="UVJ1" s="47"/>
      <c r="UVK1" s="47"/>
      <c r="UVL1" s="47"/>
      <c r="UVM1" s="47"/>
      <c r="UVN1" s="47"/>
      <c r="UVO1" s="47"/>
      <c r="UVP1" s="47"/>
      <c r="UVQ1" s="47"/>
      <c r="UVR1" s="47"/>
      <c r="UVS1" s="47"/>
      <c r="UVT1" s="47"/>
      <c r="UVU1" s="47"/>
      <c r="UVV1" s="47"/>
      <c r="UVW1" s="47"/>
      <c r="UVX1" s="47"/>
      <c r="UVY1" s="47"/>
      <c r="UVZ1" s="47"/>
      <c r="UWA1" s="47"/>
      <c r="UWB1" s="47"/>
      <c r="UWC1" s="47"/>
      <c r="UWD1" s="47"/>
      <c r="UWE1" s="47"/>
      <c r="UWF1" s="47"/>
      <c r="UWG1" s="47"/>
      <c r="UWH1" s="47"/>
      <c r="UWI1" s="47"/>
      <c r="UWJ1" s="47"/>
      <c r="UWK1" s="47"/>
      <c r="UWL1" s="47"/>
      <c r="UWM1" s="47"/>
      <c r="UWN1" s="47"/>
      <c r="UWO1" s="47"/>
      <c r="UWP1" s="47"/>
      <c r="UWQ1" s="47"/>
      <c r="UWR1" s="47"/>
      <c r="UWS1" s="47"/>
      <c r="UWT1" s="47"/>
      <c r="UWU1" s="47"/>
      <c r="UWV1" s="47"/>
      <c r="UWW1" s="47"/>
      <c r="UWX1" s="47"/>
      <c r="UWY1" s="47"/>
      <c r="UWZ1" s="47"/>
      <c r="UXA1" s="47"/>
      <c r="UXB1" s="47"/>
      <c r="UXC1" s="47"/>
      <c r="UXD1" s="47"/>
      <c r="UXE1" s="47"/>
      <c r="UXF1" s="47"/>
      <c r="UXG1" s="47"/>
      <c r="UXH1" s="47"/>
      <c r="UXI1" s="47"/>
      <c r="UXJ1" s="47"/>
      <c r="UXK1" s="47"/>
      <c r="UXL1" s="47"/>
      <c r="UXM1" s="47"/>
      <c r="UXN1" s="47"/>
      <c r="UXO1" s="47"/>
      <c r="UXP1" s="47"/>
      <c r="UXQ1" s="47"/>
      <c r="UXR1" s="47"/>
      <c r="UXS1" s="47"/>
      <c r="UXT1" s="47"/>
      <c r="UXU1" s="47"/>
      <c r="UXV1" s="47"/>
      <c r="UXW1" s="47"/>
      <c r="UXX1" s="47"/>
      <c r="UXY1" s="47"/>
      <c r="UXZ1" s="47"/>
      <c r="UYA1" s="47"/>
      <c r="UYB1" s="47"/>
      <c r="UYC1" s="47"/>
      <c r="UYD1" s="47"/>
      <c r="UYE1" s="47"/>
      <c r="UYF1" s="47"/>
      <c r="UYG1" s="47"/>
      <c r="UYH1" s="47"/>
      <c r="UYI1" s="47"/>
      <c r="UYJ1" s="47"/>
      <c r="UYK1" s="47"/>
      <c r="UYL1" s="47"/>
      <c r="UYM1" s="47"/>
      <c r="UYN1" s="47"/>
      <c r="UYO1" s="47"/>
      <c r="UYP1" s="47"/>
      <c r="UYQ1" s="47"/>
      <c r="UYR1" s="47"/>
      <c r="UYS1" s="47"/>
      <c r="UYT1" s="47"/>
      <c r="UYU1" s="47"/>
      <c r="UYV1" s="47"/>
      <c r="UYW1" s="47"/>
      <c r="UYX1" s="47"/>
      <c r="UYY1" s="47"/>
      <c r="UYZ1" s="47"/>
      <c r="UZA1" s="47"/>
      <c r="UZB1" s="47"/>
      <c r="UZC1" s="47"/>
      <c r="UZD1" s="47"/>
      <c r="UZE1" s="47"/>
      <c r="UZF1" s="47"/>
      <c r="UZG1" s="47"/>
      <c r="UZH1" s="47"/>
      <c r="UZI1" s="47"/>
      <c r="UZJ1" s="47"/>
      <c r="UZK1" s="47"/>
      <c r="UZL1" s="47"/>
      <c r="UZM1" s="47"/>
      <c r="UZN1" s="47"/>
      <c r="UZO1" s="47"/>
      <c r="UZP1" s="47"/>
      <c r="UZQ1" s="47"/>
      <c r="UZR1" s="47"/>
      <c r="UZS1" s="47"/>
      <c r="UZT1" s="47"/>
      <c r="UZU1" s="47"/>
      <c r="UZV1" s="47"/>
      <c r="UZW1" s="47"/>
      <c r="UZX1" s="47"/>
      <c r="UZY1" s="47"/>
      <c r="UZZ1" s="47"/>
      <c r="VAA1" s="47"/>
      <c r="VAB1" s="47"/>
      <c r="VAC1" s="47"/>
      <c r="VAD1" s="47"/>
      <c r="VAE1" s="47"/>
      <c r="VAF1" s="47"/>
      <c r="VAG1" s="47"/>
      <c r="VAH1" s="47"/>
      <c r="VAI1" s="47"/>
      <c r="VAJ1" s="47"/>
      <c r="VAK1" s="47"/>
      <c r="VAL1" s="47"/>
      <c r="VAM1" s="47"/>
      <c r="VAN1" s="47"/>
      <c r="VAO1" s="47"/>
      <c r="VAP1" s="47"/>
      <c r="VAQ1" s="47"/>
      <c r="VAR1" s="47"/>
      <c r="VAS1" s="47"/>
      <c r="VAT1" s="47"/>
      <c r="VAU1" s="47"/>
      <c r="VAV1" s="47"/>
      <c r="VAW1" s="47"/>
      <c r="VAX1" s="47"/>
      <c r="VAY1" s="47"/>
      <c r="VAZ1" s="47"/>
      <c r="VBA1" s="47"/>
      <c r="VBB1" s="47"/>
      <c r="VBC1" s="47"/>
      <c r="VBD1" s="47"/>
      <c r="VBE1" s="47"/>
      <c r="VBF1" s="47"/>
      <c r="VBG1" s="47"/>
      <c r="VBH1" s="47"/>
      <c r="VBI1" s="47"/>
      <c r="VBJ1" s="47"/>
      <c r="VBK1" s="47"/>
      <c r="VBL1" s="47"/>
      <c r="VBM1" s="47"/>
      <c r="VBN1" s="47"/>
      <c r="VBO1" s="47"/>
      <c r="VBP1" s="47"/>
      <c r="VBQ1" s="47"/>
      <c r="VBR1" s="47"/>
      <c r="VBS1" s="47"/>
      <c r="VBT1" s="47"/>
      <c r="VBU1" s="47"/>
      <c r="VBV1" s="47"/>
      <c r="VBW1" s="47"/>
      <c r="VBX1" s="47"/>
      <c r="VBY1" s="47"/>
      <c r="VBZ1" s="47"/>
      <c r="VCA1" s="47"/>
      <c r="VCB1" s="47"/>
      <c r="VCC1" s="47"/>
      <c r="VCD1" s="47"/>
      <c r="VCE1" s="47"/>
      <c r="VCF1" s="47"/>
      <c r="VCG1" s="47"/>
      <c r="VCH1" s="47"/>
      <c r="VCI1" s="47"/>
      <c r="VCJ1" s="47"/>
      <c r="VCK1" s="47"/>
      <c r="VCL1" s="47"/>
      <c r="VCM1" s="47"/>
      <c r="VCN1" s="47"/>
      <c r="VCO1" s="47"/>
      <c r="VCP1" s="47"/>
      <c r="VCQ1" s="47"/>
      <c r="VCR1" s="47"/>
      <c r="VCS1" s="47"/>
      <c r="VCT1" s="47"/>
      <c r="VCU1" s="47"/>
      <c r="VCV1" s="47"/>
      <c r="VCW1" s="47"/>
      <c r="VCX1" s="47"/>
      <c r="VCY1" s="47"/>
      <c r="VCZ1" s="47"/>
      <c r="VDA1" s="47"/>
      <c r="VDB1" s="47"/>
      <c r="VDC1" s="47"/>
      <c r="VDD1" s="47"/>
      <c r="VDE1" s="47"/>
      <c r="VDF1" s="47"/>
      <c r="VDG1" s="47"/>
      <c r="VDH1" s="47"/>
      <c r="VDI1" s="47"/>
      <c r="VDJ1" s="47"/>
      <c r="VDK1" s="47"/>
      <c r="VDL1" s="47"/>
      <c r="VDM1" s="47"/>
      <c r="VDN1" s="47"/>
      <c r="VDO1" s="47"/>
      <c r="VDP1" s="47"/>
      <c r="VDQ1" s="47"/>
      <c r="VDR1" s="47"/>
      <c r="VDS1" s="47"/>
      <c r="VDT1" s="47"/>
      <c r="VDU1" s="47"/>
      <c r="VDV1" s="47"/>
      <c r="VDW1" s="47"/>
      <c r="VDX1" s="47"/>
      <c r="VDY1" s="47"/>
      <c r="VDZ1" s="47"/>
      <c r="VEA1" s="47"/>
      <c r="VEB1" s="47"/>
      <c r="VEC1" s="47"/>
      <c r="VED1" s="47"/>
      <c r="VEE1" s="47"/>
      <c r="VEF1" s="47"/>
      <c r="VEG1" s="47"/>
      <c r="VEH1" s="47"/>
      <c r="VEI1" s="47"/>
      <c r="VEJ1" s="47"/>
      <c r="VEK1" s="47"/>
      <c r="VEL1" s="47"/>
      <c r="VEM1" s="47"/>
      <c r="VEN1" s="47"/>
      <c r="VEO1" s="47"/>
      <c r="VEP1" s="47"/>
      <c r="VEQ1" s="47"/>
      <c r="VER1" s="47"/>
      <c r="VES1" s="47"/>
      <c r="VET1" s="47"/>
      <c r="VEU1" s="47"/>
      <c r="VEV1" s="47"/>
      <c r="VEW1" s="47"/>
      <c r="VEX1" s="47"/>
      <c r="VEY1" s="47"/>
      <c r="VEZ1" s="47"/>
      <c r="VFA1" s="47"/>
      <c r="VFB1" s="47"/>
      <c r="VFC1" s="47"/>
      <c r="VFD1" s="47"/>
      <c r="VFE1" s="47"/>
      <c r="VFF1" s="47"/>
      <c r="VFG1" s="47"/>
      <c r="VFH1" s="47"/>
      <c r="VFI1" s="47"/>
      <c r="VFJ1" s="47"/>
      <c r="VFK1" s="47"/>
      <c r="VFL1" s="47"/>
      <c r="VFM1" s="47"/>
      <c r="VFN1" s="47"/>
      <c r="VFO1" s="47"/>
      <c r="VFP1" s="47"/>
      <c r="VFQ1" s="47"/>
      <c r="VFR1" s="47"/>
      <c r="VFS1" s="47"/>
      <c r="VFT1" s="47"/>
      <c r="VFU1" s="47"/>
      <c r="VFV1" s="47"/>
      <c r="VFW1" s="47"/>
      <c r="VFX1" s="47"/>
      <c r="VFY1" s="47"/>
      <c r="VFZ1" s="47"/>
      <c r="VGA1" s="47"/>
      <c r="VGB1" s="47"/>
      <c r="VGC1" s="47"/>
      <c r="VGD1" s="47"/>
      <c r="VGE1" s="47"/>
      <c r="VGF1" s="47"/>
      <c r="VGG1" s="47"/>
      <c r="VGH1" s="47"/>
      <c r="VGI1" s="47"/>
      <c r="VGJ1" s="47"/>
      <c r="VGK1" s="47"/>
      <c r="VGL1" s="47"/>
      <c r="VGM1" s="47"/>
      <c r="VGN1" s="47"/>
      <c r="VGO1" s="47"/>
      <c r="VGP1" s="47"/>
      <c r="VGQ1" s="47"/>
      <c r="VGR1" s="47"/>
      <c r="VGS1" s="47"/>
      <c r="VGT1" s="47"/>
      <c r="VGU1" s="47"/>
      <c r="VGV1" s="47"/>
      <c r="VGW1" s="47"/>
      <c r="VGX1" s="47"/>
      <c r="VGY1" s="47"/>
      <c r="VGZ1" s="47"/>
      <c r="VHA1" s="47"/>
      <c r="VHB1" s="47"/>
      <c r="VHC1" s="47"/>
      <c r="VHD1" s="47"/>
      <c r="VHE1" s="47"/>
      <c r="VHF1" s="47"/>
      <c r="VHG1" s="47"/>
      <c r="VHH1" s="47"/>
      <c r="VHI1" s="47"/>
      <c r="VHJ1" s="47"/>
      <c r="VHK1" s="47"/>
      <c r="VHL1" s="47"/>
      <c r="VHM1" s="47"/>
      <c r="VHN1" s="47"/>
      <c r="VHO1" s="47"/>
      <c r="VHP1" s="47"/>
      <c r="VHQ1" s="47"/>
      <c r="VHR1" s="47"/>
      <c r="VHS1" s="47"/>
      <c r="VHT1" s="47"/>
      <c r="VHU1" s="47"/>
      <c r="VHV1" s="47"/>
      <c r="VHW1" s="47"/>
      <c r="VHX1" s="47"/>
      <c r="VHY1" s="47"/>
      <c r="VHZ1" s="47"/>
      <c r="VIA1" s="47"/>
      <c r="VIB1" s="47"/>
      <c r="VIC1" s="47"/>
      <c r="VID1" s="47"/>
      <c r="VIE1" s="47"/>
      <c r="VIF1" s="47"/>
      <c r="VIG1" s="47"/>
      <c r="VIH1" s="47"/>
      <c r="VII1" s="47"/>
      <c r="VIJ1" s="47"/>
      <c r="VIK1" s="47"/>
      <c r="VIL1" s="47"/>
      <c r="VIM1" s="47"/>
      <c r="VIN1" s="47"/>
      <c r="VIO1" s="47"/>
      <c r="VIP1" s="47"/>
      <c r="VIQ1" s="47"/>
      <c r="VIR1" s="47"/>
      <c r="VIS1" s="47"/>
      <c r="VIT1" s="47"/>
      <c r="VIU1" s="47"/>
      <c r="VIV1" s="47"/>
      <c r="VIW1" s="47"/>
      <c r="VIX1" s="47"/>
      <c r="VIY1" s="47"/>
      <c r="VIZ1" s="47"/>
      <c r="VJA1" s="47"/>
      <c r="VJB1" s="47"/>
      <c r="VJC1" s="47"/>
      <c r="VJD1" s="47"/>
      <c r="VJE1" s="47"/>
      <c r="VJF1" s="47"/>
      <c r="VJG1" s="47"/>
      <c r="VJH1" s="47"/>
      <c r="VJI1" s="47"/>
      <c r="VJJ1" s="47"/>
      <c r="VJK1" s="47"/>
      <c r="VJL1" s="47"/>
      <c r="VJM1" s="47"/>
      <c r="VJN1" s="47"/>
      <c r="VJO1" s="47"/>
      <c r="VJP1" s="47"/>
      <c r="VJQ1" s="47"/>
      <c r="VJR1" s="47"/>
      <c r="VJS1" s="47"/>
      <c r="VJT1" s="47"/>
      <c r="VJU1" s="47"/>
      <c r="VJV1" s="47"/>
      <c r="VJW1" s="47"/>
      <c r="VJX1" s="47"/>
      <c r="VJY1" s="47"/>
      <c r="VJZ1" s="47"/>
      <c r="VKA1" s="47"/>
      <c r="VKB1" s="47"/>
      <c r="VKC1" s="47"/>
      <c r="VKD1" s="47"/>
      <c r="VKE1" s="47"/>
      <c r="VKF1" s="47"/>
      <c r="VKG1" s="47"/>
      <c r="VKH1" s="47"/>
      <c r="VKI1" s="47"/>
      <c r="VKJ1" s="47"/>
      <c r="VKK1" s="47"/>
      <c r="VKL1" s="47"/>
      <c r="VKM1" s="47"/>
      <c r="VKN1" s="47"/>
      <c r="VKO1" s="47"/>
      <c r="VKP1" s="47"/>
      <c r="VKQ1" s="47"/>
      <c r="VKR1" s="47"/>
      <c r="VKS1" s="47"/>
      <c r="VKT1" s="47"/>
      <c r="VKU1" s="47"/>
      <c r="VKV1" s="47"/>
      <c r="VKW1" s="47"/>
      <c r="VKX1" s="47"/>
      <c r="VKY1" s="47"/>
      <c r="VKZ1" s="47"/>
      <c r="VLA1" s="47"/>
      <c r="VLB1" s="47"/>
      <c r="VLC1" s="47"/>
      <c r="VLD1" s="47"/>
      <c r="VLE1" s="47"/>
      <c r="VLF1" s="47"/>
      <c r="VLG1" s="47"/>
      <c r="VLH1" s="47"/>
      <c r="VLI1" s="47"/>
      <c r="VLJ1" s="47"/>
      <c r="VLK1" s="47"/>
      <c r="VLL1" s="47"/>
      <c r="VLM1" s="47"/>
      <c r="VLN1" s="47"/>
      <c r="VLO1" s="47"/>
      <c r="VLP1" s="47"/>
      <c r="VLQ1" s="47"/>
      <c r="VLR1" s="47"/>
      <c r="VLS1" s="47"/>
      <c r="VLT1" s="47"/>
      <c r="VLU1" s="47"/>
      <c r="VLV1" s="47"/>
      <c r="VLW1" s="47"/>
      <c r="VLX1" s="47"/>
      <c r="VLY1" s="47"/>
      <c r="VLZ1" s="47"/>
      <c r="VMA1" s="47"/>
      <c r="VMB1" s="47"/>
      <c r="VMC1" s="47"/>
      <c r="VMD1" s="47"/>
      <c r="VME1" s="47"/>
      <c r="VMF1" s="47"/>
      <c r="VMG1" s="47"/>
      <c r="VMH1" s="47"/>
      <c r="VMI1" s="47"/>
      <c r="VMJ1" s="47"/>
      <c r="VMK1" s="47"/>
      <c r="VML1" s="47"/>
      <c r="VMM1" s="47"/>
      <c r="VMN1" s="47"/>
      <c r="VMO1" s="47"/>
      <c r="VMP1" s="47"/>
      <c r="VMQ1" s="47"/>
      <c r="VMR1" s="47"/>
      <c r="VMS1" s="47"/>
      <c r="VMT1" s="47"/>
      <c r="VMU1" s="47"/>
      <c r="VMV1" s="47"/>
      <c r="VMW1" s="47"/>
      <c r="VMX1" s="47"/>
      <c r="VMY1" s="47"/>
      <c r="VMZ1" s="47"/>
      <c r="VNA1" s="47"/>
      <c r="VNB1" s="47"/>
      <c r="VNC1" s="47"/>
      <c r="VND1" s="47"/>
      <c r="VNE1" s="47"/>
      <c r="VNF1" s="47"/>
      <c r="VNG1" s="47"/>
      <c r="VNH1" s="47"/>
      <c r="VNI1" s="47"/>
      <c r="VNJ1" s="47"/>
      <c r="VNK1" s="47"/>
      <c r="VNL1" s="47"/>
      <c r="VNM1" s="47"/>
      <c r="VNN1" s="47"/>
      <c r="VNO1" s="47"/>
      <c r="VNP1" s="47"/>
      <c r="VNQ1" s="47"/>
      <c r="VNR1" s="47"/>
      <c r="VNS1" s="47"/>
      <c r="VNT1" s="47"/>
      <c r="VNU1" s="47"/>
      <c r="VNV1" s="47"/>
      <c r="VNW1" s="47"/>
      <c r="VNX1" s="47"/>
      <c r="VNY1" s="47"/>
      <c r="VNZ1" s="47"/>
      <c r="VOA1" s="47"/>
      <c r="VOB1" s="47"/>
      <c r="VOC1" s="47"/>
      <c r="VOD1" s="47"/>
      <c r="VOE1" s="47"/>
      <c r="VOF1" s="47"/>
      <c r="VOG1" s="47"/>
      <c r="VOH1" s="47"/>
      <c r="VOI1" s="47"/>
      <c r="VOJ1" s="47"/>
      <c r="VOK1" s="47"/>
      <c r="VOL1" s="47"/>
      <c r="VOM1" s="47"/>
      <c r="VON1" s="47"/>
      <c r="VOO1" s="47"/>
      <c r="VOP1" s="47"/>
      <c r="VOQ1" s="47"/>
      <c r="VOR1" s="47"/>
      <c r="VOS1" s="47"/>
      <c r="VOT1" s="47"/>
      <c r="VOU1" s="47"/>
      <c r="VOV1" s="47"/>
      <c r="VOW1" s="47"/>
      <c r="VOX1" s="47"/>
      <c r="VOY1" s="47"/>
      <c r="VOZ1" s="47"/>
      <c r="VPA1" s="47"/>
      <c r="VPB1" s="47"/>
      <c r="VPC1" s="47"/>
      <c r="VPD1" s="47"/>
      <c r="VPE1" s="47"/>
      <c r="VPF1" s="47"/>
      <c r="VPG1" s="47"/>
      <c r="VPH1" s="47"/>
      <c r="VPI1" s="47"/>
      <c r="VPJ1" s="47"/>
      <c r="VPK1" s="47"/>
      <c r="VPL1" s="47"/>
      <c r="VPM1" s="47"/>
      <c r="VPN1" s="47"/>
      <c r="VPO1" s="47"/>
      <c r="VPP1" s="47"/>
      <c r="VPQ1" s="47"/>
      <c r="VPR1" s="47"/>
      <c r="VPS1" s="47"/>
      <c r="VPT1" s="47"/>
      <c r="VPU1" s="47"/>
      <c r="VPV1" s="47"/>
      <c r="VPW1" s="47"/>
      <c r="VPX1" s="47"/>
      <c r="VPY1" s="47"/>
      <c r="VPZ1" s="47"/>
      <c r="VQA1" s="47"/>
      <c r="VQB1" s="47"/>
      <c r="VQC1" s="47"/>
      <c r="VQD1" s="47"/>
      <c r="VQE1" s="47"/>
      <c r="VQF1" s="47"/>
      <c r="VQG1" s="47"/>
      <c r="VQH1" s="47"/>
      <c r="VQI1" s="47"/>
      <c r="VQJ1" s="47"/>
      <c r="VQK1" s="47"/>
      <c r="VQL1" s="47"/>
      <c r="VQM1" s="47"/>
      <c r="VQN1" s="47"/>
      <c r="VQO1" s="47"/>
      <c r="VQP1" s="47"/>
      <c r="VQQ1" s="47"/>
      <c r="VQR1" s="47"/>
      <c r="VQS1" s="47"/>
      <c r="VQT1" s="47"/>
      <c r="VQU1" s="47"/>
      <c r="VQV1" s="47"/>
      <c r="VQW1" s="47"/>
      <c r="VQX1" s="47"/>
      <c r="VQY1" s="47"/>
      <c r="VQZ1" s="47"/>
      <c r="VRA1" s="47"/>
      <c r="VRB1" s="47"/>
      <c r="VRC1" s="47"/>
      <c r="VRD1" s="47"/>
      <c r="VRE1" s="47"/>
      <c r="VRF1" s="47"/>
      <c r="VRG1" s="47"/>
      <c r="VRH1" s="47"/>
      <c r="VRI1" s="47"/>
      <c r="VRJ1" s="47"/>
      <c r="VRK1" s="47"/>
      <c r="VRL1" s="47"/>
      <c r="VRM1" s="47"/>
      <c r="VRN1" s="47"/>
      <c r="VRO1" s="47"/>
      <c r="VRP1" s="47"/>
      <c r="VRQ1" s="47"/>
      <c r="VRR1" s="47"/>
      <c r="VRS1" s="47"/>
      <c r="VRT1" s="47"/>
      <c r="VRU1" s="47"/>
      <c r="VRV1" s="47"/>
      <c r="VRW1" s="47"/>
      <c r="VRX1" s="47"/>
      <c r="VRY1" s="47"/>
      <c r="VRZ1" s="47"/>
      <c r="VSA1" s="47"/>
      <c r="VSB1" s="47"/>
      <c r="VSC1" s="47"/>
      <c r="VSD1" s="47"/>
      <c r="VSE1" s="47"/>
      <c r="VSF1" s="47"/>
      <c r="VSG1" s="47"/>
      <c r="VSH1" s="47"/>
      <c r="VSI1" s="47"/>
      <c r="VSJ1" s="47"/>
      <c r="VSK1" s="47"/>
      <c r="VSL1" s="47"/>
      <c r="VSM1" s="47"/>
      <c r="VSN1" s="47"/>
      <c r="VSO1" s="47"/>
      <c r="VSP1" s="47"/>
      <c r="VSQ1" s="47"/>
      <c r="VSR1" s="47"/>
      <c r="VSS1" s="47"/>
      <c r="VST1" s="47"/>
      <c r="VSU1" s="47"/>
      <c r="VSV1" s="47"/>
      <c r="VSW1" s="47"/>
      <c r="VSX1" s="47"/>
      <c r="VSY1" s="47"/>
      <c r="VSZ1" s="47"/>
      <c r="VTA1" s="47"/>
      <c r="VTB1" s="47"/>
      <c r="VTC1" s="47"/>
      <c r="VTD1" s="47"/>
      <c r="VTE1" s="47"/>
      <c r="VTF1" s="47"/>
      <c r="VTG1" s="47"/>
      <c r="VTH1" s="47"/>
      <c r="VTI1" s="47"/>
      <c r="VTJ1" s="47"/>
      <c r="VTK1" s="47"/>
      <c r="VTL1" s="47"/>
      <c r="VTM1" s="47"/>
      <c r="VTN1" s="47"/>
      <c r="VTO1" s="47"/>
      <c r="VTP1" s="47"/>
      <c r="VTQ1" s="47"/>
      <c r="VTR1" s="47"/>
      <c r="VTS1" s="47"/>
      <c r="VTT1" s="47"/>
      <c r="VTU1" s="47"/>
      <c r="VTV1" s="47"/>
      <c r="VTW1" s="47"/>
      <c r="VTX1" s="47"/>
      <c r="VTY1" s="47"/>
      <c r="VTZ1" s="47"/>
      <c r="VUA1" s="47"/>
      <c r="VUB1" s="47"/>
      <c r="VUC1" s="47"/>
      <c r="VUD1" s="47"/>
      <c r="VUE1" s="47"/>
      <c r="VUF1" s="47"/>
      <c r="VUG1" s="47"/>
      <c r="VUH1" s="47"/>
      <c r="VUI1" s="47"/>
      <c r="VUJ1" s="47"/>
      <c r="VUK1" s="47"/>
      <c r="VUL1" s="47"/>
      <c r="VUM1" s="47"/>
      <c r="VUN1" s="47"/>
      <c r="VUO1" s="47"/>
      <c r="VUP1" s="47"/>
      <c r="VUQ1" s="47"/>
      <c r="VUR1" s="47"/>
      <c r="VUS1" s="47"/>
      <c r="VUT1" s="47"/>
      <c r="VUU1" s="47"/>
      <c r="VUV1" s="47"/>
      <c r="VUW1" s="47"/>
      <c r="VUX1" s="47"/>
      <c r="VUY1" s="47"/>
      <c r="VUZ1" s="47"/>
      <c r="VVA1" s="47"/>
      <c r="VVB1" s="47"/>
      <c r="VVC1" s="47"/>
      <c r="VVD1" s="47"/>
      <c r="VVE1" s="47"/>
      <c r="VVF1" s="47"/>
      <c r="VVG1" s="47"/>
      <c r="VVH1" s="47"/>
      <c r="VVI1" s="47"/>
      <c r="VVJ1" s="47"/>
      <c r="VVK1" s="47"/>
      <c r="VVL1" s="47"/>
      <c r="VVM1" s="47"/>
      <c r="VVN1" s="47"/>
      <c r="VVO1" s="47"/>
      <c r="VVP1" s="47"/>
      <c r="VVQ1" s="47"/>
      <c r="VVR1" s="47"/>
      <c r="VVS1" s="47"/>
      <c r="VVT1" s="47"/>
      <c r="VVU1" s="47"/>
      <c r="VVV1" s="47"/>
      <c r="VVW1" s="47"/>
      <c r="VVX1" s="47"/>
      <c r="VVY1" s="47"/>
      <c r="VVZ1" s="47"/>
      <c r="VWA1" s="47"/>
      <c r="VWB1" s="47"/>
      <c r="VWC1" s="47"/>
      <c r="VWD1" s="47"/>
      <c r="VWE1" s="47"/>
      <c r="VWF1" s="47"/>
      <c r="VWG1" s="47"/>
      <c r="VWH1" s="47"/>
      <c r="VWI1" s="47"/>
      <c r="VWJ1" s="47"/>
      <c r="VWK1" s="47"/>
      <c r="VWL1" s="47"/>
      <c r="VWM1" s="47"/>
      <c r="VWN1" s="47"/>
      <c r="VWO1" s="47"/>
      <c r="VWP1" s="47"/>
      <c r="VWQ1" s="47"/>
      <c r="VWR1" s="47"/>
      <c r="VWS1" s="47"/>
      <c r="VWT1" s="47"/>
      <c r="VWU1" s="47"/>
      <c r="VWV1" s="47"/>
      <c r="VWW1" s="47"/>
      <c r="VWX1" s="47"/>
      <c r="VWY1" s="47"/>
      <c r="VWZ1" s="47"/>
      <c r="VXA1" s="47"/>
      <c r="VXB1" s="47"/>
      <c r="VXC1" s="47"/>
      <c r="VXD1" s="47"/>
      <c r="VXE1" s="47"/>
      <c r="VXF1" s="47"/>
      <c r="VXG1" s="47"/>
      <c r="VXH1" s="47"/>
      <c r="VXI1" s="47"/>
      <c r="VXJ1" s="47"/>
      <c r="VXK1" s="47"/>
      <c r="VXL1" s="47"/>
      <c r="VXM1" s="47"/>
      <c r="VXN1" s="47"/>
      <c r="VXO1" s="47"/>
      <c r="VXP1" s="47"/>
      <c r="VXQ1" s="47"/>
      <c r="VXR1" s="47"/>
      <c r="VXS1" s="47"/>
      <c r="VXT1" s="47"/>
      <c r="VXU1" s="47"/>
      <c r="VXV1" s="47"/>
      <c r="VXW1" s="47"/>
      <c r="VXX1" s="47"/>
      <c r="VXY1" s="47"/>
      <c r="VXZ1" s="47"/>
      <c r="VYA1" s="47"/>
      <c r="VYB1" s="47"/>
      <c r="VYC1" s="47"/>
      <c r="VYD1" s="47"/>
      <c r="VYE1" s="47"/>
      <c r="VYF1" s="47"/>
      <c r="VYG1" s="47"/>
      <c r="VYH1" s="47"/>
      <c r="VYI1" s="47"/>
      <c r="VYJ1" s="47"/>
      <c r="VYK1" s="47"/>
      <c r="VYL1" s="47"/>
      <c r="VYM1" s="47"/>
      <c r="VYN1" s="47"/>
      <c r="VYO1" s="47"/>
      <c r="VYP1" s="47"/>
      <c r="VYQ1" s="47"/>
      <c r="VYR1" s="47"/>
      <c r="VYS1" s="47"/>
      <c r="VYT1" s="47"/>
      <c r="VYU1" s="47"/>
      <c r="VYV1" s="47"/>
      <c r="VYW1" s="47"/>
      <c r="VYX1" s="47"/>
      <c r="VYY1" s="47"/>
      <c r="VYZ1" s="47"/>
      <c r="VZA1" s="47"/>
      <c r="VZB1" s="47"/>
      <c r="VZC1" s="47"/>
      <c r="VZD1" s="47"/>
      <c r="VZE1" s="47"/>
      <c r="VZF1" s="47"/>
      <c r="VZG1" s="47"/>
      <c r="VZH1" s="47"/>
      <c r="VZI1" s="47"/>
      <c r="VZJ1" s="47"/>
      <c r="VZK1" s="47"/>
      <c r="VZL1" s="47"/>
      <c r="VZM1" s="47"/>
      <c r="VZN1" s="47"/>
      <c r="VZO1" s="47"/>
      <c r="VZP1" s="47"/>
      <c r="VZQ1" s="47"/>
      <c r="VZR1" s="47"/>
      <c r="VZS1" s="47"/>
      <c r="VZT1" s="47"/>
      <c r="VZU1" s="47"/>
      <c r="VZV1" s="47"/>
      <c r="VZW1" s="47"/>
      <c r="VZX1" s="47"/>
      <c r="VZY1" s="47"/>
      <c r="VZZ1" s="47"/>
      <c r="WAA1" s="47"/>
      <c r="WAB1" s="47"/>
      <c r="WAC1" s="47"/>
      <c r="WAD1" s="47"/>
      <c r="WAE1" s="47"/>
      <c r="WAF1" s="47"/>
      <c r="WAG1" s="47"/>
      <c r="WAH1" s="47"/>
      <c r="WAI1" s="47"/>
      <c r="WAJ1" s="47"/>
      <c r="WAK1" s="47"/>
      <c r="WAL1" s="47"/>
      <c r="WAM1" s="47"/>
      <c r="WAN1" s="47"/>
      <c r="WAO1" s="47"/>
      <c r="WAP1" s="47"/>
      <c r="WAQ1" s="47"/>
      <c r="WAR1" s="47"/>
      <c r="WAS1" s="47"/>
      <c r="WAT1" s="47"/>
      <c r="WAU1" s="47"/>
      <c r="WAV1" s="47"/>
      <c r="WAW1" s="47"/>
      <c r="WAX1" s="47"/>
      <c r="WAY1" s="47"/>
      <c r="WAZ1" s="47"/>
      <c r="WBA1" s="47"/>
      <c r="WBB1" s="47"/>
      <c r="WBC1" s="47"/>
      <c r="WBD1" s="47"/>
      <c r="WBE1" s="47"/>
      <c r="WBF1" s="47"/>
      <c r="WBG1" s="47"/>
      <c r="WBH1" s="47"/>
      <c r="WBI1" s="47"/>
      <c r="WBJ1" s="47"/>
      <c r="WBK1" s="47"/>
      <c r="WBL1" s="47"/>
      <c r="WBM1" s="47"/>
      <c r="WBN1" s="47"/>
      <c r="WBO1" s="47"/>
      <c r="WBP1" s="47"/>
      <c r="WBQ1" s="47"/>
      <c r="WBR1" s="47"/>
      <c r="WBS1" s="47"/>
      <c r="WBT1" s="47"/>
      <c r="WBU1" s="47"/>
      <c r="WBV1" s="47"/>
      <c r="WBW1" s="47"/>
      <c r="WBX1" s="47"/>
      <c r="WBY1" s="47"/>
      <c r="WBZ1" s="47"/>
      <c r="WCA1" s="47"/>
      <c r="WCB1" s="47"/>
      <c r="WCC1" s="47"/>
      <c r="WCD1" s="47"/>
      <c r="WCE1" s="47"/>
      <c r="WCF1" s="47"/>
      <c r="WCG1" s="47"/>
      <c r="WCH1" s="47"/>
      <c r="WCI1" s="47"/>
      <c r="WCJ1" s="47"/>
      <c r="WCK1" s="47"/>
      <c r="WCL1" s="47"/>
      <c r="WCM1" s="47"/>
      <c r="WCN1" s="47"/>
      <c r="WCO1" s="47"/>
      <c r="WCP1" s="47"/>
      <c r="WCQ1" s="47"/>
      <c r="WCR1" s="47"/>
      <c r="WCS1" s="47"/>
      <c r="WCT1" s="47"/>
      <c r="WCU1" s="47"/>
      <c r="WCV1" s="47"/>
      <c r="WCW1" s="47"/>
      <c r="WCX1" s="47"/>
      <c r="WCY1" s="47"/>
      <c r="WCZ1" s="47"/>
      <c r="WDA1" s="47"/>
      <c r="WDB1" s="47"/>
      <c r="WDC1" s="47"/>
      <c r="WDD1" s="47"/>
      <c r="WDE1" s="47"/>
      <c r="WDF1" s="47"/>
      <c r="WDG1" s="47"/>
      <c r="WDH1" s="47"/>
      <c r="WDI1" s="47"/>
      <c r="WDJ1" s="47"/>
      <c r="WDK1" s="47"/>
      <c r="WDL1" s="47"/>
      <c r="WDM1" s="47"/>
      <c r="WDN1" s="47"/>
      <c r="WDO1" s="47"/>
      <c r="WDP1" s="47"/>
      <c r="WDQ1" s="47"/>
      <c r="WDR1" s="47"/>
      <c r="WDS1" s="47"/>
      <c r="WDT1" s="47"/>
      <c r="WDU1" s="47"/>
      <c r="WDV1" s="47"/>
      <c r="WDW1" s="47"/>
      <c r="WDX1" s="47"/>
      <c r="WDY1" s="47"/>
      <c r="WDZ1" s="47"/>
      <c r="WEA1" s="47"/>
      <c r="WEB1" s="47"/>
      <c r="WEC1" s="47"/>
      <c r="WED1" s="47"/>
      <c r="WEE1" s="47"/>
      <c r="WEF1" s="47"/>
      <c r="WEG1" s="47"/>
      <c r="WEH1" s="47"/>
      <c r="WEI1" s="47"/>
      <c r="WEJ1" s="47"/>
      <c r="WEK1" s="47"/>
      <c r="WEL1" s="47"/>
      <c r="WEM1" s="47"/>
      <c r="WEN1" s="47"/>
      <c r="WEO1" s="47"/>
      <c r="WEP1" s="47"/>
      <c r="WEQ1" s="47"/>
      <c r="WER1" s="47"/>
      <c r="WES1" s="47"/>
      <c r="WET1" s="47"/>
      <c r="WEU1" s="47"/>
      <c r="WEV1" s="47"/>
      <c r="WEW1" s="47"/>
      <c r="WEX1" s="47"/>
      <c r="WEY1" s="47"/>
      <c r="WEZ1" s="47"/>
      <c r="WFA1" s="47"/>
      <c r="WFB1" s="47"/>
      <c r="WFC1" s="47"/>
      <c r="WFD1" s="47"/>
      <c r="WFE1" s="47"/>
      <c r="WFF1" s="47"/>
      <c r="WFG1" s="47"/>
      <c r="WFH1" s="47"/>
      <c r="WFI1" s="47"/>
      <c r="WFJ1" s="47"/>
      <c r="WFK1" s="47"/>
      <c r="WFL1" s="47"/>
      <c r="WFM1" s="47"/>
      <c r="WFN1" s="47"/>
      <c r="WFO1" s="47"/>
      <c r="WFP1" s="47"/>
      <c r="WFQ1" s="47"/>
      <c r="WFR1" s="47"/>
      <c r="WFS1" s="47"/>
      <c r="WFT1" s="47"/>
      <c r="WFU1" s="47"/>
      <c r="WFV1" s="47"/>
      <c r="WFW1" s="47"/>
      <c r="WFX1" s="47"/>
      <c r="WFY1" s="47"/>
      <c r="WFZ1" s="47"/>
      <c r="WGA1" s="47"/>
      <c r="WGB1" s="47"/>
      <c r="WGC1" s="47"/>
      <c r="WGD1" s="47"/>
      <c r="WGE1" s="47"/>
      <c r="WGF1" s="47"/>
      <c r="WGG1" s="47"/>
      <c r="WGH1" s="47"/>
      <c r="WGI1" s="47"/>
      <c r="WGJ1" s="47"/>
      <c r="WGK1" s="47"/>
      <c r="WGL1" s="47"/>
      <c r="WGM1" s="47"/>
      <c r="WGN1" s="47"/>
      <c r="WGO1" s="47"/>
      <c r="WGP1" s="47"/>
      <c r="WGQ1" s="47"/>
      <c r="WGR1" s="47"/>
      <c r="WGS1" s="47"/>
      <c r="WGT1" s="47"/>
      <c r="WGU1" s="47"/>
      <c r="WGV1" s="47"/>
      <c r="WGW1" s="47"/>
      <c r="WGX1" s="47"/>
      <c r="WGY1" s="47"/>
      <c r="WGZ1" s="47"/>
      <c r="WHA1" s="47"/>
      <c r="WHB1" s="47"/>
      <c r="WHC1" s="47"/>
      <c r="WHD1" s="47"/>
      <c r="WHE1" s="47"/>
      <c r="WHF1" s="47"/>
      <c r="WHG1" s="47"/>
      <c r="WHH1" s="47"/>
      <c r="WHI1" s="47"/>
      <c r="WHJ1" s="47"/>
      <c r="WHK1" s="47"/>
      <c r="WHL1" s="47"/>
      <c r="WHM1" s="47"/>
      <c r="WHN1" s="47"/>
      <c r="WHO1" s="47"/>
      <c r="WHP1" s="47"/>
      <c r="WHQ1" s="47"/>
      <c r="WHR1" s="47"/>
      <c r="WHS1" s="47"/>
      <c r="WHT1" s="47"/>
      <c r="WHU1" s="47"/>
      <c r="WHV1" s="47"/>
      <c r="WHW1" s="47"/>
      <c r="WHX1" s="47"/>
      <c r="WHY1" s="47"/>
      <c r="WHZ1" s="47"/>
      <c r="WIA1" s="47"/>
      <c r="WIB1" s="47"/>
      <c r="WIC1" s="47"/>
      <c r="WID1" s="47"/>
      <c r="WIE1" s="47"/>
      <c r="WIF1" s="47"/>
      <c r="WIG1" s="47"/>
      <c r="WIH1" s="47"/>
      <c r="WII1" s="47"/>
      <c r="WIJ1" s="47"/>
      <c r="WIK1" s="47"/>
      <c r="WIL1" s="47"/>
      <c r="WIM1" s="47"/>
      <c r="WIN1" s="47"/>
      <c r="WIO1" s="47"/>
      <c r="WIP1" s="47"/>
      <c r="WIQ1" s="47"/>
      <c r="WIR1" s="47"/>
      <c r="WIS1" s="47"/>
      <c r="WIT1" s="47"/>
      <c r="WIU1" s="47"/>
      <c r="WIV1" s="47"/>
      <c r="WIW1" s="47"/>
      <c r="WIX1" s="47"/>
      <c r="WIY1" s="47"/>
      <c r="WIZ1" s="47"/>
      <c r="WJA1" s="47"/>
      <c r="WJB1" s="47"/>
      <c r="WJC1" s="47"/>
      <c r="WJD1" s="47"/>
      <c r="WJE1" s="47"/>
      <c r="WJF1" s="47"/>
      <c r="WJG1" s="47"/>
      <c r="WJH1" s="47"/>
      <c r="WJI1" s="47"/>
      <c r="WJJ1" s="47"/>
      <c r="WJK1" s="47"/>
      <c r="WJL1" s="47"/>
      <c r="WJM1" s="47"/>
      <c r="WJN1" s="47"/>
      <c r="WJO1" s="47"/>
      <c r="WJP1" s="47"/>
      <c r="WJQ1" s="47"/>
      <c r="WJR1" s="47"/>
      <c r="WJS1" s="47"/>
      <c r="WJT1" s="47"/>
      <c r="WJU1" s="47"/>
      <c r="WJV1" s="47"/>
      <c r="WJW1" s="47"/>
      <c r="WJX1" s="47"/>
      <c r="WJY1" s="47"/>
      <c r="WJZ1" s="47"/>
      <c r="WKA1" s="47"/>
      <c r="WKB1" s="47"/>
      <c r="WKC1" s="47"/>
      <c r="WKD1" s="47"/>
      <c r="WKE1" s="47"/>
      <c r="WKF1" s="47"/>
      <c r="WKG1" s="47"/>
      <c r="WKH1" s="47"/>
      <c r="WKI1" s="47"/>
      <c r="WKJ1" s="47"/>
      <c r="WKK1" s="47"/>
      <c r="WKL1" s="47"/>
      <c r="WKM1" s="47"/>
      <c r="WKN1" s="47"/>
      <c r="WKO1" s="47"/>
      <c r="WKP1" s="47"/>
      <c r="WKQ1" s="47"/>
      <c r="WKR1" s="47"/>
      <c r="WKS1" s="47"/>
      <c r="WKT1" s="47"/>
      <c r="WKU1" s="47"/>
      <c r="WKV1" s="47"/>
      <c r="WKW1" s="47"/>
      <c r="WKX1" s="47"/>
      <c r="WKY1" s="47"/>
      <c r="WKZ1" s="47"/>
      <c r="WLA1" s="47"/>
      <c r="WLB1" s="47"/>
      <c r="WLC1" s="47"/>
      <c r="WLD1" s="47"/>
      <c r="WLE1" s="47"/>
      <c r="WLF1" s="47"/>
      <c r="WLG1" s="47"/>
      <c r="WLH1" s="47"/>
      <c r="WLI1" s="47"/>
      <c r="WLJ1" s="47"/>
      <c r="WLK1" s="47"/>
      <c r="WLL1" s="47"/>
      <c r="WLM1" s="47"/>
      <c r="WLN1" s="47"/>
      <c r="WLO1" s="47"/>
      <c r="WLP1" s="47"/>
      <c r="WLQ1" s="47"/>
      <c r="WLR1" s="47"/>
      <c r="WLS1" s="47"/>
      <c r="WLT1" s="47"/>
      <c r="WLU1" s="47"/>
      <c r="WLV1" s="47"/>
      <c r="WLW1" s="47"/>
      <c r="WLX1" s="47"/>
      <c r="WLY1" s="47"/>
      <c r="WLZ1" s="47"/>
      <c r="WMA1" s="47"/>
      <c r="WMB1" s="47"/>
      <c r="WMC1" s="47"/>
      <c r="WMD1" s="47"/>
      <c r="WME1" s="47"/>
      <c r="WMF1" s="47"/>
      <c r="WMG1" s="47"/>
      <c r="WMH1" s="47"/>
      <c r="WMI1" s="47"/>
      <c r="WMJ1" s="47"/>
      <c r="WMK1" s="47"/>
      <c r="WML1" s="47"/>
      <c r="WMM1" s="47"/>
      <c r="WMN1" s="47"/>
      <c r="WMO1" s="47"/>
      <c r="WMP1" s="47"/>
      <c r="WMQ1" s="47"/>
      <c r="WMR1" s="47"/>
      <c r="WMS1" s="47"/>
      <c r="WMT1" s="47"/>
      <c r="WMU1" s="47"/>
      <c r="WMV1" s="47"/>
      <c r="WMW1" s="47"/>
      <c r="WMX1" s="47"/>
      <c r="WMY1" s="47"/>
      <c r="WMZ1" s="47"/>
      <c r="WNA1" s="47"/>
      <c r="WNB1" s="47"/>
      <c r="WNC1" s="47"/>
      <c r="WND1" s="47"/>
      <c r="WNE1" s="47"/>
      <c r="WNF1" s="47"/>
      <c r="WNG1" s="47"/>
      <c r="WNH1" s="47"/>
      <c r="WNI1" s="47"/>
      <c r="WNJ1" s="47"/>
      <c r="WNK1" s="47"/>
      <c r="WNL1" s="47"/>
      <c r="WNM1" s="47"/>
      <c r="WNN1" s="47"/>
      <c r="WNO1" s="47"/>
      <c r="WNP1" s="47"/>
      <c r="WNQ1" s="47"/>
      <c r="WNR1" s="47"/>
      <c r="WNS1" s="47"/>
      <c r="WNT1" s="47"/>
      <c r="WNU1" s="47"/>
      <c r="WNV1" s="47"/>
      <c r="WNW1" s="47"/>
      <c r="WNX1" s="47"/>
      <c r="WNY1" s="47"/>
      <c r="WNZ1" s="47"/>
      <c r="WOA1" s="47"/>
      <c r="WOB1" s="47"/>
      <c r="WOC1" s="47"/>
      <c r="WOD1" s="47"/>
      <c r="WOE1" s="47"/>
      <c r="WOF1" s="47"/>
      <c r="WOG1" s="47"/>
      <c r="WOH1" s="47"/>
      <c r="WOI1" s="47"/>
      <c r="WOJ1" s="47"/>
      <c r="WOK1" s="47"/>
      <c r="WOL1" s="47"/>
      <c r="WOM1" s="47"/>
      <c r="WON1" s="47"/>
      <c r="WOO1" s="47"/>
      <c r="WOP1" s="47"/>
      <c r="WOQ1" s="47"/>
      <c r="WOR1" s="47"/>
      <c r="WOS1" s="47"/>
      <c r="WOT1" s="47"/>
      <c r="WOU1" s="47"/>
      <c r="WOV1" s="47"/>
      <c r="WOW1" s="47"/>
      <c r="WOX1" s="47"/>
      <c r="WOY1" s="47"/>
      <c r="WOZ1" s="47"/>
      <c r="WPA1" s="47"/>
      <c r="WPB1" s="47"/>
      <c r="WPC1" s="47"/>
      <c r="WPD1" s="47"/>
      <c r="WPE1" s="47"/>
      <c r="WPF1" s="47"/>
      <c r="WPG1" s="47"/>
      <c r="WPH1" s="47"/>
      <c r="WPI1" s="47"/>
      <c r="WPJ1" s="47"/>
      <c r="WPK1" s="47"/>
      <c r="WPL1" s="47"/>
      <c r="WPM1" s="47"/>
      <c r="WPN1" s="47"/>
      <c r="WPO1" s="47"/>
      <c r="WPP1" s="47"/>
      <c r="WPQ1" s="47"/>
      <c r="WPR1" s="47"/>
      <c r="WPS1" s="47"/>
      <c r="WPT1" s="47"/>
      <c r="WPU1" s="47"/>
      <c r="WPV1" s="47"/>
      <c r="WPW1" s="47"/>
      <c r="WPX1" s="47"/>
      <c r="WPY1" s="47"/>
      <c r="WPZ1" s="47"/>
      <c r="WQA1" s="47"/>
      <c r="WQB1" s="47"/>
      <c r="WQC1" s="47"/>
      <c r="WQD1" s="47"/>
      <c r="WQE1" s="47"/>
      <c r="WQF1" s="47"/>
      <c r="WQG1" s="47"/>
      <c r="WQH1" s="47"/>
      <c r="WQI1" s="47"/>
      <c r="WQJ1" s="47"/>
      <c r="WQK1" s="47"/>
      <c r="WQL1" s="47"/>
      <c r="WQM1" s="47"/>
      <c r="WQN1" s="47"/>
      <c r="WQO1" s="47"/>
      <c r="WQP1" s="47"/>
      <c r="WQQ1" s="47"/>
      <c r="WQR1" s="47"/>
      <c r="WQS1" s="47"/>
      <c r="WQT1" s="47"/>
      <c r="WQU1" s="47"/>
      <c r="WQV1" s="47"/>
      <c r="WQW1" s="47"/>
      <c r="WQX1" s="47"/>
      <c r="WQY1" s="47"/>
      <c r="WQZ1" s="47"/>
      <c r="WRA1" s="47"/>
      <c r="WRB1" s="47"/>
      <c r="WRC1" s="47"/>
      <c r="WRD1" s="47"/>
      <c r="WRE1" s="47"/>
      <c r="WRF1" s="47"/>
      <c r="WRG1" s="47"/>
      <c r="WRH1" s="47"/>
      <c r="WRI1" s="47"/>
      <c r="WRJ1" s="47"/>
      <c r="WRK1" s="47"/>
      <c r="WRL1" s="47"/>
      <c r="WRM1" s="47"/>
      <c r="WRN1" s="47"/>
      <c r="WRO1" s="47"/>
      <c r="WRP1" s="47"/>
      <c r="WRQ1" s="47"/>
      <c r="WRR1" s="47"/>
      <c r="WRS1" s="47"/>
      <c r="WRT1" s="47"/>
      <c r="WRU1" s="47"/>
      <c r="WRV1" s="47"/>
      <c r="WRW1" s="47"/>
      <c r="WRX1" s="47"/>
      <c r="WRY1" s="47"/>
      <c r="WRZ1" s="47"/>
      <c r="WSA1" s="47"/>
      <c r="WSB1" s="47"/>
      <c r="WSC1" s="47"/>
      <c r="WSD1" s="47"/>
      <c r="WSE1" s="47"/>
      <c r="WSF1" s="47"/>
      <c r="WSG1" s="47"/>
      <c r="WSH1" s="47"/>
      <c r="WSI1" s="47"/>
      <c r="WSJ1" s="47"/>
      <c r="WSK1" s="47"/>
      <c r="WSL1" s="47"/>
      <c r="WSM1" s="47"/>
      <c r="WSN1" s="47"/>
      <c r="WSO1" s="47"/>
      <c r="WSP1" s="47"/>
      <c r="WSQ1" s="47"/>
      <c r="WSR1" s="47"/>
      <c r="WSS1" s="47"/>
      <c r="WST1" s="47"/>
      <c r="WSU1" s="47"/>
      <c r="WSV1" s="47"/>
      <c r="WSW1" s="47"/>
      <c r="WSX1" s="47"/>
      <c r="WSY1" s="47"/>
      <c r="WSZ1" s="47"/>
      <c r="WTA1" s="47"/>
      <c r="WTB1" s="47"/>
      <c r="WTC1" s="47"/>
      <c r="WTD1" s="47"/>
      <c r="WTE1" s="47"/>
      <c r="WTF1" s="47"/>
      <c r="WTG1" s="47"/>
      <c r="WTH1" s="47"/>
      <c r="WTI1" s="47"/>
      <c r="WTJ1" s="47"/>
      <c r="WTK1" s="47"/>
      <c r="WTL1" s="47"/>
      <c r="WTM1" s="47"/>
      <c r="WTN1" s="47"/>
      <c r="WTO1" s="47"/>
      <c r="WTP1" s="47"/>
      <c r="WTQ1" s="47"/>
      <c r="WTR1" s="47"/>
      <c r="WTS1" s="47"/>
      <c r="WTT1" s="47"/>
      <c r="WTU1" s="47"/>
      <c r="WTV1" s="47"/>
      <c r="WTW1" s="47"/>
      <c r="WTX1" s="47"/>
      <c r="WTY1" s="47"/>
      <c r="WTZ1" s="47"/>
      <c r="WUA1" s="47"/>
      <c r="WUB1" s="47"/>
      <c r="WUC1" s="47"/>
      <c r="WUD1" s="47"/>
      <c r="WUE1" s="47"/>
      <c r="WUF1" s="47"/>
      <c r="WUG1" s="47"/>
      <c r="WUH1" s="47"/>
      <c r="WUI1" s="47"/>
      <c r="WUJ1" s="47"/>
      <c r="WUK1" s="47"/>
      <c r="WUL1" s="47"/>
      <c r="WUM1" s="47"/>
      <c r="WUN1" s="47"/>
      <c r="WUO1" s="47"/>
      <c r="WUP1" s="47"/>
      <c r="WUQ1" s="47"/>
      <c r="WUR1" s="47"/>
      <c r="WUS1" s="47"/>
      <c r="WUT1" s="47"/>
      <c r="WUU1" s="47"/>
      <c r="WUV1" s="47"/>
      <c r="WUW1" s="47"/>
      <c r="WUX1" s="47"/>
      <c r="WUY1" s="47"/>
      <c r="WUZ1" s="47"/>
      <c r="WVA1" s="47"/>
      <c r="WVB1" s="47"/>
      <c r="WVC1" s="47"/>
      <c r="WVD1" s="47"/>
      <c r="WVE1" s="47"/>
      <c r="WVF1" s="47"/>
      <c r="WVG1" s="47"/>
      <c r="WVH1" s="47"/>
      <c r="WVI1" s="47"/>
      <c r="WVJ1" s="47"/>
      <c r="WVK1" s="47"/>
      <c r="WVL1" s="47"/>
      <c r="WVM1" s="47"/>
      <c r="WVN1" s="47"/>
      <c r="WVO1" s="47"/>
      <c r="WVP1" s="47"/>
      <c r="WVQ1" s="47"/>
      <c r="WVR1" s="47"/>
      <c r="WVS1" s="47"/>
      <c r="WVT1" s="47"/>
      <c r="WVU1" s="47"/>
      <c r="WVV1" s="47"/>
      <c r="WVW1" s="47"/>
      <c r="WVX1" s="47"/>
      <c r="WVY1" s="47"/>
      <c r="WVZ1" s="47"/>
      <c r="WWA1" s="47"/>
      <c r="WWB1" s="47"/>
      <c r="WWC1" s="47"/>
      <c r="WWD1" s="47"/>
      <c r="WWE1" s="47"/>
      <c r="WWF1" s="47"/>
      <c r="WWG1" s="47"/>
      <c r="WWH1" s="47"/>
      <c r="WWI1" s="47"/>
      <c r="WWJ1" s="47"/>
      <c r="WWK1" s="47"/>
      <c r="WWL1" s="47"/>
      <c r="WWM1" s="47"/>
      <c r="WWN1" s="47"/>
      <c r="WWO1" s="47"/>
      <c r="WWP1" s="47"/>
      <c r="WWQ1" s="47"/>
      <c r="WWR1" s="47"/>
      <c r="WWS1" s="47"/>
      <c r="WWT1" s="47"/>
      <c r="WWU1" s="47"/>
      <c r="WWV1" s="47"/>
      <c r="WWW1" s="47"/>
      <c r="WWX1" s="47"/>
      <c r="WWY1" s="47"/>
      <c r="WWZ1" s="47"/>
      <c r="WXA1" s="47"/>
      <c r="WXB1" s="47"/>
      <c r="WXC1" s="47"/>
      <c r="WXD1" s="47"/>
      <c r="WXE1" s="47"/>
      <c r="WXF1" s="47"/>
      <c r="WXG1" s="47"/>
      <c r="WXH1" s="47"/>
      <c r="WXI1" s="47"/>
      <c r="WXJ1" s="47"/>
      <c r="WXK1" s="47"/>
      <c r="WXL1" s="47"/>
      <c r="WXM1" s="47"/>
      <c r="WXN1" s="47"/>
      <c r="WXO1" s="47"/>
      <c r="WXP1" s="47"/>
      <c r="WXQ1" s="47"/>
      <c r="WXR1" s="47"/>
      <c r="WXS1" s="47"/>
      <c r="WXT1" s="47"/>
      <c r="WXU1" s="47"/>
      <c r="WXV1" s="47"/>
      <c r="WXW1" s="47"/>
      <c r="WXX1" s="47"/>
      <c r="WXY1" s="47"/>
      <c r="WXZ1" s="47"/>
      <c r="WYA1" s="47"/>
      <c r="WYB1" s="47"/>
      <c r="WYC1" s="47"/>
      <c r="WYD1" s="47"/>
      <c r="WYE1" s="47"/>
      <c r="WYF1" s="47"/>
      <c r="WYG1" s="47"/>
      <c r="WYH1" s="47"/>
      <c r="WYI1" s="47"/>
      <c r="WYJ1" s="47"/>
      <c r="WYK1" s="47"/>
      <c r="WYL1" s="47"/>
      <c r="WYM1" s="47"/>
      <c r="WYN1" s="47"/>
      <c r="WYO1" s="47"/>
      <c r="WYP1" s="47"/>
      <c r="WYQ1" s="47"/>
      <c r="WYR1" s="47"/>
      <c r="WYS1" s="47"/>
      <c r="WYT1" s="47"/>
      <c r="WYU1" s="47"/>
      <c r="WYV1" s="47"/>
      <c r="WYW1" s="47"/>
      <c r="WYX1" s="47"/>
      <c r="WYY1" s="47"/>
      <c r="WYZ1" s="47"/>
      <c r="WZA1" s="47"/>
      <c r="WZB1" s="47"/>
      <c r="WZC1" s="47"/>
      <c r="WZD1" s="47"/>
      <c r="WZE1" s="47"/>
      <c r="WZF1" s="47"/>
      <c r="WZG1" s="47"/>
      <c r="WZH1" s="47"/>
      <c r="WZI1" s="47"/>
      <c r="WZJ1" s="47"/>
      <c r="WZK1" s="47"/>
      <c r="WZL1" s="47"/>
      <c r="WZM1" s="47"/>
      <c r="WZN1" s="47"/>
      <c r="WZO1" s="47"/>
      <c r="WZP1" s="47"/>
      <c r="WZQ1" s="47"/>
      <c r="WZR1" s="47"/>
      <c r="WZS1" s="47"/>
      <c r="WZT1" s="47"/>
      <c r="WZU1" s="47"/>
      <c r="WZV1" s="47"/>
      <c r="WZW1" s="47"/>
      <c r="WZX1" s="47"/>
      <c r="WZY1" s="47"/>
      <c r="WZZ1" s="47"/>
      <c r="XAA1" s="47"/>
      <c r="XAB1" s="47"/>
      <c r="XAC1" s="47"/>
      <c r="XAD1" s="47"/>
      <c r="XAE1" s="47"/>
      <c r="XAF1" s="47"/>
      <c r="XAG1" s="47"/>
      <c r="XAH1" s="47"/>
      <c r="XAI1" s="47"/>
      <c r="XAJ1" s="47"/>
      <c r="XAK1" s="47"/>
      <c r="XAL1" s="47"/>
      <c r="XAM1" s="47"/>
      <c r="XAN1" s="47"/>
      <c r="XAO1" s="47"/>
      <c r="XAP1" s="47"/>
      <c r="XAQ1" s="47"/>
      <c r="XAR1" s="47"/>
      <c r="XAS1" s="47"/>
      <c r="XAT1" s="47"/>
      <c r="XAU1" s="47"/>
      <c r="XAV1" s="47"/>
      <c r="XAW1" s="47"/>
      <c r="XAX1" s="47"/>
      <c r="XAY1" s="47"/>
      <c r="XAZ1" s="47"/>
      <c r="XBA1" s="47"/>
      <c r="XBB1" s="47"/>
      <c r="XBC1" s="47"/>
      <c r="XBD1" s="47"/>
      <c r="XBE1" s="47"/>
      <c r="XBF1" s="47"/>
      <c r="XBG1" s="47"/>
      <c r="XBH1" s="47"/>
      <c r="XBI1" s="47"/>
      <c r="XBJ1" s="47"/>
      <c r="XBK1" s="47"/>
      <c r="XBL1" s="47"/>
      <c r="XBM1" s="47"/>
      <c r="XBN1" s="47"/>
      <c r="XBO1" s="47"/>
      <c r="XBP1" s="47"/>
      <c r="XBQ1" s="47"/>
      <c r="XBR1" s="47"/>
      <c r="XBS1" s="47"/>
      <c r="XBT1" s="47"/>
      <c r="XBU1" s="47"/>
      <c r="XBV1" s="47"/>
      <c r="XBW1" s="47"/>
      <c r="XBX1" s="47"/>
      <c r="XBY1" s="47"/>
      <c r="XBZ1" s="47"/>
      <c r="XCA1" s="47"/>
      <c r="XCB1" s="47"/>
      <c r="XCC1" s="47"/>
      <c r="XCD1" s="47"/>
      <c r="XCE1" s="47"/>
      <c r="XCF1" s="47"/>
      <c r="XCG1" s="47"/>
      <c r="XCH1" s="47"/>
      <c r="XCI1" s="47"/>
      <c r="XCJ1" s="47"/>
      <c r="XCK1" s="47"/>
      <c r="XCL1" s="47"/>
      <c r="XCM1" s="47"/>
      <c r="XCN1" s="47"/>
      <c r="XCO1" s="47"/>
      <c r="XCP1" s="47"/>
      <c r="XCQ1" s="47"/>
      <c r="XCR1" s="47"/>
      <c r="XCS1" s="47"/>
      <c r="XCT1" s="47"/>
      <c r="XCU1" s="47"/>
      <c r="XCV1" s="47"/>
      <c r="XCW1" s="47"/>
      <c r="XCX1" s="47"/>
      <c r="XCY1" s="47"/>
      <c r="XCZ1" s="47"/>
      <c r="XDA1" s="47"/>
      <c r="XDB1" s="47"/>
      <c r="XDC1" s="47"/>
      <c r="XDD1" s="47"/>
      <c r="XDE1" s="47"/>
      <c r="XDF1" s="47"/>
      <c r="XDG1" s="47"/>
      <c r="XDH1" s="47"/>
      <c r="XDI1" s="47"/>
      <c r="XDJ1" s="47"/>
      <c r="XDK1" s="47"/>
      <c r="XDL1" s="47"/>
      <c r="XDM1" s="47"/>
      <c r="XDN1" s="47"/>
      <c r="XDO1" s="47"/>
      <c r="XDP1" s="47"/>
      <c r="XDQ1" s="47"/>
      <c r="XDR1" s="47"/>
      <c r="XDS1" s="47"/>
      <c r="XDT1" s="47"/>
      <c r="XDU1" s="47"/>
      <c r="XDV1" s="47"/>
      <c r="XDW1" s="47"/>
      <c r="XDX1" s="47"/>
      <c r="XDY1" s="47"/>
      <c r="XDZ1" s="47"/>
      <c r="XEA1" s="47"/>
      <c r="XEB1" s="47"/>
      <c r="XEC1" s="47"/>
      <c r="XED1" s="47"/>
      <c r="XEE1" s="47"/>
      <c r="XEF1" s="47"/>
      <c r="XEG1" s="47"/>
      <c r="XEH1" s="47"/>
      <c r="XEI1" s="47"/>
      <c r="XEJ1" s="47"/>
      <c r="XEK1" s="47"/>
      <c r="XEL1" s="47"/>
      <c r="XEM1" s="47"/>
      <c r="XEN1" s="47"/>
      <c r="XEO1" s="47"/>
      <c r="XEP1" s="47"/>
      <c r="XEQ1" s="47"/>
      <c r="XER1" s="47"/>
      <c r="XES1" s="47"/>
      <c r="XET1" s="47"/>
      <c r="XEU1" s="47"/>
      <c r="XEV1" s="47"/>
      <c r="XEW1" s="47"/>
      <c r="XEX1" s="47"/>
      <c r="XEY1" s="47"/>
      <c r="XEZ1" s="47"/>
    </row>
    <row r="2" s="48" customFormat="1" ht="30" customHeight="1" spans="1:4">
      <c r="A2" s="53" t="s">
        <v>107</v>
      </c>
      <c r="B2" s="53"/>
      <c r="C2" s="53"/>
      <c r="D2" s="80"/>
    </row>
    <row r="3" ht="14.25" spans="1:4">
      <c r="A3" s="47" t="s">
        <v>64</v>
      </c>
      <c r="B3" s="54"/>
      <c r="C3" s="54"/>
      <c r="D3" s="81" t="s">
        <v>108</v>
      </c>
    </row>
    <row r="4" s="49" customFormat="1" ht="40.5" customHeight="1" spans="1:4">
      <c r="A4" s="56" t="s">
        <v>65</v>
      </c>
      <c r="B4" s="56" t="s">
        <v>66</v>
      </c>
      <c r="C4" s="56" t="s">
        <v>67</v>
      </c>
      <c r="D4" s="82" t="s">
        <v>68</v>
      </c>
    </row>
    <row r="5" s="49" customFormat="1" ht="15" customHeight="1" spans="1:4">
      <c r="A5" s="108" t="s">
        <v>109</v>
      </c>
      <c r="B5" s="109">
        <v>17453</v>
      </c>
      <c r="C5" s="90"/>
      <c r="D5" s="90">
        <f>B5+C5</f>
        <v>17453</v>
      </c>
    </row>
    <row r="6" s="54" customFormat="1" ht="15" customHeight="1" spans="1:4">
      <c r="A6" s="110" t="s">
        <v>110</v>
      </c>
      <c r="B6" s="109">
        <v>0</v>
      </c>
      <c r="C6" s="90"/>
      <c r="D6" s="90">
        <f t="shared" ref="D5:D10" si="0">B6+C6</f>
        <v>0</v>
      </c>
    </row>
    <row r="7" s="54" customFormat="1" ht="15" customHeight="1" spans="1:4">
      <c r="A7" s="110" t="s">
        <v>111</v>
      </c>
      <c r="B7" s="109">
        <v>1242</v>
      </c>
      <c r="C7" s="90"/>
      <c r="D7" s="90">
        <f t="shared" si="0"/>
        <v>1242</v>
      </c>
    </row>
    <row r="8" s="54" customFormat="1" ht="15" customHeight="1" spans="1:4">
      <c r="A8" s="110" t="s">
        <v>112</v>
      </c>
      <c r="B8" s="109">
        <v>15721</v>
      </c>
      <c r="C8" s="90"/>
      <c r="D8" s="90">
        <f t="shared" si="0"/>
        <v>15721</v>
      </c>
    </row>
    <row r="9" s="54" customFormat="1" ht="15" customHeight="1" spans="1:4">
      <c r="A9" s="110" t="s">
        <v>113</v>
      </c>
      <c r="B9" s="109">
        <v>47198</v>
      </c>
      <c r="C9" s="90">
        <v>3000</v>
      </c>
      <c r="D9" s="90">
        <f t="shared" si="0"/>
        <v>50198</v>
      </c>
    </row>
    <row r="10" s="54" customFormat="1" ht="15" customHeight="1" spans="1:4">
      <c r="A10" s="110" t="s">
        <v>114</v>
      </c>
      <c r="B10" s="109">
        <v>426</v>
      </c>
      <c r="C10" s="90"/>
      <c r="D10" s="90">
        <f t="shared" si="0"/>
        <v>426</v>
      </c>
    </row>
    <row r="11" s="49" customFormat="1" ht="15" customHeight="1" spans="1:4">
      <c r="A11" s="110" t="s">
        <v>115</v>
      </c>
      <c r="B11" s="109">
        <v>3146</v>
      </c>
      <c r="C11" s="90"/>
      <c r="D11" s="90">
        <f t="shared" ref="D11:D14" si="1">B11+C11</f>
        <v>3146</v>
      </c>
    </row>
    <row r="12" s="54" customFormat="1" ht="15" customHeight="1" spans="1:4">
      <c r="A12" s="110" t="s">
        <v>116</v>
      </c>
      <c r="B12" s="109">
        <v>38919</v>
      </c>
      <c r="C12" s="90"/>
      <c r="D12" s="90">
        <f t="shared" si="1"/>
        <v>38919</v>
      </c>
    </row>
    <row r="13" s="49" customFormat="1" ht="15" customHeight="1" spans="1:4">
      <c r="A13" s="110" t="s">
        <v>117</v>
      </c>
      <c r="B13" s="109">
        <v>27540</v>
      </c>
      <c r="C13" s="90"/>
      <c r="D13" s="90">
        <f t="shared" si="1"/>
        <v>27540</v>
      </c>
    </row>
    <row r="14" s="54" customFormat="1" ht="15" customHeight="1" spans="1:4">
      <c r="A14" s="110" t="s">
        <v>118</v>
      </c>
      <c r="B14" s="109">
        <v>2357</v>
      </c>
      <c r="C14" s="90"/>
      <c r="D14" s="90">
        <f t="shared" si="1"/>
        <v>2357</v>
      </c>
    </row>
    <row r="15" s="54" customFormat="1" ht="15" customHeight="1" spans="1:4">
      <c r="A15" s="110" t="s">
        <v>119</v>
      </c>
      <c r="B15" s="109">
        <v>6036</v>
      </c>
      <c r="C15" s="90"/>
      <c r="D15" s="90">
        <f t="shared" ref="D15:D43" si="2">B15+C15</f>
        <v>6036</v>
      </c>
    </row>
    <row r="16" s="54" customFormat="1" ht="15" customHeight="1" spans="1:4">
      <c r="A16" s="110" t="s">
        <v>120</v>
      </c>
      <c r="B16" s="109">
        <v>73188</v>
      </c>
      <c r="C16" s="90"/>
      <c r="D16" s="90">
        <f t="shared" si="2"/>
        <v>73188</v>
      </c>
    </row>
    <row r="17" s="54" customFormat="1" ht="15" customHeight="1" spans="1:4">
      <c r="A17" s="110" t="s">
        <v>121</v>
      </c>
      <c r="B17" s="109">
        <v>7848</v>
      </c>
      <c r="C17" s="90"/>
      <c r="D17" s="90">
        <f t="shared" si="2"/>
        <v>7848</v>
      </c>
    </row>
    <row r="18" s="54" customFormat="1" ht="15" customHeight="1" spans="1:4">
      <c r="A18" s="110" t="s">
        <v>122</v>
      </c>
      <c r="B18" s="109">
        <v>408</v>
      </c>
      <c r="C18" s="90"/>
      <c r="D18" s="90">
        <f t="shared" si="2"/>
        <v>408</v>
      </c>
    </row>
    <row r="19" s="54" customFormat="1" ht="15" customHeight="1" spans="1:4">
      <c r="A19" s="110" t="s">
        <v>123</v>
      </c>
      <c r="B19" s="109">
        <v>961</v>
      </c>
      <c r="C19" s="90"/>
      <c r="D19" s="90">
        <f t="shared" si="2"/>
        <v>961</v>
      </c>
    </row>
    <row r="20" s="49" customFormat="1" ht="15" customHeight="1" spans="1:4">
      <c r="A20" s="110" t="s">
        <v>124</v>
      </c>
      <c r="B20" s="109"/>
      <c r="C20" s="90"/>
      <c r="D20" s="90">
        <f t="shared" si="2"/>
        <v>0</v>
      </c>
    </row>
    <row r="21" s="54" customFormat="1" ht="15" customHeight="1" spans="1:4">
      <c r="A21" s="110" t="s">
        <v>125</v>
      </c>
      <c r="B21" s="109">
        <v>0</v>
      </c>
      <c r="C21" s="90"/>
      <c r="D21" s="90">
        <f t="shared" si="2"/>
        <v>0</v>
      </c>
    </row>
    <row r="22" s="54" customFormat="1" ht="15" customHeight="1" spans="1:4">
      <c r="A22" s="110" t="s">
        <v>126</v>
      </c>
      <c r="B22" s="109">
        <v>1262</v>
      </c>
      <c r="C22" s="90"/>
      <c r="D22" s="90">
        <f t="shared" si="2"/>
        <v>1262</v>
      </c>
    </row>
    <row r="23" s="54" customFormat="1" ht="15" customHeight="1" spans="1:4">
      <c r="A23" s="110" t="s">
        <v>127</v>
      </c>
      <c r="B23" s="109">
        <v>17860</v>
      </c>
      <c r="C23" s="90"/>
      <c r="D23" s="90">
        <f t="shared" si="2"/>
        <v>17860</v>
      </c>
    </row>
    <row r="24" s="54" customFormat="1" ht="15" customHeight="1" spans="1:4">
      <c r="A24" s="110" t="s">
        <v>128</v>
      </c>
      <c r="B24" s="109">
        <v>334</v>
      </c>
      <c r="C24" s="90"/>
      <c r="D24" s="90">
        <f t="shared" si="2"/>
        <v>334</v>
      </c>
    </row>
    <row r="25" s="49" customFormat="1" ht="15" customHeight="1" spans="1:4">
      <c r="A25" s="110" t="s">
        <v>129</v>
      </c>
      <c r="B25" s="109">
        <v>2751</v>
      </c>
      <c r="C25" s="90"/>
      <c r="D25" s="90">
        <f t="shared" si="2"/>
        <v>2751</v>
      </c>
    </row>
    <row r="26" s="54" customFormat="1" ht="15" customHeight="1" spans="1:4">
      <c r="A26" s="110" t="s">
        <v>130</v>
      </c>
      <c r="B26" s="109">
        <v>2210</v>
      </c>
      <c r="C26" s="90"/>
      <c r="D26" s="90">
        <f t="shared" si="2"/>
        <v>2210</v>
      </c>
    </row>
    <row r="27" s="49" customFormat="1" ht="15" customHeight="1" spans="1:4">
      <c r="A27" s="110" t="s">
        <v>131</v>
      </c>
      <c r="B27" s="109">
        <v>1704</v>
      </c>
      <c r="C27" s="90"/>
      <c r="D27" s="90">
        <f t="shared" si="2"/>
        <v>1704</v>
      </c>
    </row>
    <row r="28" s="54" customFormat="1" ht="15" customHeight="1" spans="1:4">
      <c r="A28" s="110" t="s">
        <v>132</v>
      </c>
      <c r="B28" s="109"/>
      <c r="C28" s="90"/>
      <c r="D28" s="90">
        <f t="shared" si="2"/>
        <v>0</v>
      </c>
    </row>
    <row r="29" s="54" customFormat="1" ht="15" customHeight="1" spans="1:4">
      <c r="A29" s="110" t="s">
        <v>133</v>
      </c>
      <c r="B29" s="109">
        <v>10236</v>
      </c>
      <c r="C29" s="111">
        <v>-3000</v>
      </c>
      <c r="D29" s="90">
        <f t="shared" si="2"/>
        <v>7236</v>
      </c>
    </row>
    <row r="30" s="54" customFormat="1" ht="15" customHeight="1" spans="1:4">
      <c r="A30" s="110"/>
      <c r="B30" s="90"/>
      <c r="C30" s="90"/>
      <c r="D30" s="90">
        <f t="shared" si="2"/>
        <v>0</v>
      </c>
    </row>
    <row r="31" s="54" customFormat="1" ht="15" customHeight="1" spans="1:4">
      <c r="A31" s="112" t="s">
        <v>134</v>
      </c>
      <c r="B31" s="85">
        <f>SUM(B5:B29)</f>
        <v>278800</v>
      </c>
      <c r="C31" s="85"/>
      <c r="D31" s="85">
        <f t="shared" si="2"/>
        <v>278800</v>
      </c>
    </row>
    <row r="32" s="54" customFormat="1" ht="15" customHeight="1" spans="1:4">
      <c r="A32" s="113" t="s">
        <v>135</v>
      </c>
      <c r="B32" s="85"/>
      <c r="C32" s="85"/>
      <c r="D32" s="85">
        <f t="shared" si="2"/>
        <v>0</v>
      </c>
    </row>
    <row r="33" s="54" customFormat="1" ht="15" customHeight="1" spans="1:4">
      <c r="A33" s="114" t="s">
        <v>136</v>
      </c>
      <c r="B33" s="90"/>
      <c r="C33" s="90"/>
      <c r="D33" s="90">
        <f t="shared" si="2"/>
        <v>0</v>
      </c>
    </row>
    <row r="34" s="49" customFormat="1" ht="15" customHeight="1" spans="1:4">
      <c r="A34" s="114" t="s">
        <v>137</v>
      </c>
      <c r="B34" s="85"/>
      <c r="C34" s="85"/>
      <c r="D34" s="85">
        <f t="shared" si="2"/>
        <v>0</v>
      </c>
    </row>
    <row r="35" s="54" customFormat="1" ht="15" customHeight="1" spans="1:4">
      <c r="A35" s="114" t="s">
        <v>138</v>
      </c>
      <c r="B35" s="90"/>
      <c r="C35" s="90"/>
      <c r="D35" s="90">
        <f t="shared" si="2"/>
        <v>0</v>
      </c>
    </row>
    <row r="36" s="54" customFormat="1" ht="15" customHeight="1" spans="1:4">
      <c r="A36" s="115" t="s">
        <v>139</v>
      </c>
      <c r="B36" s="90">
        <v>11630</v>
      </c>
      <c r="C36" s="90"/>
      <c r="D36" s="90">
        <f t="shared" si="2"/>
        <v>11630</v>
      </c>
    </row>
    <row r="37" s="54" customFormat="1" ht="15" customHeight="1" spans="1:4">
      <c r="A37" s="116" t="s">
        <v>140</v>
      </c>
      <c r="B37" s="90"/>
      <c r="C37" s="90"/>
      <c r="D37" s="90">
        <f t="shared" si="2"/>
        <v>0</v>
      </c>
    </row>
    <row r="38" s="54" customFormat="1" ht="15" customHeight="1" spans="1:4">
      <c r="A38" s="117" t="s">
        <v>141</v>
      </c>
      <c r="B38" s="90"/>
      <c r="C38" s="90"/>
      <c r="D38" s="90">
        <f t="shared" si="2"/>
        <v>0</v>
      </c>
    </row>
    <row r="39" s="54" customFormat="1" ht="15" customHeight="1" spans="1:4">
      <c r="A39" s="118" t="s">
        <v>142</v>
      </c>
      <c r="B39" s="90"/>
      <c r="C39" s="90"/>
      <c r="D39" s="90">
        <f t="shared" si="2"/>
        <v>0</v>
      </c>
    </row>
    <row r="40" s="54" customFormat="1" ht="15" customHeight="1" spans="1:4">
      <c r="A40" s="118" t="s">
        <v>143</v>
      </c>
      <c r="B40" s="90"/>
      <c r="C40" s="90"/>
      <c r="D40" s="90">
        <f t="shared" si="2"/>
        <v>0</v>
      </c>
    </row>
    <row r="41" s="54" customFormat="1" ht="15" customHeight="1" spans="1:4">
      <c r="A41" s="119" t="s">
        <v>144</v>
      </c>
      <c r="B41" s="85">
        <v>7000</v>
      </c>
      <c r="C41" s="85"/>
      <c r="D41" s="85">
        <f t="shared" si="2"/>
        <v>7000</v>
      </c>
    </row>
    <row r="42" s="54" customFormat="1" ht="15" customHeight="1" spans="1:4">
      <c r="A42" s="120" t="s">
        <v>145</v>
      </c>
      <c r="B42" s="85">
        <v>24151</v>
      </c>
      <c r="C42" s="85"/>
      <c r="D42" s="85">
        <f t="shared" si="2"/>
        <v>24151</v>
      </c>
    </row>
    <row r="43" s="54" customFormat="1" ht="15" customHeight="1" spans="1:4">
      <c r="A43" s="113" t="s">
        <v>146</v>
      </c>
      <c r="B43" s="85"/>
      <c r="C43" s="85"/>
      <c r="D43" s="85">
        <f t="shared" si="2"/>
        <v>0</v>
      </c>
    </row>
    <row r="44" s="54" customFormat="1" ht="15" customHeight="1" spans="1:4">
      <c r="A44" s="121" t="s">
        <v>147</v>
      </c>
      <c r="B44" s="85">
        <f>B31+B36+B41+B42</f>
        <v>321581</v>
      </c>
      <c r="C44" s="85">
        <f>C31+C36+C41+C42</f>
        <v>0</v>
      </c>
      <c r="D44" s="85">
        <f>D31+D36+D41+D42</f>
        <v>321581</v>
      </c>
    </row>
  </sheetData>
  <mergeCells count="1">
    <mergeCell ref="A2:D2"/>
  </mergeCells>
  <conditionalFormatting sqref="B5:B29">
    <cfRule type="containsErrors" dxfId="1" priority="1">
      <formula>ISERROR(B5)</formula>
    </cfRule>
  </conditionalFormatting>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295"/>
  <sheetViews>
    <sheetView topLeftCell="A1278" workbookViewId="0">
      <selection activeCell="C1291" sqref="C1291:C1293"/>
    </sheetView>
  </sheetViews>
  <sheetFormatPr defaultColWidth="9" defaultRowHeight="13.5"/>
  <cols>
    <col min="1" max="1" width="53.75" style="47" customWidth="1"/>
    <col min="2" max="2" width="13.75" style="47" customWidth="1"/>
    <col min="3" max="3" width="13.75" style="77" customWidth="1"/>
    <col min="4" max="4" width="19.375" style="78" customWidth="1"/>
    <col min="5" max="5" width="10.25" style="47" customWidth="1"/>
    <col min="6" max="16384" width="9" style="47"/>
  </cols>
  <sheetData>
    <row r="1" customFormat="1" spans="1:16384">
      <c r="A1" s="47" t="s">
        <v>148</v>
      </c>
      <c r="B1" s="47"/>
      <c r="C1" s="77"/>
      <c r="D1" s="78"/>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c r="FY1" s="47"/>
      <c r="FZ1" s="47"/>
      <c r="GA1" s="47"/>
      <c r="GB1" s="47"/>
      <c r="GC1" s="47"/>
      <c r="GD1" s="47"/>
      <c r="GE1" s="47"/>
      <c r="GF1" s="47"/>
      <c r="GG1" s="47"/>
      <c r="GH1" s="47"/>
      <c r="GI1" s="47"/>
      <c r="GJ1" s="47"/>
      <c r="GK1" s="47"/>
      <c r="GL1" s="47"/>
      <c r="GM1" s="47"/>
      <c r="GN1" s="47"/>
      <c r="GO1" s="47"/>
      <c r="GP1" s="47"/>
      <c r="GQ1" s="47"/>
      <c r="GR1" s="47"/>
      <c r="GS1" s="47"/>
      <c r="GT1" s="47"/>
      <c r="GU1" s="47"/>
      <c r="GV1" s="47"/>
      <c r="GW1" s="47"/>
      <c r="GX1" s="47"/>
      <c r="GY1" s="47"/>
      <c r="GZ1" s="47"/>
      <c r="HA1" s="47"/>
      <c r="HB1" s="47"/>
      <c r="HC1" s="47"/>
      <c r="HD1" s="47"/>
      <c r="HE1" s="47"/>
      <c r="HF1" s="47"/>
      <c r="HG1" s="47"/>
      <c r="HH1" s="47"/>
      <c r="HI1" s="47"/>
      <c r="HJ1" s="47"/>
      <c r="HK1" s="47"/>
      <c r="HL1" s="47"/>
      <c r="HM1" s="47"/>
      <c r="HN1" s="47"/>
      <c r="HO1" s="47"/>
      <c r="HP1" s="47"/>
      <c r="HQ1" s="47"/>
      <c r="HR1" s="47"/>
      <c r="HS1" s="47"/>
      <c r="HT1" s="47"/>
      <c r="HU1" s="47"/>
      <c r="HV1" s="47"/>
      <c r="HW1" s="47"/>
      <c r="HX1" s="47"/>
      <c r="HY1" s="47"/>
      <c r="HZ1" s="47"/>
      <c r="IA1" s="47"/>
      <c r="IB1" s="47"/>
      <c r="IC1" s="47"/>
      <c r="ID1" s="47"/>
      <c r="IE1" s="47"/>
      <c r="IF1" s="47"/>
      <c r="IG1" s="47"/>
      <c r="IH1" s="47"/>
      <c r="II1" s="47"/>
      <c r="IJ1" s="47"/>
      <c r="IK1" s="47"/>
      <c r="IL1" s="47"/>
      <c r="IM1" s="47"/>
      <c r="IN1" s="47"/>
      <c r="IO1" s="47"/>
      <c r="IP1" s="47"/>
      <c r="IQ1" s="47"/>
      <c r="IR1" s="47"/>
      <c r="IS1" s="47"/>
      <c r="IT1" s="47"/>
      <c r="IU1" s="47"/>
      <c r="IV1" s="47"/>
      <c r="IW1" s="47"/>
      <c r="IX1" s="47"/>
      <c r="IY1" s="47"/>
      <c r="IZ1" s="47"/>
      <c r="JA1" s="47"/>
      <c r="JB1" s="47"/>
      <c r="JC1" s="47"/>
      <c r="JD1" s="47"/>
      <c r="JE1" s="47"/>
      <c r="JF1" s="47"/>
      <c r="JG1" s="47"/>
      <c r="JH1" s="47"/>
      <c r="JI1" s="47"/>
      <c r="JJ1" s="47"/>
      <c r="JK1" s="47"/>
      <c r="JL1" s="47"/>
      <c r="JM1" s="47"/>
      <c r="JN1" s="47"/>
      <c r="JO1" s="47"/>
      <c r="JP1" s="47"/>
      <c r="JQ1" s="47"/>
      <c r="JR1" s="47"/>
      <c r="JS1" s="47"/>
      <c r="JT1" s="47"/>
      <c r="JU1" s="47"/>
      <c r="JV1" s="47"/>
      <c r="JW1" s="47"/>
      <c r="JX1" s="47"/>
      <c r="JY1" s="47"/>
      <c r="JZ1" s="47"/>
      <c r="KA1" s="47"/>
      <c r="KB1" s="47"/>
      <c r="KC1" s="47"/>
      <c r="KD1" s="47"/>
      <c r="KE1" s="47"/>
      <c r="KF1" s="47"/>
      <c r="KG1" s="47"/>
      <c r="KH1" s="47"/>
      <c r="KI1" s="47"/>
      <c r="KJ1" s="47"/>
      <c r="KK1" s="47"/>
      <c r="KL1" s="47"/>
      <c r="KM1" s="47"/>
      <c r="KN1" s="47"/>
      <c r="KO1" s="47"/>
      <c r="KP1" s="47"/>
      <c r="KQ1" s="47"/>
      <c r="KR1" s="47"/>
      <c r="KS1" s="47"/>
      <c r="KT1" s="47"/>
      <c r="KU1" s="47"/>
      <c r="KV1" s="47"/>
      <c r="KW1" s="47"/>
      <c r="KX1" s="47"/>
      <c r="KY1" s="47"/>
      <c r="KZ1" s="47"/>
      <c r="LA1" s="47"/>
      <c r="LB1" s="47"/>
      <c r="LC1" s="47"/>
      <c r="LD1" s="47"/>
      <c r="LE1" s="47"/>
      <c r="LF1" s="47"/>
      <c r="LG1" s="47"/>
      <c r="LH1" s="47"/>
      <c r="LI1" s="47"/>
      <c r="LJ1" s="47"/>
      <c r="LK1" s="47"/>
      <c r="LL1" s="47"/>
      <c r="LM1" s="47"/>
      <c r="LN1" s="47"/>
      <c r="LO1" s="47"/>
      <c r="LP1" s="47"/>
      <c r="LQ1" s="47"/>
      <c r="LR1" s="47"/>
      <c r="LS1" s="47"/>
      <c r="LT1" s="47"/>
      <c r="LU1" s="47"/>
      <c r="LV1" s="47"/>
      <c r="LW1" s="47"/>
      <c r="LX1" s="47"/>
      <c r="LY1" s="47"/>
      <c r="LZ1" s="47"/>
      <c r="MA1" s="47"/>
      <c r="MB1" s="47"/>
      <c r="MC1" s="47"/>
      <c r="MD1" s="47"/>
      <c r="ME1" s="47"/>
      <c r="MF1" s="47"/>
      <c r="MG1" s="47"/>
      <c r="MH1" s="47"/>
      <c r="MI1" s="47"/>
      <c r="MJ1" s="47"/>
      <c r="MK1" s="47"/>
      <c r="ML1" s="47"/>
      <c r="MM1" s="47"/>
      <c r="MN1" s="47"/>
      <c r="MO1" s="47"/>
      <c r="MP1" s="47"/>
      <c r="MQ1" s="47"/>
      <c r="MR1" s="47"/>
      <c r="MS1" s="47"/>
      <c r="MT1" s="47"/>
      <c r="MU1" s="47"/>
      <c r="MV1" s="47"/>
      <c r="MW1" s="47"/>
      <c r="MX1" s="47"/>
      <c r="MY1" s="47"/>
      <c r="MZ1" s="47"/>
      <c r="NA1" s="47"/>
      <c r="NB1" s="47"/>
      <c r="NC1" s="47"/>
      <c r="ND1" s="47"/>
      <c r="NE1" s="47"/>
      <c r="NF1" s="47"/>
      <c r="NG1" s="47"/>
      <c r="NH1" s="47"/>
      <c r="NI1" s="47"/>
      <c r="NJ1" s="47"/>
      <c r="NK1" s="47"/>
      <c r="NL1" s="47"/>
      <c r="NM1" s="47"/>
      <c r="NN1" s="47"/>
      <c r="NO1" s="47"/>
      <c r="NP1" s="47"/>
      <c r="NQ1" s="47"/>
      <c r="NR1" s="47"/>
      <c r="NS1" s="47"/>
      <c r="NT1" s="47"/>
      <c r="NU1" s="47"/>
      <c r="NV1" s="47"/>
      <c r="NW1" s="47"/>
      <c r="NX1" s="47"/>
      <c r="NY1" s="47"/>
      <c r="NZ1" s="47"/>
      <c r="OA1" s="47"/>
      <c r="OB1" s="47"/>
      <c r="OC1" s="47"/>
      <c r="OD1" s="47"/>
      <c r="OE1" s="47"/>
      <c r="OF1" s="47"/>
      <c r="OG1" s="47"/>
      <c r="OH1" s="47"/>
      <c r="OI1" s="47"/>
      <c r="OJ1" s="47"/>
      <c r="OK1" s="47"/>
      <c r="OL1" s="47"/>
      <c r="OM1" s="47"/>
      <c r="ON1" s="47"/>
      <c r="OO1" s="47"/>
      <c r="OP1" s="47"/>
      <c r="OQ1" s="47"/>
      <c r="OR1" s="47"/>
      <c r="OS1" s="47"/>
      <c r="OT1" s="47"/>
      <c r="OU1" s="47"/>
      <c r="OV1" s="47"/>
      <c r="OW1" s="47"/>
      <c r="OX1" s="47"/>
      <c r="OY1" s="47"/>
      <c r="OZ1" s="47"/>
      <c r="PA1" s="47"/>
      <c r="PB1" s="47"/>
      <c r="PC1" s="47"/>
      <c r="PD1" s="47"/>
      <c r="PE1" s="47"/>
      <c r="PF1" s="47"/>
      <c r="PG1" s="47"/>
      <c r="PH1" s="47"/>
      <c r="PI1" s="47"/>
      <c r="PJ1" s="47"/>
      <c r="PK1" s="47"/>
      <c r="PL1" s="47"/>
      <c r="PM1" s="47"/>
      <c r="PN1" s="47"/>
      <c r="PO1" s="47"/>
      <c r="PP1" s="47"/>
      <c r="PQ1" s="47"/>
      <c r="PR1" s="47"/>
      <c r="PS1" s="47"/>
      <c r="PT1" s="47"/>
      <c r="PU1" s="47"/>
      <c r="PV1" s="47"/>
      <c r="PW1" s="47"/>
      <c r="PX1" s="47"/>
      <c r="PY1" s="47"/>
      <c r="PZ1" s="47"/>
      <c r="QA1" s="47"/>
      <c r="QB1" s="47"/>
      <c r="QC1" s="47"/>
      <c r="QD1" s="47"/>
      <c r="QE1" s="47"/>
      <c r="QF1" s="47"/>
      <c r="QG1" s="47"/>
      <c r="QH1" s="47"/>
      <c r="QI1" s="47"/>
      <c r="QJ1" s="47"/>
      <c r="QK1" s="47"/>
      <c r="QL1" s="47"/>
      <c r="QM1" s="47"/>
      <c r="QN1" s="47"/>
      <c r="QO1" s="47"/>
      <c r="QP1" s="47"/>
      <c r="QQ1" s="47"/>
      <c r="QR1" s="47"/>
      <c r="QS1" s="47"/>
      <c r="QT1" s="47"/>
      <c r="QU1" s="47"/>
      <c r="QV1" s="47"/>
      <c r="QW1" s="47"/>
      <c r="QX1" s="47"/>
      <c r="QY1" s="47"/>
      <c r="QZ1" s="47"/>
      <c r="RA1" s="47"/>
      <c r="RB1" s="47"/>
      <c r="RC1" s="47"/>
      <c r="RD1" s="47"/>
      <c r="RE1" s="47"/>
      <c r="RF1" s="47"/>
      <c r="RG1" s="47"/>
      <c r="RH1" s="47"/>
      <c r="RI1" s="47"/>
      <c r="RJ1" s="47"/>
      <c r="RK1" s="47"/>
      <c r="RL1" s="47"/>
      <c r="RM1" s="47"/>
      <c r="RN1" s="47"/>
      <c r="RO1" s="47"/>
      <c r="RP1" s="47"/>
      <c r="RQ1" s="47"/>
      <c r="RR1" s="47"/>
      <c r="RS1" s="47"/>
      <c r="RT1" s="47"/>
      <c r="RU1" s="47"/>
      <c r="RV1" s="47"/>
      <c r="RW1" s="47"/>
      <c r="RX1" s="47"/>
      <c r="RY1" s="47"/>
      <c r="RZ1" s="47"/>
      <c r="SA1" s="47"/>
      <c r="SB1" s="47"/>
      <c r="SC1" s="47"/>
      <c r="SD1" s="47"/>
      <c r="SE1" s="47"/>
      <c r="SF1" s="47"/>
      <c r="SG1" s="47"/>
      <c r="SH1" s="47"/>
      <c r="SI1" s="47"/>
      <c r="SJ1" s="47"/>
      <c r="SK1" s="47"/>
      <c r="SL1" s="47"/>
      <c r="SM1" s="47"/>
      <c r="SN1" s="47"/>
      <c r="SO1" s="47"/>
      <c r="SP1" s="47"/>
      <c r="SQ1" s="47"/>
      <c r="SR1" s="47"/>
      <c r="SS1" s="47"/>
      <c r="ST1" s="47"/>
      <c r="SU1" s="47"/>
      <c r="SV1" s="47"/>
      <c r="SW1" s="47"/>
      <c r="SX1" s="47"/>
      <c r="SY1" s="47"/>
      <c r="SZ1" s="47"/>
      <c r="TA1" s="47"/>
      <c r="TB1" s="47"/>
      <c r="TC1" s="47"/>
      <c r="TD1" s="47"/>
      <c r="TE1" s="47"/>
      <c r="TF1" s="47"/>
      <c r="TG1" s="47"/>
      <c r="TH1" s="47"/>
      <c r="TI1" s="47"/>
      <c r="TJ1" s="47"/>
      <c r="TK1" s="47"/>
      <c r="TL1" s="47"/>
      <c r="TM1" s="47"/>
      <c r="TN1" s="47"/>
      <c r="TO1" s="47"/>
      <c r="TP1" s="47"/>
      <c r="TQ1" s="47"/>
      <c r="TR1" s="47"/>
      <c r="TS1" s="47"/>
      <c r="TT1" s="47"/>
      <c r="TU1" s="47"/>
      <c r="TV1" s="47"/>
      <c r="TW1" s="47"/>
      <c r="TX1" s="47"/>
      <c r="TY1" s="47"/>
      <c r="TZ1" s="47"/>
      <c r="UA1" s="47"/>
      <c r="UB1" s="47"/>
      <c r="UC1" s="47"/>
      <c r="UD1" s="47"/>
      <c r="UE1" s="47"/>
      <c r="UF1" s="47"/>
      <c r="UG1" s="47"/>
      <c r="UH1" s="47"/>
      <c r="UI1" s="47"/>
      <c r="UJ1" s="47"/>
      <c r="UK1" s="47"/>
      <c r="UL1" s="47"/>
      <c r="UM1" s="47"/>
      <c r="UN1" s="47"/>
      <c r="UO1" s="47"/>
      <c r="UP1" s="47"/>
      <c r="UQ1" s="47"/>
      <c r="UR1" s="47"/>
      <c r="US1" s="47"/>
      <c r="UT1" s="47"/>
      <c r="UU1" s="47"/>
      <c r="UV1" s="47"/>
      <c r="UW1" s="47"/>
      <c r="UX1" s="47"/>
      <c r="UY1" s="47"/>
      <c r="UZ1" s="47"/>
      <c r="VA1" s="47"/>
      <c r="VB1" s="47"/>
      <c r="VC1" s="47"/>
      <c r="VD1" s="47"/>
      <c r="VE1" s="47"/>
      <c r="VF1" s="47"/>
      <c r="VG1" s="47"/>
      <c r="VH1" s="47"/>
      <c r="VI1" s="47"/>
      <c r="VJ1" s="47"/>
      <c r="VK1" s="47"/>
      <c r="VL1" s="47"/>
      <c r="VM1" s="47"/>
      <c r="VN1" s="47"/>
      <c r="VO1" s="47"/>
      <c r="VP1" s="47"/>
      <c r="VQ1" s="47"/>
      <c r="VR1" s="47"/>
      <c r="VS1" s="47"/>
      <c r="VT1" s="47"/>
      <c r="VU1" s="47"/>
      <c r="VV1" s="47"/>
      <c r="VW1" s="47"/>
      <c r="VX1" s="47"/>
      <c r="VY1" s="47"/>
      <c r="VZ1" s="47"/>
      <c r="WA1" s="47"/>
      <c r="WB1" s="47"/>
      <c r="WC1" s="47"/>
      <c r="WD1" s="47"/>
      <c r="WE1" s="47"/>
      <c r="WF1" s="47"/>
      <c r="WG1" s="47"/>
      <c r="WH1" s="47"/>
      <c r="WI1" s="47"/>
      <c r="WJ1" s="47"/>
      <c r="WK1" s="47"/>
      <c r="WL1" s="47"/>
      <c r="WM1" s="47"/>
      <c r="WN1" s="47"/>
      <c r="WO1" s="47"/>
      <c r="WP1" s="47"/>
      <c r="WQ1" s="47"/>
      <c r="WR1" s="47"/>
      <c r="WS1" s="47"/>
      <c r="WT1" s="47"/>
      <c r="WU1" s="47"/>
      <c r="WV1" s="47"/>
      <c r="WW1" s="47"/>
      <c r="WX1" s="47"/>
      <c r="WY1" s="47"/>
      <c r="WZ1" s="47"/>
      <c r="XA1" s="47"/>
      <c r="XB1" s="47"/>
      <c r="XC1" s="47"/>
      <c r="XD1" s="47"/>
      <c r="XE1" s="47"/>
      <c r="XF1" s="47"/>
      <c r="XG1" s="47"/>
      <c r="XH1" s="47"/>
      <c r="XI1" s="47"/>
      <c r="XJ1" s="47"/>
      <c r="XK1" s="47"/>
      <c r="XL1" s="47"/>
      <c r="XM1" s="47"/>
      <c r="XN1" s="47"/>
      <c r="XO1" s="47"/>
      <c r="XP1" s="47"/>
      <c r="XQ1" s="47"/>
      <c r="XR1" s="47"/>
      <c r="XS1" s="47"/>
      <c r="XT1" s="47"/>
      <c r="XU1" s="47"/>
      <c r="XV1" s="47"/>
      <c r="XW1" s="47"/>
      <c r="XX1" s="47"/>
      <c r="XY1" s="47"/>
      <c r="XZ1" s="47"/>
      <c r="YA1" s="47"/>
      <c r="YB1" s="47"/>
      <c r="YC1" s="47"/>
      <c r="YD1" s="47"/>
      <c r="YE1" s="47"/>
      <c r="YF1" s="47"/>
      <c r="YG1" s="47"/>
      <c r="YH1" s="47"/>
      <c r="YI1" s="47"/>
      <c r="YJ1" s="47"/>
      <c r="YK1" s="47"/>
      <c r="YL1" s="47"/>
      <c r="YM1" s="47"/>
      <c r="YN1" s="47"/>
      <c r="YO1" s="47"/>
      <c r="YP1" s="47"/>
      <c r="YQ1" s="47"/>
      <c r="YR1" s="47"/>
      <c r="YS1" s="47"/>
      <c r="YT1" s="47"/>
      <c r="YU1" s="47"/>
      <c r="YV1" s="47"/>
      <c r="YW1" s="47"/>
      <c r="YX1" s="47"/>
      <c r="YY1" s="47"/>
      <c r="YZ1" s="47"/>
      <c r="ZA1" s="47"/>
      <c r="ZB1" s="47"/>
      <c r="ZC1" s="47"/>
      <c r="ZD1" s="47"/>
      <c r="ZE1" s="47"/>
      <c r="ZF1" s="47"/>
      <c r="ZG1" s="47"/>
      <c r="ZH1" s="47"/>
      <c r="ZI1" s="47"/>
      <c r="ZJ1" s="47"/>
      <c r="ZK1" s="47"/>
      <c r="ZL1" s="47"/>
      <c r="ZM1" s="47"/>
      <c r="ZN1" s="47"/>
      <c r="ZO1" s="47"/>
      <c r="ZP1" s="47"/>
      <c r="ZQ1" s="47"/>
      <c r="ZR1" s="47"/>
      <c r="ZS1" s="47"/>
      <c r="ZT1" s="47"/>
      <c r="ZU1" s="47"/>
      <c r="ZV1" s="47"/>
      <c r="ZW1" s="47"/>
      <c r="ZX1" s="47"/>
      <c r="ZY1" s="47"/>
      <c r="ZZ1" s="47"/>
      <c r="AAA1" s="47"/>
      <c r="AAB1" s="47"/>
      <c r="AAC1" s="47"/>
      <c r="AAD1" s="47"/>
      <c r="AAE1" s="47"/>
      <c r="AAF1" s="47"/>
      <c r="AAG1" s="47"/>
      <c r="AAH1" s="47"/>
      <c r="AAI1" s="47"/>
      <c r="AAJ1" s="47"/>
      <c r="AAK1" s="47"/>
      <c r="AAL1" s="47"/>
      <c r="AAM1" s="47"/>
      <c r="AAN1" s="47"/>
      <c r="AAO1" s="47"/>
      <c r="AAP1" s="47"/>
      <c r="AAQ1" s="47"/>
      <c r="AAR1" s="47"/>
      <c r="AAS1" s="47"/>
      <c r="AAT1" s="47"/>
      <c r="AAU1" s="47"/>
      <c r="AAV1" s="47"/>
      <c r="AAW1" s="47"/>
      <c r="AAX1" s="47"/>
      <c r="AAY1" s="47"/>
      <c r="AAZ1" s="47"/>
      <c r="ABA1" s="47"/>
      <c r="ABB1" s="47"/>
      <c r="ABC1" s="47"/>
      <c r="ABD1" s="47"/>
      <c r="ABE1" s="47"/>
      <c r="ABF1" s="47"/>
      <c r="ABG1" s="47"/>
      <c r="ABH1" s="47"/>
      <c r="ABI1" s="47"/>
      <c r="ABJ1" s="47"/>
      <c r="ABK1" s="47"/>
      <c r="ABL1" s="47"/>
      <c r="ABM1" s="47"/>
      <c r="ABN1" s="47"/>
      <c r="ABO1" s="47"/>
      <c r="ABP1" s="47"/>
      <c r="ABQ1" s="47"/>
      <c r="ABR1" s="47"/>
      <c r="ABS1" s="47"/>
      <c r="ABT1" s="47"/>
      <c r="ABU1" s="47"/>
      <c r="ABV1" s="47"/>
      <c r="ABW1" s="47"/>
      <c r="ABX1" s="47"/>
      <c r="ABY1" s="47"/>
      <c r="ABZ1" s="47"/>
      <c r="ACA1" s="47"/>
      <c r="ACB1" s="47"/>
      <c r="ACC1" s="47"/>
      <c r="ACD1" s="47"/>
      <c r="ACE1" s="47"/>
      <c r="ACF1" s="47"/>
      <c r="ACG1" s="47"/>
      <c r="ACH1" s="47"/>
      <c r="ACI1" s="47"/>
      <c r="ACJ1" s="47"/>
      <c r="ACK1" s="47"/>
      <c r="ACL1" s="47"/>
      <c r="ACM1" s="47"/>
      <c r="ACN1" s="47"/>
      <c r="ACO1" s="47"/>
      <c r="ACP1" s="47"/>
      <c r="ACQ1" s="47"/>
      <c r="ACR1" s="47"/>
      <c r="ACS1" s="47"/>
      <c r="ACT1" s="47"/>
      <c r="ACU1" s="47"/>
      <c r="ACV1" s="47"/>
      <c r="ACW1" s="47"/>
      <c r="ACX1" s="47"/>
      <c r="ACY1" s="47"/>
      <c r="ACZ1" s="47"/>
      <c r="ADA1" s="47"/>
      <c r="ADB1" s="47"/>
      <c r="ADC1" s="47"/>
      <c r="ADD1" s="47"/>
      <c r="ADE1" s="47"/>
      <c r="ADF1" s="47"/>
      <c r="ADG1" s="47"/>
      <c r="ADH1" s="47"/>
      <c r="ADI1" s="47"/>
      <c r="ADJ1" s="47"/>
      <c r="ADK1" s="47"/>
      <c r="ADL1" s="47"/>
      <c r="ADM1" s="47"/>
      <c r="ADN1" s="47"/>
      <c r="ADO1" s="47"/>
      <c r="ADP1" s="47"/>
      <c r="ADQ1" s="47"/>
      <c r="ADR1" s="47"/>
      <c r="ADS1" s="47"/>
      <c r="ADT1" s="47"/>
      <c r="ADU1" s="47"/>
      <c r="ADV1" s="47"/>
      <c r="ADW1" s="47"/>
      <c r="ADX1" s="47"/>
      <c r="ADY1" s="47"/>
      <c r="ADZ1" s="47"/>
      <c r="AEA1" s="47"/>
      <c r="AEB1" s="47"/>
      <c r="AEC1" s="47"/>
      <c r="AED1" s="47"/>
      <c r="AEE1" s="47"/>
      <c r="AEF1" s="47"/>
      <c r="AEG1" s="47"/>
      <c r="AEH1" s="47"/>
      <c r="AEI1" s="47"/>
      <c r="AEJ1" s="47"/>
      <c r="AEK1" s="47"/>
      <c r="AEL1" s="47"/>
      <c r="AEM1" s="47"/>
      <c r="AEN1" s="47"/>
      <c r="AEO1" s="47"/>
      <c r="AEP1" s="47"/>
      <c r="AEQ1" s="47"/>
      <c r="AER1" s="47"/>
      <c r="AES1" s="47"/>
      <c r="AET1" s="47"/>
      <c r="AEU1" s="47"/>
      <c r="AEV1" s="47"/>
      <c r="AEW1" s="47"/>
      <c r="AEX1" s="47"/>
      <c r="AEY1" s="47"/>
      <c r="AEZ1" s="47"/>
      <c r="AFA1" s="47"/>
      <c r="AFB1" s="47"/>
      <c r="AFC1" s="47"/>
      <c r="AFD1" s="47"/>
      <c r="AFE1" s="47"/>
      <c r="AFF1" s="47"/>
      <c r="AFG1" s="47"/>
      <c r="AFH1" s="47"/>
      <c r="AFI1" s="47"/>
      <c r="AFJ1" s="47"/>
      <c r="AFK1" s="47"/>
      <c r="AFL1" s="47"/>
      <c r="AFM1" s="47"/>
      <c r="AFN1" s="47"/>
      <c r="AFO1" s="47"/>
      <c r="AFP1" s="47"/>
      <c r="AFQ1" s="47"/>
      <c r="AFR1" s="47"/>
      <c r="AFS1" s="47"/>
      <c r="AFT1" s="47"/>
      <c r="AFU1" s="47"/>
      <c r="AFV1" s="47"/>
      <c r="AFW1" s="47"/>
      <c r="AFX1" s="47"/>
      <c r="AFY1" s="47"/>
      <c r="AFZ1" s="47"/>
      <c r="AGA1" s="47"/>
      <c r="AGB1" s="47"/>
      <c r="AGC1" s="47"/>
      <c r="AGD1" s="47"/>
      <c r="AGE1" s="47"/>
      <c r="AGF1" s="47"/>
      <c r="AGG1" s="47"/>
      <c r="AGH1" s="47"/>
      <c r="AGI1" s="47"/>
      <c r="AGJ1" s="47"/>
      <c r="AGK1" s="47"/>
      <c r="AGL1" s="47"/>
      <c r="AGM1" s="47"/>
      <c r="AGN1" s="47"/>
      <c r="AGO1" s="47"/>
      <c r="AGP1" s="47"/>
      <c r="AGQ1" s="47"/>
      <c r="AGR1" s="47"/>
      <c r="AGS1" s="47"/>
      <c r="AGT1" s="47"/>
      <c r="AGU1" s="47"/>
      <c r="AGV1" s="47"/>
      <c r="AGW1" s="47"/>
      <c r="AGX1" s="47"/>
      <c r="AGY1" s="47"/>
      <c r="AGZ1" s="47"/>
      <c r="AHA1" s="47"/>
      <c r="AHB1" s="47"/>
      <c r="AHC1" s="47"/>
      <c r="AHD1" s="47"/>
      <c r="AHE1" s="47"/>
      <c r="AHF1" s="47"/>
      <c r="AHG1" s="47"/>
      <c r="AHH1" s="47"/>
      <c r="AHI1" s="47"/>
      <c r="AHJ1" s="47"/>
      <c r="AHK1" s="47"/>
      <c r="AHL1" s="47"/>
      <c r="AHM1" s="47"/>
      <c r="AHN1" s="47"/>
      <c r="AHO1" s="47"/>
      <c r="AHP1" s="47"/>
      <c r="AHQ1" s="47"/>
      <c r="AHR1" s="47"/>
      <c r="AHS1" s="47"/>
      <c r="AHT1" s="47"/>
      <c r="AHU1" s="47"/>
      <c r="AHV1" s="47"/>
      <c r="AHW1" s="47"/>
      <c r="AHX1" s="47"/>
      <c r="AHY1" s="47"/>
      <c r="AHZ1" s="47"/>
      <c r="AIA1" s="47"/>
      <c r="AIB1" s="47"/>
      <c r="AIC1" s="47"/>
      <c r="AID1" s="47"/>
      <c r="AIE1" s="47"/>
      <c r="AIF1" s="47"/>
      <c r="AIG1" s="47"/>
      <c r="AIH1" s="47"/>
      <c r="AII1" s="47"/>
      <c r="AIJ1" s="47"/>
      <c r="AIK1" s="47"/>
      <c r="AIL1" s="47"/>
      <c r="AIM1" s="47"/>
      <c r="AIN1" s="47"/>
      <c r="AIO1" s="47"/>
      <c r="AIP1" s="47"/>
      <c r="AIQ1" s="47"/>
      <c r="AIR1" s="47"/>
      <c r="AIS1" s="47"/>
      <c r="AIT1" s="47"/>
      <c r="AIU1" s="47"/>
      <c r="AIV1" s="47"/>
      <c r="AIW1" s="47"/>
      <c r="AIX1" s="47"/>
      <c r="AIY1" s="47"/>
      <c r="AIZ1" s="47"/>
      <c r="AJA1" s="47"/>
      <c r="AJB1" s="47"/>
      <c r="AJC1" s="47"/>
      <c r="AJD1" s="47"/>
      <c r="AJE1" s="47"/>
      <c r="AJF1" s="47"/>
      <c r="AJG1" s="47"/>
      <c r="AJH1" s="47"/>
      <c r="AJI1" s="47"/>
      <c r="AJJ1" s="47"/>
      <c r="AJK1" s="47"/>
      <c r="AJL1" s="47"/>
      <c r="AJM1" s="47"/>
      <c r="AJN1" s="47"/>
      <c r="AJO1" s="47"/>
      <c r="AJP1" s="47"/>
      <c r="AJQ1" s="47"/>
      <c r="AJR1" s="47"/>
      <c r="AJS1" s="47"/>
      <c r="AJT1" s="47"/>
      <c r="AJU1" s="47"/>
      <c r="AJV1" s="47"/>
      <c r="AJW1" s="47"/>
      <c r="AJX1" s="47"/>
      <c r="AJY1" s="47"/>
      <c r="AJZ1" s="47"/>
      <c r="AKA1" s="47"/>
      <c r="AKB1" s="47"/>
      <c r="AKC1" s="47"/>
      <c r="AKD1" s="47"/>
      <c r="AKE1" s="47"/>
      <c r="AKF1" s="47"/>
      <c r="AKG1" s="47"/>
      <c r="AKH1" s="47"/>
      <c r="AKI1" s="47"/>
      <c r="AKJ1" s="47"/>
      <c r="AKK1" s="47"/>
      <c r="AKL1" s="47"/>
      <c r="AKM1" s="47"/>
      <c r="AKN1" s="47"/>
      <c r="AKO1" s="47"/>
      <c r="AKP1" s="47"/>
      <c r="AKQ1" s="47"/>
      <c r="AKR1" s="47"/>
      <c r="AKS1" s="47"/>
      <c r="AKT1" s="47"/>
      <c r="AKU1" s="47"/>
      <c r="AKV1" s="47"/>
      <c r="AKW1" s="47"/>
      <c r="AKX1" s="47"/>
      <c r="AKY1" s="47"/>
      <c r="AKZ1" s="47"/>
      <c r="ALA1" s="47"/>
      <c r="ALB1" s="47"/>
      <c r="ALC1" s="47"/>
      <c r="ALD1" s="47"/>
      <c r="ALE1" s="47"/>
      <c r="ALF1" s="47"/>
      <c r="ALG1" s="47"/>
      <c r="ALH1" s="47"/>
      <c r="ALI1" s="47"/>
      <c r="ALJ1" s="47"/>
      <c r="ALK1" s="47"/>
      <c r="ALL1" s="47"/>
      <c r="ALM1" s="47"/>
      <c r="ALN1" s="47"/>
      <c r="ALO1" s="47"/>
      <c r="ALP1" s="47"/>
      <c r="ALQ1" s="47"/>
      <c r="ALR1" s="47"/>
      <c r="ALS1" s="47"/>
      <c r="ALT1" s="47"/>
      <c r="ALU1" s="47"/>
      <c r="ALV1" s="47"/>
      <c r="ALW1" s="47"/>
      <c r="ALX1" s="47"/>
      <c r="ALY1" s="47"/>
      <c r="ALZ1" s="47"/>
      <c r="AMA1" s="47"/>
      <c r="AMB1" s="47"/>
      <c r="AMC1" s="47"/>
      <c r="AMD1" s="47"/>
      <c r="AME1" s="47"/>
      <c r="AMF1" s="47"/>
      <c r="AMG1" s="47"/>
      <c r="AMH1" s="47"/>
      <c r="AMI1" s="47"/>
      <c r="AMJ1" s="47"/>
      <c r="AMK1" s="47"/>
      <c r="AML1" s="47"/>
      <c r="AMM1" s="47"/>
      <c r="AMN1" s="47"/>
      <c r="AMO1" s="47"/>
      <c r="AMP1" s="47"/>
      <c r="AMQ1" s="47"/>
      <c r="AMR1" s="47"/>
      <c r="AMS1" s="47"/>
      <c r="AMT1" s="47"/>
      <c r="AMU1" s="47"/>
      <c r="AMV1" s="47"/>
      <c r="AMW1" s="47"/>
      <c r="AMX1" s="47"/>
      <c r="AMY1" s="47"/>
      <c r="AMZ1" s="47"/>
      <c r="ANA1" s="47"/>
      <c r="ANB1" s="47"/>
      <c r="ANC1" s="47"/>
      <c r="AND1" s="47"/>
      <c r="ANE1" s="47"/>
      <c r="ANF1" s="47"/>
      <c r="ANG1" s="47"/>
      <c r="ANH1" s="47"/>
      <c r="ANI1" s="47"/>
      <c r="ANJ1" s="47"/>
      <c r="ANK1" s="47"/>
      <c r="ANL1" s="47"/>
      <c r="ANM1" s="47"/>
      <c r="ANN1" s="47"/>
      <c r="ANO1" s="47"/>
      <c r="ANP1" s="47"/>
      <c r="ANQ1" s="47"/>
      <c r="ANR1" s="47"/>
      <c r="ANS1" s="47"/>
      <c r="ANT1" s="47"/>
      <c r="ANU1" s="47"/>
      <c r="ANV1" s="47"/>
      <c r="ANW1" s="47"/>
      <c r="ANX1" s="47"/>
      <c r="ANY1" s="47"/>
      <c r="ANZ1" s="47"/>
      <c r="AOA1" s="47"/>
      <c r="AOB1" s="47"/>
      <c r="AOC1" s="47"/>
      <c r="AOD1" s="47"/>
      <c r="AOE1" s="47"/>
      <c r="AOF1" s="47"/>
      <c r="AOG1" s="47"/>
      <c r="AOH1" s="47"/>
      <c r="AOI1" s="47"/>
      <c r="AOJ1" s="47"/>
      <c r="AOK1" s="47"/>
      <c r="AOL1" s="47"/>
      <c r="AOM1" s="47"/>
      <c r="AON1" s="47"/>
      <c r="AOO1" s="47"/>
      <c r="AOP1" s="47"/>
      <c r="AOQ1" s="47"/>
      <c r="AOR1" s="47"/>
      <c r="AOS1" s="47"/>
      <c r="AOT1" s="47"/>
      <c r="AOU1" s="47"/>
      <c r="AOV1" s="47"/>
      <c r="AOW1" s="47"/>
      <c r="AOX1" s="47"/>
      <c r="AOY1" s="47"/>
      <c r="AOZ1" s="47"/>
      <c r="APA1" s="47"/>
      <c r="APB1" s="47"/>
      <c r="APC1" s="47"/>
      <c r="APD1" s="47"/>
      <c r="APE1" s="47"/>
      <c r="APF1" s="47"/>
      <c r="APG1" s="47"/>
      <c r="APH1" s="47"/>
      <c r="API1" s="47"/>
      <c r="APJ1" s="47"/>
      <c r="APK1" s="47"/>
      <c r="APL1" s="47"/>
      <c r="APM1" s="47"/>
      <c r="APN1" s="47"/>
      <c r="APO1" s="47"/>
      <c r="APP1" s="47"/>
      <c r="APQ1" s="47"/>
      <c r="APR1" s="47"/>
      <c r="APS1" s="47"/>
      <c r="APT1" s="47"/>
      <c r="APU1" s="47"/>
      <c r="APV1" s="47"/>
      <c r="APW1" s="47"/>
      <c r="APX1" s="47"/>
      <c r="APY1" s="47"/>
      <c r="APZ1" s="47"/>
      <c r="AQA1" s="47"/>
      <c r="AQB1" s="47"/>
      <c r="AQC1" s="47"/>
      <c r="AQD1" s="47"/>
      <c r="AQE1" s="47"/>
      <c r="AQF1" s="47"/>
      <c r="AQG1" s="47"/>
      <c r="AQH1" s="47"/>
      <c r="AQI1" s="47"/>
      <c r="AQJ1" s="47"/>
      <c r="AQK1" s="47"/>
      <c r="AQL1" s="47"/>
      <c r="AQM1" s="47"/>
      <c r="AQN1" s="47"/>
      <c r="AQO1" s="47"/>
      <c r="AQP1" s="47"/>
      <c r="AQQ1" s="47"/>
      <c r="AQR1" s="47"/>
      <c r="AQS1" s="47"/>
      <c r="AQT1" s="47"/>
      <c r="AQU1" s="47"/>
      <c r="AQV1" s="47"/>
      <c r="AQW1" s="47"/>
      <c r="AQX1" s="47"/>
      <c r="AQY1" s="47"/>
      <c r="AQZ1" s="47"/>
      <c r="ARA1" s="47"/>
      <c r="ARB1" s="47"/>
      <c r="ARC1" s="47"/>
      <c r="ARD1" s="47"/>
      <c r="ARE1" s="47"/>
      <c r="ARF1" s="47"/>
      <c r="ARG1" s="47"/>
      <c r="ARH1" s="47"/>
      <c r="ARI1" s="47"/>
      <c r="ARJ1" s="47"/>
      <c r="ARK1" s="47"/>
      <c r="ARL1" s="47"/>
      <c r="ARM1" s="47"/>
      <c r="ARN1" s="47"/>
      <c r="ARO1" s="47"/>
      <c r="ARP1" s="47"/>
      <c r="ARQ1" s="47"/>
      <c r="ARR1" s="47"/>
      <c r="ARS1" s="47"/>
      <c r="ART1" s="47"/>
      <c r="ARU1" s="47"/>
      <c r="ARV1" s="47"/>
      <c r="ARW1" s="47"/>
      <c r="ARX1" s="47"/>
      <c r="ARY1" s="47"/>
      <c r="ARZ1" s="47"/>
      <c r="ASA1" s="47"/>
      <c r="ASB1" s="47"/>
      <c r="ASC1" s="47"/>
      <c r="ASD1" s="47"/>
      <c r="ASE1" s="47"/>
      <c r="ASF1" s="47"/>
      <c r="ASG1" s="47"/>
      <c r="ASH1" s="47"/>
      <c r="ASI1" s="47"/>
      <c r="ASJ1" s="47"/>
      <c r="ASK1" s="47"/>
      <c r="ASL1" s="47"/>
      <c r="ASM1" s="47"/>
      <c r="ASN1" s="47"/>
      <c r="ASO1" s="47"/>
      <c r="ASP1" s="47"/>
      <c r="ASQ1" s="47"/>
      <c r="ASR1" s="47"/>
      <c r="ASS1" s="47"/>
      <c r="AST1" s="47"/>
      <c r="ASU1" s="47"/>
      <c r="ASV1" s="47"/>
      <c r="ASW1" s="47"/>
      <c r="ASX1" s="47"/>
      <c r="ASY1" s="47"/>
      <c r="ASZ1" s="47"/>
      <c r="ATA1" s="47"/>
      <c r="ATB1" s="47"/>
      <c r="ATC1" s="47"/>
      <c r="ATD1" s="47"/>
      <c r="ATE1" s="47"/>
      <c r="ATF1" s="47"/>
      <c r="ATG1" s="47"/>
      <c r="ATH1" s="47"/>
      <c r="ATI1" s="47"/>
      <c r="ATJ1" s="47"/>
      <c r="ATK1" s="47"/>
      <c r="ATL1" s="47"/>
      <c r="ATM1" s="47"/>
      <c r="ATN1" s="47"/>
      <c r="ATO1" s="47"/>
      <c r="ATP1" s="47"/>
      <c r="ATQ1" s="47"/>
      <c r="ATR1" s="47"/>
      <c r="ATS1" s="47"/>
      <c r="ATT1" s="47"/>
      <c r="ATU1" s="47"/>
      <c r="ATV1" s="47"/>
      <c r="ATW1" s="47"/>
      <c r="ATX1" s="47"/>
      <c r="ATY1" s="47"/>
      <c r="ATZ1" s="47"/>
      <c r="AUA1" s="47"/>
      <c r="AUB1" s="47"/>
      <c r="AUC1" s="47"/>
      <c r="AUD1" s="47"/>
      <c r="AUE1" s="47"/>
      <c r="AUF1" s="47"/>
      <c r="AUG1" s="47"/>
      <c r="AUH1" s="47"/>
      <c r="AUI1" s="47"/>
      <c r="AUJ1" s="47"/>
      <c r="AUK1" s="47"/>
      <c r="AUL1" s="47"/>
      <c r="AUM1" s="47"/>
      <c r="AUN1" s="47"/>
      <c r="AUO1" s="47"/>
      <c r="AUP1" s="47"/>
      <c r="AUQ1" s="47"/>
      <c r="AUR1" s="47"/>
      <c r="AUS1" s="47"/>
      <c r="AUT1" s="47"/>
      <c r="AUU1" s="47"/>
      <c r="AUV1" s="47"/>
      <c r="AUW1" s="47"/>
      <c r="AUX1" s="47"/>
      <c r="AUY1" s="47"/>
      <c r="AUZ1" s="47"/>
      <c r="AVA1" s="47"/>
      <c r="AVB1" s="47"/>
      <c r="AVC1" s="47"/>
      <c r="AVD1" s="47"/>
      <c r="AVE1" s="47"/>
      <c r="AVF1" s="47"/>
      <c r="AVG1" s="47"/>
      <c r="AVH1" s="47"/>
      <c r="AVI1" s="47"/>
      <c r="AVJ1" s="47"/>
      <c r="AVK1" s="47"/>
      <c r="AVL1" s="47"/>
      <c r="AVM1" s="47"/>
      <c r="AVN1" s="47"/>
      <c r="AVO1" s="47"/>
      <c r="AVP1" s="47"/>
      <c r="AVQ1" s="47"/>
      <c r="AVR1" s="47"/>
      <c r="AVS1" s="47"/>
      <c r="AVT1" s="47"/>
      <c r="AVU1" s="47"/>
      <c r="AVV1" s="47"/>
      <c r="AVW1" s="47"/>
      <c r="AVX1" s="47"/>
      <c r="AVY1" s="47"/>
      <c r="AVZ1" s="47"/>
      <c r="AWA1" s="47"/>
      <c r="AWB1" s="47"/>
      <c r="AWC1" s="47"/>
      <c r="AWD1" s="47"/>
      <c r="AWE1" s="47"/>
      <c r="AWF1" s="47"/>
      <c r="AWG1" s="47"/>
      <c r="AWH1" s="47"/>
      <c r="AWI1" s="47"/>
      <c r="AWJ1" s="47"/>
      <c r="AWK1" s="47"/>
      <c r="AWL1" s="47"/>
      <c r="AWM1" s="47"/>
      <c r="AWN1" s="47"/>
      <c r="AWO1" s="47"/>
      <c r="AWP1" s="47"/>
      <c r="AWQ1" s="47"/>
      <c r="AWR1" s="47"/>
      <c r="AWS1" s="47"/>
      <c r="AWT1" s="47"/>
      <c r="AWU1" s="47"/>
      <c r="AWV1" s="47"/>
      <c r="AWW1" s="47"/>
      <c r="AWX1" s="47"/>
      <c r="AWY1" s="47"/>
      <c r="AWZ1" s="47"/>
      <c r="AXA1" s="47"/>
      <c r="AXB1" s="47"/>
      <c r="AXC1" s="47"/>
      <c r="AXD1" s="47"/>
      <c r="AXE1" s="47"/>
      <c r="AXF1" s="47"/>
      <c r="AXG1" s="47"/>
      <c r="AXH1" s="47"/>
      <c r="AXI1" s="47"/>
      <c r="AXJ1" s="47"/>
      <c r="AXK1" s="47"/>
      <c r="AXL1" s="47"/>
      <c r="AXM1" s="47"/>
      <c r="AXN1" s="47"/>
      <c r="AXO1" s="47"/>
      <c r="AXP1" s="47"/>
      <c r="AXQ1" s="47"/>
      <c r="AXR1" s="47"/>
      <c r="AXS1" s="47"/>
      <c r="AXT1" s="47"/>
      <c r="AXU1" s="47"/>
      <c r="AXV1" s="47"/>
      <c r="AXW1" s="47"/>
      <c r="AXX1" s="47"/>
      <c r="AXY1" s="47"/>
      <c r="AXZ1" s="47"/>
      <c r="AYA1" s="47"/>
      <c r="AYB1" s="47"/>
      <c r="AYC1" s="47"/>
      <c r="AYD1" s="47"/>
      <c r="AYE1" s="47"/>
      <c r="AYF1" s="47"/>
      <c r="AYG1" s="47"/>
      <c r="AYH1" s="47"/>
      <c r="AYI1" s="47"/>
      <c r="AYJ1" s="47"/>
      <c r="AYK1" s="47"/>
      <c r="AYL1" s="47"/>
      <c r="AYM1" s="47"/>
      <c r="AYN1" s="47"/>
      <c r="AYO1" s="47"/>
      <c r="AYP1" s="47"/>
      <c r="AYQ1" s="47"/>
      <c r="AYR1" s="47"/>
      <c r="AYS1" s="47"/>
      <c r="AYT1" s="47"/>
      <c r="AYU1" s="47"/>
      <c r="AYV1" s="47"/>
      <c r="AYW1" s="47"/>
      <c r="AYX1" s="47"/>
      <c r="AYY1" s="47"/>
      <c r="AYZ1" s="47"/>
      <c r="AZA1" s="47"/>
      <c r="AZB1" s="47"/>
      <c r="AZC1" s="47"/>
      <c r="AZD1" s="47"/>
      <c r="AZE1" s="47"/>
      <c r="AZF1" s="47"/>
      <c r="AZG1" s="47"/>
      <c r="AZH1" s="47"/>
      <c r="AZI1" s="47"/>
      <c r="AZJ1" s="47"/>
      <c r="AZK1" s="47"/>
      <c r="AZL1" s="47"/>
      <c r="AZM1" s="47"/>
      <c r="AZN1" s="47"/>
      <c r="AZO1" s="47"/>
      <c r="AZP1" s="47"/>
      <c r="AZQ1" s="47"/>
      <c r="AZR1" s="47"/>
      <c r="AZS1" s="47"/>
      <c r="AZT1" s="47"/>
      <c r="AZU1" s="47"/>
      <c r="AZV1" s="47"/>
      <c r="AZW1" s="47"/>
      <c r="AZX1" s="47"/>
      <c r="AZY1" s="47"/>
      <c r="AZZ1" s="47"/>
      <c r="BAA1" s="47"/>
      <c r="BAB1" s="47"/>
      <c r="BAC1" s="47"/>
      <c r="BAD1" s="47"/>
      <c r="BAE1" s="47"/>
      <c r="BAF1" s="47"/>
      <c r="BAG1" s="47"/>
      <c r="BAH1" s="47"/>
      <c r="BAI1" s="47"/>
      <c r="BAJ1" s="47"/>
      <c r="BAK1" s="47"/>
      <c r="BAL1" s="47"/>
      <c r="BAM1" s="47"/>
      <c r="BAN1" s="47"/>
      <c r="BAO1" s="47"/>
      <c r="BAP1" s="47"/>
      <c r="BAQ1" s="47"/>
      <c r="BAR1" s="47"/>
      <c r="BAS1" s="47"/>
      <c r="BAT1" s="47"/>
      <c r="BAU1" s="47"/>
      <c r="BAV1" s="47"/>
      <c r="BAW1" s="47"/>
      <c r="BAX1" s="47"/>
      <c r="BAY1" s="47"/>
      <c r="BAZ1" s="47"/>
      <c r="BBA1" s="47"/>
      <c r="BBB1" s="47"/>
      <c r="BBC1" s="47"/>
      <c r="BBD1" s="47"/>
      <c r="BBE1" s="47"/>
      <c r="BBF1" s="47"/>
      <c r="BBG1" s="47"/>
      <c r="BBH1" s="47"/>
      <c r="BBI1" s="47"/>
      <c r="BBJ1" s="47"/>
      <c r="BBK1" s="47"/>
      <c r="BBL1" s="47"/>
      <c r="BBM1" s="47"/>
      <c r="BBN1" s="47"/>
      <c r="BBO1" s="47"/>
      <c r="BBP1" s="47"/>
      <c r="BBQ1" s="47"/>
      <c r="BBR1" s="47"/>
      <c r="BBS1" s="47"/>
      <c r="BBT1" s="47"/>
      <c r="BBU1" s="47"/>
      <c r="BBV1" s="47"/>
      <c r="BBW1" s="47"/>
      <c r="BBX1" s="47"/>
      <c r="BBY1" s="47"/>
      <c r="BBZ1" s="47"/>
      <c r="BCA1" s="47"/>
      <c r="BCB1" s="47"/>
      <c r="BCC1" s="47"/>
      <c r="BCD1" s="47"/>
      <c r="BCE1" s="47"/>
      <c r="BCF1" s="47"/>
      <c r="BCG1" s="47"/>
      <c r="BCH1" s="47"/>
      <c r="BCI1" s="47"/>
      <c r="BCJ1" s="47"/>
      <c r="BCK1" s="47"/>
      <c r="BCL1" s="47"/>
      <c r="BCM1" s="47"/>
      <c r="BCN1" s="47"/>
      <c r="BCO1" s="47"/>
      <c r="BCP1" s="47"/>
      <c r="BCQ1" s="47"/>
      <c r="BCR1" s="47"/>
      <c r="BCS1" s="47"/>
      <c r="BCT1" s="47"/>
      <c r="BCU1" s="47"/>
      <c r="BCV1" s="47"/>
      <c r="BCW1" s="47"/>
      <c r="BCX1" s="47"/>
      <c r="BCY1" s="47"/>
      <c r="BCZ1" s="47"/>
      <c r="BDA1" s="47"/>
      <c r="BDB1" s="47"/>
      <c r="BDC1" s="47"/>
      <c r="BDD1" s="47"/>
      <c r="BDE1" s="47"/>
      <c r="BDF1" s="47"/>
      <c r="BDG1" s="47"/>
      <c r="BDH1" s="47"/>
      <c r="BDI1" s="47"/>
      <c r="BDJ1" s="47"/>
      <c r="BDK1" s="47"/>
      <c r="BDL1" s="47"/>
      <c r="BDM1" s="47"/>
      <c r="BDN1" s="47"/>
      <c r="BDO1" s="47"/>
      <c r="BDP1" s="47"/>
      <c r="BDQ1" s="47"/>
      <c r="BDR1" s="47"/>
      <c r="BDS1" s="47"/>
      <c r="BDT1" s="47"/>
      <c r="BDU1" s="47"/>
      <c r="BDV1" s="47"/>
      <c r="BDW1" s="47"/>
      <c r="BDX1" s="47"/>
      <c r="BDY1" s="47"/>
      <c r="BDZ1" s="47"/>
      <c r="BEA1" s="47"/>
      <c r="BEB1" s="47"/>
      <c r="BEC1" s="47"/>
      <c r="BED1" s="47"/>
      <c r="BEE1" s="47"/>
      <c r="BEF1" s="47"/>
      <c r="BEG1" s="47"/>
      <c r="BEH1" s="47"/>
      <c r="BEI1" s="47"/>
      <c r="BEJ1" s="47"/>
      <c r="BEK1" s="47"/>
      <c r="BEL1" s="47"/>
      <c r="BEM1" s="47"/>
      <c r="BEN1" s="47"/>
      <c r="BEO1" s="47"/>
      <c r="BEP1" s="47"/>
      <c r="BEQ1" s="47"/>
      <c r="BER1" s="47"/>
      <c r="BES1" s="47"/>
      <c r="BET1" s="47"/>
      <c r="BEU1" s="47"/>
      <c r="BEV1" s="47"/>
      <c r="BEW1" s="47"/>
      <c r="BEX1" s="47"/>
      <c r="BEY1" s="47"/>
      <c r="BEZ1" s="47"/>
      <c r="BFA1" s="47"/>
      <c r="BFB1" s="47"/>
      <c r="BFC1" s="47"/>
      <c r="BFD1" s="47"/>
      <c r="BFE1" s="47"/>
      <c r="BFF1" s="47"/>
      <c r="BFG1" s="47"/>
      <c r="BFH1" s="47"/>
      <c r="BFI1" s="47"/>
      <c r="BFJ1" s="47"/>
      <c r="BFK1" s="47"/>
      <c r="BFL1" s="47"/>
      <c r="BFM1" s="47"/>
      <c r="BFN1" s="47"/>
      <c r="BFO1" s="47"/>
      <c r="BFP1" s="47"/>
      <c r="BFQ1" s="47"/>
      <c r="BFR1" s="47"/>
      <c r="BFS1" s="47"/>
      <c r="BFT1" s="47"/>
      <c r="BFU1" s="47"/>
      <c r="BFV1" s="47"/>
      <c r="BFW1" s="47"/>
      <c r="BFX1" s="47"/>
      <c r="BFY1" s="47"/>
      <c r="BFZ1" s="47"/>
      <c r="BGA1" s="47"/>
      <c r="BGB1" s="47"/>
      <c r="BGC1" s="47"/>
      <c r="BGD1" s="47"/>
      <c r="BGE1" s="47"/>
      <c r="BGF1" s="47"/>
      <c r="BGG1" s="47"/>
      <c r="BGH1" s="47"/>
      <c r="BGI1" s="47"/>
      <c r="BGJ1" s="47"/>
      <c r="BGK1" s="47"/>
      <c r="BGL1" s="47"/>
      <c r="BGM1" s="47"/>
      <c r="BGN1" s="47"/>
      <c r="BGO1" s="47"/>
      <c r="BGP1" s="47"/>
      <c r="BGQ1" s="47"/>
      <c r="BGR1" s="47"/>
      <c r="BGS1" s="47"/>
      <c r="BGT1" s="47"/>
      <c r="BGU1" s="47"/>
      <c r="BGV1" s="47"/>
      <c r="BGW1" s="47"/>
      <c r="BGX1" s="47"/>
      <c r="BGY1" s="47"/>
      <c r="BGZ1" s="47"/>
      <c r="BHA1" s="47"/>
      <c r="BHB1" s="47"/>
      <c r="BHC1" s="47"/>
      <c r="BHD1" s="47"/>
      <c r="BHE1" s="47"/>
      <c r="BHF1" s="47"/>
      <c r="BHG1" s="47"/>
      <c r="BHH1" s="47"/>
      <c r="BHI1" s="47"/>
      <c r="BHJ1" s="47"/>
      <c r="BHK1" s="47"/>
      <c r="BHL1" s="47"/>
      <c r="BHM1" s="47"/>
      <c r="BHN1" s="47"/>
      <c r="BHO1" s="47"/>
      <c r="BHP1" s="47"/>
      <c r="BHQ1" s="47"/>
      <c r="BHR1" s="47"/>
      <c r="BHS1" s="47"/>
      <c r="BHT1" s="47"/>
      <c r="BHU1" s="47"/>
      <c r="BHV1" s="47"/>
      <c r="BHW1" s="47"/>
      <c r="BHX1" s="47"/>
      <c r="BHY1" s="47"/>
      <c r="BHZ1" s="47"/>
      <c r="BIA1" s="47"/>
      <c r="BIB1" s="47"/>
      <c r="BIC1" s="47"/>
      <c r="BID1" s="47"/>
      <c r="BIE1" s="47"/>
      <c r="BIF1" s="47"/>
      <c r="BIG1" s="47"/>
      <c r="BIH1" s="47"/>
      <c r="BII1" s="47"/>
      <c r="BIJ1" s="47"/>
      <c r="BIK1" s="47"/>
      <c r="BIL1" s="47"/>
      <c r="BIM1" s="47"/>
      <c r="BIN1" s="47"/>
      <c r="BIO1" s="47"/>
      <c r="BIP1" s="47"/>
      <c r="BIQ1" s="47"/>
      <c r="BIR1" s="47"/>
      <c r="BIS1" s="47"/>
      <c r="BIT1" s="47"/>
      <c r="BIU1" s="47"/>
      <c r="BIV1" s="47"/>
      <c r="BIW1" s="47"/>
      <c r="BIX1" s="47"/>
      <c r="BIY1" s="47"/>
      <c r="BIZ1" s="47"/>
      <c r="BJA1" s="47"/>
      <c r="BJB1" s="47"/>
      <c r="BJC1" s="47"/>
      <c r="BJD1" s="47"/>
      <c r="BJE1" s="47"/>
      <c r="BJF1" s="47"/>
      <c r="BJG1" s="47"/>
      <c r="BJH1" s="47"/>
      <c r="BJI1" s="47"/>
      <c r="BJJ1" s="47"/>
      <c r="BJK1" s="47"/>
      <c r="BJL1" s="47"/>
      <c r="BJM1" s="47"/>
      <c r="BJN1" s="47"/>
      <c r="BJO1" s="47"/>
      <c r="BJP1" s="47"/>
      <c r="BJQ1" s="47"/>
      <c r="BJR1" s="47"/>
      <c r="BJS1" s="47"/>
      <c r="BJT1" s="47"/>
      <c r="BJU1" s="47"/>
      <c r="BJV1" s="47"/>
      <c r="BJW1" s="47"/>
      <c r="BJX1" s="47"/>
      <c r="BJY1" s="47"/>
      <c r="BJZ1" s="47"/>
      <c r="BKA1" s="47"/>
      <c r="BKB1" s="47"/>
      <c r="BKC1" s="47"/>
      <c r="BKD1" s="47"/>
      <c r="BKE1" s="47"/>
      <c r="BKF1" s="47"/>
      <c r="BKG1" s="47"/>
      <c r="BKH1" s="47"/>
      <c r="BKI1" s="47"/>
      <c r="BKJ1" s="47"/>
      <c r="BKK1" s="47"/>
      <c r="BKL1" s="47"/>
      <c r="BKM1" s="47"/>
      <c r="BKN1" s="47"/>
      <c r="BKO1" s="47"/>
      <c r="BKP1" s="47"/>
      <c r="BKQ1" s="47"/>
      <c r="BKR1" s="47"/>
      <c r="BKS1" s="47"/>
      <c r="BKT1" s="47"/>
      <c r="BKU1" s="47"/>
      <c r="BKV1" s="47"/>
      <c r="BKW1" s="47"/>
      <c r="BKX1" s="47"/>
      <c r="BKY1" s="47"/>
      <c r="BKZ1" s="47"/>
      <c r="BLA1" s="47"/>
      <c r="BLB1" s="47"/>
      <c r="BLC1" s="47"/>
      <c r="BLD1" s="47"/>
      <c r="BLE1" s="47"/>
      <c r="BLF1" s="47"/>
      <c r="BLG1" s="47"/>
      <c r="BLH1" s="47"/>
      <c r="BLI1" s="47"/>
      <c r="BLJ1" s="47"/>
      <c r="BLK1" s="47"/>
      <c r="BLL1" s="47"/>
      <c r="BLM1" s="47"/>
      <c r="BLN1" s="47"/>
      <c r="BLO1" s="47"/>
      <c r="BLP1" s="47"/>
      <c r="BLQ1" s="47"/>
      <c r="BLR1" s="47"/>
      <c r="BLS1" s="47"/>
      <c r="BLT1" s="47"/>
      <c r="BLU1" s="47"/>
      <c r="BLV1" s="47"/>
      <c r="BLW1" s="47"/>
      <c r="BLX1" s="47"/>
      <c r="BLY1" s="47"/>
      <c r="BLZ1" s="47"/>
      <c r="BMA1" s="47"/>
      <c r="BMB1" s="47"/>
      <c r="BMC1" s="47"/>
      <c r="BMD1" s="47"/>
      <c r="BME1" s="47"/>
      <c r="BMF1" s="47"/>
      <c r="BMG1" s="47"/>
      <c r="BMH1" s="47"/>
      <c r="BMI1" s="47"/>
      <c r="BMJ1" s="47"/>
      <c r="BMK1" s="47"/>
      <c r="BML1" s="47"/>
      <c r="BMM1" s="47"/>
      <c r="BMN1" s="47"/>
      <c r="BMO1" s="47"/>
      <c r="BMP1" s="47"/>
      <c r="BMQ1" s="47"/>
      <c r="BMR1" s="47"/>
      <c r="BMS1" s="47"/>
      <c r="BMT1" s="47"/>
      <c r="BMU1" s="47"/>
      <c r="BMV1" s="47"/>
      <c r="BMW1" s="47"/>
      <c r="BMX1" s="47"/>
      <c r="BMY1" s="47"/>
      <c r="BMZ1" s="47"/>
      <c r="BNA1" s="47"/>
      <c r="BNB1" s="47"/>
      <c r="BNC1" s="47"/>
      <c r="BND1" s="47"/>
      <c r="BNE1" s="47"/>
      <c r="BNF1" s="47"/>
      <c r="BNG1" s="47"/>
      <c r="BNH1" s="47"/>
      <c r="BNI1" s="47"/>
      <c r="BNJ1" s="47"/>
      <c r="BNK1" s="47"/>
      <c r="BNL1" s="47"/>
      <c r="BNM1" s="47"/>
      <c r="BNN1" s="47"/>
      <c r="BNO1" s="47"/>
      <c r="BNP1" s="47"/>
      <c r="BNQ1" s="47"/>
      <c r="BNR1" s="47"/>
      <c r="BNS1" s="47"/>
      <c r="BNT1" s="47"/>
      <c r="BNU1" s="47"/>
      <c r="BNV1" s="47"/>
      <c r="BNW1" s="47"/>
      <c r="BNX1" s="47"/>
      <c r="BNY1" s="47"/>
      <c r="BNZ1" s="47"/>
      <c r="BOA1" s="47"/>
      <c r="BOB1" s="47"/>
      <c r="BOC1" s="47"/>
      <c r="BOD1" s="47"/>
      <c r="BOE1" s="47"/>
      <c r="BOF1" s="47"/>
      <c r="BOG1" s="47"/>
      <c r="BOH1" s="47"/>
      <c r="BOI1" s="47"/>
      <c r="BOJ1" s="47"/>
      <c r="BOK1" s="47"/>
      <c r="BOL1" s="47"/>
      <c r="BOM1" s="47"/>
      <c r="BON1" s="47"/>
      <c r="BOO1" s="47"/>
      <c r="BOP1" s="47"/>
      <c r="BOQ1" s="47"/>
      <c r="BOR1" s="47"/>
      <c r="BOS1" s="47"/>
      <c r="BOT1" s="47"/>
      <c r="BOU1" s="47"/>
      <c r="BOV1" s="47"/>
      <c r="BOW1" s="47"/>
      <c r="BOX1" s="47"/>
      <c r="BOY1" s="47"/>
      <c r="BOZ1" s="47"/>
      <c r="BPA1" s="47"/>
      <c r="BPB1" s="47"/>
      <c r="BPC1" s="47"/>
      <c r="BPD1" s="47"/>
      <c r="BPE1" s="47"/>
      <c r="BPF1" s="47"/>
      <c r="BPG1" s="47"/>
      <c r="BPH1" s="47"/>
      <c r="BPI1" s="47"/>
      <c r="BPJ1" s="47"/>
      <c r="BPK1" s="47"/>
      <c r="BPL1" s="47"/>
      <c r="BPM1" s="47"/>
      <c r="BPN1" s="47"/>
      <c r="BPO1" s="47"/>
      <c r="BPP1" s="47"/>
      <c r="BPQ1" s="47"/>
      <c r="BPR1" s="47"/>
      <c r="BPS1" s="47"/>
      <c r="BPT1" s="47"/>
      <c r="BPU1" s="47"/>
      <c r="BPV1" s="47"/>
      <c r="BPW1" s="47"/>
      <c r="BPX1" s="47"/>
      <c r="BPY1" s="47"/>
      <c r="BPZ1" s="47"/>
      <c r="BQA1" s="47"/>
      <c r="BQB1" s="47"/>
      <c r="BQC1" s="47"/>
      <c r="BQD1" s="47"/>
      <c r="BQE1" s="47"/>
      <c r="BQF1" s="47"/>
      <c r="BQG1" s="47"/>
      <c r="BQH1" s="47"/>
      <c r="BQI1" s="47"/>
      <c r="BQJ1" s="47"/>
      <c r="BQK1" s="47"/>
      <c r="BQL1" s="47"/>
      <c r="BQM1" s="47"/>
      <c r="BQN1" s="47"/>
      <c r="BQO1" s="47"/>
      <c r="BQP1" s="47"/>
      <c r="BQQ1" s="47"/>
      <c r="BQR1" s="47"/>
      <c r="BQS1" s="47"/>
      <c r="BQT1" s="47"/>
      <c r="BQU1" s="47"/>
      <c r="BQV1" s="47"/>
      <c r="BQW1" s="47"/>
      <c r="BQX1" s="47"/>
      <c r="BQY1" s="47"/>
      <c r="BQZ1" s="47"/>
      <c r="BRA1" s="47"/>
      <c r="BRB1" s="47"/>
      <c r="BRC1" s="47"/>
      <c r="BRD1" s="47"/>
      <c r="BRE1" s="47"/>
      <c r="BRF1" s="47"/>
      <c r="BRG1" s="47"/>
      <c r="BRH1" s="47"/>
      <c r="BRI1" s="47"/>
      <c r="BRJ1" s="47"/>
      <c r="BRK1" s="47"/>
      <c r="BRL1" s="47"/>
      <c r="BRM1" s="47"/>
      <c r="BRN1" s="47"/>
      <c r="BRO1" s="47"/>
      <c r="BRP1" s="47"/>
      <c r="BRQ1" s="47"/>
      <c r="BRR1" s="47"/>
      <c r="BRS1" s="47"/>
      <c r="BRT1" s="47"/>
      <c r="BRU1" s="47"/>
      <c r="BRV1" s="47"/>
      <c r="BRW1" s="47"/>
      <c r="BRX1" s="47"/>
      <c r="BRY1" s="47"/>
      <c r="BRZ1" s="47"/>
      <c r="BSA1" s="47"/>
      <c r="BSB1" s="47"/>
      <c r="BSC1" s="47"/>
      <c r="BSD1" s="47"/>
      <c r="BSE1" s="47"/>
      <c r="BSF1" s="47"/>
      <c r="BSG1" s="47"/>
      <c r="BSH1" s="47"/>
      <c r="BSI1" s="47"/>
      <c r="BSJ1" s="47"/>
      <c r="BSK1" s="47"/>
      <c r="BSL1" s="47"/>
      <c r="BSM1" s="47"/>
      <c r="BSN1" s="47"/>
      <c r="BSO1" s="47"/>
      <c r="BSP1" s="47"/>
      <c r="BSQ1" s="47"/>
      <c r="BSR1" s="47"/>
      <c r="BSS1" s="47"/>
      <c r="BST1" s="47"/>
      <c r="BSU1" s="47"/>
      <c r="BSV1" s="47"/>
      <c r="BSW1" s="47"/>
      <c r="BSX1" s="47"/>
      <c r="BSY1" s="47"/>
      <c r="BSZ1" s="47"/>
      <c r="BTA1" s="47"/>
      <c r="BTB1" s="47"/>
      <c r="BTC1" s="47"/>
      <c r="BTD1" s="47"/>
      <c r="BTE1" s="47"/>
      <c r="BTF1" s="47"/>
      <c r="BTG1" s="47"/>
      <c r="BTH1" s="47"/>
      <c r="BTI1" s="47"/>
      <c r="BTJ1" s="47"/>
      <c r="BTK1" s="47"/>
      <c r="BTL1" s="47"/>
      <c r="BTM1" s="47"/>
      <c r="BTN1" s="47"/>
      <c r="BTO1" s="47"/>
      <c r="BTP1" s="47"/>
      <c r="BTQ1" s="47"/>
      <c r="BTR1" s="47"/>
      <c r="BTS1" s="47"/>
      <c r="BTT1" s="47"/>
      <c r="BTU1" s="47"/>
      <c r="BTV1" s="47"/>
      <c r="BTW1" s="47"/>
      <c r="BTX1" s="47"/>
      <c r="BTY1" s="47"/>
      <c r="BTZ1" s="47"/>
      <c r="BUA1" s="47"/>
      <c r="BUB1" s="47"/>
      <c r="BUC1" s="47"/>
      <c r="BUD1" s="47"/>
      <c r="BUE1" s="47"/>
      <c r="BUF1" s="47"/>
      <c r="BUG1" s="47"/>
      <c r="BUH1" s="47"/>
      <c r="BUI1" s="47"/>
      <c r="BUJ1" s="47"/>
      <c r="BUK1" s="47"/>
      <c r="BUL1" s="47"/>
      <c r="BUM1" s="47"/>
      <c r="BUN1" s="47"/>
      <c r="BUO1" s="47"/>
      <c r="BUP1" s="47"/>
      <c r="BUQ1" s="47"/>
      <c r="BUR1" s="47"/>
      <c r="BUS1" s="47"/>
      <c r="BUT1" s="47"/>
      <c r="BUU1" s="47"/>
      <c r="BUV1" s="47"/>
      <c r="BUW1" s="47"/>
      <c r="BUX1" s="47"/>
      <c r="BUY1" s="47"/>
      <c r="BUZ1" s="47"/>
      <c r="BVA1" s="47"/>
      <c r="BVB1" s="47"/>
      <c r="BVC1" s="47"/>
      <c r="BVD1" s="47"/>
      <c r="BVE1" s="47"/>
      <c r="BVF1" s="47"/>
      <c r="BVG1" s="47"/>
      <c r="BVH1" s="47"/>
      <c r="BVI1" s="47"/>
      <c r="BVJ1" s="47"/>
      <c r="BVK1" s="47"/>
      <c r="BVL1" s="47"/>
      <c r="BVM1" s="47"/>
      <c r="BVN1" s="47"/>
      <c r="BVO1" s="47"/>
      <c r="BVP1" s="47"/>
      <c r="BVQ1" s="47"/>
      <c r="BVR1" s="47"/>
      <c r="BVS1" s="47"/>
      <c r="BVT1" s="47"/>
      <c r="BVU1" s="47"/>
      <c r="BVV1" s="47"/>
      <c r="BVW1" s="47"/>
      <c r="BVX1" s="47"/>
      <c r="BVY1" s="47"/>
      <c r="BVZ1" s="47"/>
      <c r="BWA1" s="47"/>
      <c r="BWB1" s="47"/>
      <c r="BWC1" s="47"/>
      <c r="BWD1" s="47"/>
      <c r="BWE1" s="47"/>
      <c r="BWF1" s="47"/>
      <c r="BWG1" s="47"/>
      <c r="BWH1" s="47"/>
      <c r="BWI1" s="47"/>
      <c r="BWJ1" s="47"/>
      <c r="BWK1" s="47"/>
      <c r="BWL1" s="47"/>
      <c r="BWM1" s="47"/>
      <c r="BWN1" s="47"/>
      <c r="BWO1" s="47"/>
      <c r="BWP1" s="47"/>
      <c r="BWQ1" s="47"/>
      <c r="BWR1" s="47"/>
      <c r="BWS1" s="47"/>
      <c r="BWT1" s="47"/>
      <c r="BWU1" s="47"/>
      <c r="BWV1" s="47"/>
      <c r="BWW1" s="47"/>
      <c r="BWX1" s="47"/>
      <c r="BWY1" s="47"/>
      <c r="BWZ1" s="47"/>
      <c r="BXA1" s="47"/>
      <c r="BXB1" s="47"/>
      <c r="BXC1" s="47"/>
      <c r="BXD1" s="47"/>
      <c r="BXE1" s="47"/>
      <c r="BXF1" s="47"/>
      <c r="BXG1" s="47"/>
      <c r="BXH1" s="47"/>
      <c r="BXI1" s="47"/>
      <c r="BXJ1" s="47"/>
      <c r="BXK1" s="47"/>
      <c r="BXL1" s="47"/>
      <c r="BXM1" s="47"/>
      <c r="BXN1" s="47"/>
      <c r="BXO1" s="47"/>
      <c r="BXP1" s="47"/>
      <c r="BXQ1" s="47"/>
      <c r="BXR1" s="47"/>
      <c r="BXS1" s="47"/>
      <c r="BXT1" s="47"/>
      <c r="BXU1" s="47"/>
      <c r="BXV1" s="47"/>
      <c r="BXW1" s="47"/>
      <c r="BXX1" s="47"/>
      <c r="BXY1" s="47"/>
      <c r="BXZ1" s="47"/>
      <c r="BYA1" s="47"/>
      <c r="BYB1" s="47"/>
      <c r="BYC1" s="47"/>
      <c r="BYD1" s="47"/>
      <c r="BYE1" s="47"/>
      <c r="BYF1" s="47"/>
      <c r="BYG1" s="47"/>
      <c r="BYH1" s="47"/>
      <c r="BYI1" s="47"/>
      <c r="BYJ1" s="47"/>
      <c r="BYK1" s="47"/>
      <c r="BYL1" s="47"/>
      <c r="BYM1" s="47"/>
      <c r="BYN1" s="47"/>
      <c r="BYO1" s="47"/>
      <c r="BYP1" s="47"/>
      <c r="BYQ1" s="47"/>
      <c r="BYR1" s="47"/>
      <c r="BYS1" s="47"/>
      <c r="BYT1" s="47"/>
      <c r="BYU1" s="47"/>
      <c r="BYV1" s="47"/>
      <c r="BYW1" s="47"/>
      <c r="BYX1" s="47"/>
      <c r="BYY1" s="47"/>
      <c r="BYZ1" s="47"/>
      <c r="BZA1" s="47"/>
      <c r="BZB1" s="47"/>
      <c r="BZC1" s="47"/>
      <c r="BZD1" s="47"/>
      <c r="BZE1" s="47"/>
      <c r="BZF1" s="47"/>
      <c r="BZG1" s="47"/>
      <c r="BZH1" s="47"/>
      <c r="BZI1" s="47"/>
      <c r="BZJ1" s="47"/>
      <c r="BZK1" s="47"/>
      <c r="BZL1" s="47"/>
      <c r="BZM1" s="47"/>
      <c r="BZN1" s="47"/>
      <c r="BZO1" s="47"/>
      <c r="BZP1" s="47"/>
      <c r="BZQ1" s="47"/>
      <c r="BZR1" s="47"/>
      <c r="BZS1" s="47"/>
      <c r="BZT1" s="47"/>
      <c r="BZU1" s="47"/>
      <c r="BZV1" s="47"/>
      <c r="BZW1" s="47"/>
      <c r="BZX1" s="47"/>
      <c r="BZY1" s="47"/>
      <c r="BZZ1" s="47"/>
      <c r="CAA1" s="47"/>
      <c r="CAB1" s="47"/>
      <c r="CAC1" s="47"/>
      <c r="CAD1" s="47"/>
      <c r="CAE1" s="47"/>
      <c r="CAF1" s="47"/>
      <c r="CAG1" s="47"/>
      <c r="CAH1" s="47"/>
      <c r="CAI1" s="47"/>
      <c r="CAJ1" s="47"/>
      <c r="CAK1" s="47"/>
      <c r="CAL1" s="47"/>
      <c r="CAM1" s="47"/>
      <c r="CAN1" s="47"/>
      <c r="CAO1" s="47"/>
      <c r="CAP1" s="47"/>
      <c r="CAQ1" s="47"/>
      <c r="CAR1" s="47"/>
      <c r="CAS1" s="47"/>
      <c r="CAT1" s="47"/>
      <c r="CAU1" s="47"/>
      <c r="CAV1" s="47"/>
      <c r="CAW1" s="47"/>
      <c r="CAX1" s="47"/>
      <c r="CAY1" s="47"/>
      <c r="CAZ1" s="47"/>
      <c r="CBA1" s="47"/>
      <c r="CBB1" s="47"/>
      <c r="CBC1" s="47"/>
      <c r="CBD1" s="47"/>
      <c r="CBE1" s="47"/>
      <c r="CBF1" s="47"/>
      <c r="CBG1" s="47"/>
      <c r="CBH1" s="47"/>
      <c r="CBI1" s="47"/>
      <c r="CBJ1" s="47"/>
      <c r="CBK1" s="47"/>
      <c r="CBL1" s="47"/>
      <c r="CBM1" s="47"/>
      <c r="CBN1" s="47"/>
      <c r="CBO1" s="47"/>
      <c r="CBP1" s="47"/>
      <c r="CBQ1" s="47"/>
      <c r="CBR1" s="47"/>
      <c r="CBS1" s="47"/>
      <c r="CBT1" s="47"/>
      <c r="CBU1" s="47"/>
      <c r="CBV1" s="47"/>
      <c r="CBW1" s="47"/>
      <c r="CBX1" s="47"/>
      <c r="CBY1" s="47"/>
      <c r="CBZ1" s="47"/>
      <c r="CCA1" s="47"/>
      <c r="CCB1" s="47"/>
      <c r="CCC1" s="47"/>
      <c r="CCD1" s="47"/>
      <c r="CCE1" s="47"/>
      <c r="CCF1" s="47"/>
      <c r="CCG1" s="47"/>
      <c r="CCH1" s="47"/>
      <c r="CCI1" s="47"/>
      <c r="CCJ1" s="47"/>
      <c r="CCK1" s="47"/>
      <c r="CCL1" s="47"/>
      <c r="CCM1" s="47"/>
      <c r="CCN1" s="47"/>
      <c r="CCO1" s="47"/>
      <c r="CCP1" s="47"/>
      <c r="CCQ1" s="47"/>
      <c r="CCR1" s="47"/>
      <c r="CCS1" s="47"/>
      <c r="CCT1" s="47"/>
      <c r="CCU1" s="47"/>
      <c r="CCV1" s="47"/>
      <c r="CCW1" s="47"/>
      <c r="CCX1" s="47"/>
      <c r="CCY1" s="47"/>
      <c r="CCZ1" s="47"/>
      <c r="CDA1" s="47"/>
      <c r="CDB1" s="47"/>
      <c r="CDC1" s="47"/>
      <c r="CDD1" s="47"/>
      <c r="CDE1" s="47"/>
      <c r="CDF1" s="47"/>
      <c r="CDG1" s="47"/>
      <c r="CDH1" s="47"/>
      <c r="CDI1" s="47"/>
      <c r="CDJ1" s="47"/>
      <c r="CDK1" s="47"/>
      <c r="CDL1" s="47"/>
      <c r="CDM1" s="47"/>
      <c r="CDN1" s="47"/>
      <c r="CDO1" s="47"/>
      <c r="CDP1" s="47"/>
      <c r="CDQ1" s="47"/>
      <c r="CDR1" s="47"/>
      <c r="CDS1" s="47"/>
      <c r="CDT1" s="47"/>
      <c r="CDU1" s="47"/>
      <c r="CDV1" s="47"/>
      <c r="CDW1" s="47"/>
      <c r="CDX1" s="47"/>
      <c r="CDY1" s="47"/>
      <c r="CDZ1" s="47"/>
      <c r="CEA1" s="47"/>
      <c r="CEB1" s="47"/>
      <c r="CEC1" s="47"/>
      <c r="CED1" s="47"/>
      <c r="CEE1" s="47"/>
      <c r="CEF1" s="47"/>
      <c r="CEG1" s="47"/>
      <c r="CEH1" s="47"/>
      <c r="CEI1" s="47"/>
      <c r="CEJ1" s="47"/>
      <c r="CEK1" s="47"/>
      <c r="CEL1" s="47"/>
      <c r="CEM1" s="47"/>
      <c r="CEN1" s="47"/>
      <c r="CEO1" s="47"/>
      <c r="CEP1" s="47"/>
      <c r="CEQ1" s="47"/>
      <c r="CER1" s="47"/>
      <c r="CES1" s="47"/>
      <c r="CET1" s="47"/>
      <c r="CEU1" s="47"/>
      <c r="CEV1" s="47"/>
      <c r="CEW1" s="47"/>
      <c r="CEX1" s="47"/>
      <c r="CEY1" s="47"/>
      <c r="CEZ1" s="47"/>
      <c r="CFA1" s="47"/>
      <c r="CFB1" s="47"/>
      <c r="CFC1" s="47"/>
      <c r="CFD1" s="47"/>
      <c r="CFE1" s="47"/>
      <c r="CFF1" s="47"/>
      <c r="CFG1" s="47"/>
      <c r="CFH1" s="47"/>
      <c r="CFI1" s="47"/>
      <c r="CFJ1" s="47"/>
      <c r="CFK1" s="47"/>
      <c r="CFL1" s="47"/>
      <c r="CFM1" s="47"/>
      <c r="CFN1" s="47"/>
      <c r="CFO1" s="47"/>
      <c r="CFP1" s="47"/>
      <c r="CFQ1" s="47"/>
      <c r="CFR1" s="47"/>
      <c r="CFS1" s="47"/>
      <c r="CFT1" s="47"/>
      <c r="CFU1" s="47"/>
      <c r="CFV1" s="47"/>
      <c r="CFW1" s="47"/>
      <c r="CFX1" s="47"/>
      <c r="CFY1" s="47"/>
      <c r="CFZ1" s="47"/>
      <c r="CGA1" s="47"/>
      <c r="CGB1" s="47"/>
      <c r="CGC1" s="47"/>
      <c r="CGD1" s="47"/>
      <c r="CGE1" s="47"/>
      <c r="CGF1" s="47"/>
      <c r="CGG1" s="47"/>
      <c r="CGH1" s="47"/>
      <c r="CGI1" s="47"/>
      <c r="CGJ1" s="47"/>
      <c r="CGK1" s="47"/>
      <c r="CGL1" s="47"/>
      <c r="CGM1" s="47"/>
      <c r="CGN1" s="47"/>
      <c r="CGO1" s="47"/>
      <c r="CGP1" s="47"/>
      <c r="CGQ1" s="47"/>
      <c r="CGR1" s="47"/>
      <c r="CGS1" s="47"/>
      <c r="CGT1" s="47"/>
      <c r="CGU1" s="47"/>
      <c r="CGV1" s="47"/>
      <c r="CGW1" s="47"/>
      <c r="CGX1" s="47"/>
      <c r="CGY1" s="47"/>
      <c r="CGZ1" s="47"/>
      <c r="CHA1" s="47"/>
      <c r="CHB1" s="47"/>
      <c r="CHC1" s="47"/>
      <c r="CHD1" s="47"/>
      <c r="CHE1" s="47"/>
      <c r="CHF1" s="47"/>
      <c r="CHG1" s="47"/>
      <c r="CHH1" s="47"/>
      <c r="CHI1" s="47"/>
      <c r="CHJ1" s="47"/>
      <c r="CHK1" s="47"/>
      <c r="CHL1" s="47"/>
      <c r="CHM1" s="47"/>
      <c r="CHN1" s="47"/>
      <c r="CHO1" s="47"/>
      <c r="CHP1" s="47"/>
      <c r="CHQ1" s="47"/>
      <c r="CHR1" s="47"/>
      <c r="CHS1" s="47"/>
      <c r="CHT1" s="47"/>
      <c r="CHU1" s="47"/>
      <c r="CHV1" s="47"/>
      <c r="CHW1" s="47"/>
      <c r="CHX1" s="47"/>
      <c r="CHY1" s="47"/>
      <c r="CHZ1" s="47"/>
      <c r="CIA1" s="47"/>
      <c r="CIB1" s="47"/>
      <c r="CIC1" s="47"/>
      <c r="CID1" s="47"/>
      <c r="CIE1" s="47"/>
      <c r="CIF1" s="47"/>
      <c r="CIG1" s="47"/>
      <c r="CIH1" s="47"/>
      <c r="CII1" s="47"/>
      <c r="CIJ1" s="47"/>
      <c r="CIK1" s="47"/>
      <c r="CIL1" s="47"/>
      <c r="CIM1" s="47"/>
      <c r="CIN1" s="47"/>
      <c r="CIO1" s="47"/>
      <c r="CIP1" s="47"/>
      <c r="CIQ1" s="47"/>
      <c r="CIR1" s="47"/>
      <c r="CIS1" s="47"/>
      <c r="CIT1" s="47"/>
      <c r="CIU1" s="47"/>
      <c r="CIV1" s="47"/>
      <c r="CIW1" s="47"/>
      <c r="CIX1" s="47"/>
      <c r="CIY1" s="47"/>
      <c r="CIZ1" s="47"/>
      <c r="CJA1" s="47"/>
      <c r="CJB1" s="47"/>
      <c r="CJC1" s="47"/>
      <c r="CJD1" s="47"/>
      <c r="CJE1" s="47"/>
      <c r="CJF1" s="47"/>
      <c r="CJG1" s="47"/>
      <c r="CJH1" s="47"/>
      <c r="CJI1" s="47"/>
      <c r="CJJ1" s="47"/>
      <c r="CJK1" s="47"/>
      <c r="CJL1" s="47"/>
      <c r="CJM1" s="47"/>
      <c r="CJN1" s="47"/>
      <c r="CJO1" s="47"/>
      <c r="CJP1" s="47"/>
      <c r="CJQ1" s="47"/>
      <c r="CJR1" s="47"/>
      <c r="CJS1" s="47"/>
      <c r="CJT1" s="47"/>
      <c r="CJU1" s="47"/>
      <c r="CJV1" s="47"/>
      <c r="CJW1" s="47"/>
      <c r="CJX1" s="47"/>
      <c r="CJY1" s="47"/>
      <c r="CJZ1" s="47"/>
      <c r="CKA1" s="47"/>
      <c r="CKB1" s="47"/>
      <c r="CKC1" s="47"/>
      <c r="CKD1" s="47"/>
      <c r="CKE1" s="47"/>
      <c r="CKF1" s="47"/>
      <c r="CKG1" s="47"/>
      <c r="CKH1" s="47"/>
      <c r="CKI1" s="47"/>
      <c r="CKJ1" s="47"/>
      <c r="CKK1" s="47"/>
      <c r="CKL1" s="47"/>
      <c r="CKM1" s="47"/>
      <c r="CKN1" s="47"/>
      <c r="CKO1" s="47"/>
      <c r="CKP1" s="47"/>
      <c r="CKQ1" s="47"/>
      <c r="CKR1" s="47"/>
      <c r="CKS1" s="47"/>
      <c r="CKT1" s="47"/>
      <c r="CKU1" s="47"/>
      <c r="CKV1" s="47"/>
      <c r="CKW1" s="47"/>
      <c r="CKX1" s="47"/>
      <c r="CKY1" s="47"/>
      <c r="CKZ1" s="47"/>
      <c r="CLA1" s="47"/>
      <c r="CLB1" s="47"/>
      <c r="CLC1" s="47"/>
      <c r="CLD1" s="47"/>
      <c r="CLE1" s="47"/>
      <c r="CLF1" s="47"/>
      <c r="CLG1" s="47"/>
      <c r="CLH1" s="47"/>
      <c r="CLI1" s="47"/>
      <c r="CLJ1" s="47"/>
      <c r="CLK1" s="47"/>
      <c r="CLL1" s="47"/>
      <c r="CLM1" s="47"/>
      <c r="CLN1" s="47"/>
      <c r="CLO1" s="47"/>
      <c r="CLP1" s="47"/>
      <c r="CLQ1" s="47"/>
      <c r="CLR1" s="47"/>
      <c r="CLS1" s="47"/>
      <c r="CLT1" s="47"/>
      <c r="CLU1" s="47"/>
      <c r="CLV1" s="47"/>
      <c r="CLW1" s="47"/>
      <c r="CLX1" s="47"/>
      <c r="CLY1" s="47"/>
      <c r="CLZ1" s="47"/>
      <c r="CMA1" s="47"/>
      <c r="CMB1" s="47"/>
      <c r="CMC1" s="47"/>
      <c r="CMD1" s="47"/>
      <c r="CME1" s="47"/>
      <c r="CMF1" s="47"/>
      <c r="CMG1" s="47"/>
      <c r="CMH1" s="47"/>
      <c r="CMI1" s="47"/>
      <c r="CMJ1" s="47"/>
      <c r="CMK1" s="47"/>
      <c r="CML1" s="47"/>
      <c r="CMM1" s="47"/>
      <c r="CMN1" s="47"/>
      <c r="CMO1" s="47"/>
      <c r="CMP1" s="47"/>
      <c r="CMQ1" s="47"/>
      <c r="CMR1" s="47"/>
      <c r="CMS1" s="47"/>
      <c r="CMT1" s="47"/>
      <c r="CMU1" s="47"/>
      <c r="CMV1" s="47"/>
      <c r="CMW1" s="47"/>
      <c r="CMX1" s="47"/>
      <c r="CMY1" s="47"/>
      <c r="CMZ1" s="47"/>
      <c r="CNA1" s="47"/>
      <c r="CNB1" s="47"/>
      <c r="CNC1" s="47"/>
      <c r="CND1" s="47"/>
      <c r="CNE1" s="47"/>
      <c r="CNF1" s="47"/>
      <c r="CNG1" s="47"/>
      <c r="CNH1" s="47"/>
      <c r="CNI1" s="47"/>
      <c r="CNJ1" s="47"/>
      <c r="CNK1" s="47"/>
      <c r="CNL1" s="47"/>
      <c r="CNM1" s="47"/>
      <c r="CNN1" s="47"/>
      <c r="CNO1" s="47"/>
      <c r="CNP1" s="47"/>
      <c r="CNQ1" s="47"/>
      <c r="CNR1" s="47"/>
      <c r="CNS1" s="47"/>
      <c r="CNT1" s="47"/>
      <c r="CNU1" s="47"/>
      <c r="CNV1" s="47"/>
      <c r="CNW1" s="47"/>
      <c r="CNX1" s="47"/>
      <c r="CNY1" s="47"/>
      <c r="CNZ1" s="47"/>
      <c r="COA1" s="47"/>
      <c r="COB1" s="47"/>
      <c r="COC1" s="47"/>
      <c r="COD1" s="47"/>
      <c r="COE1" s="47"/>
      <c r="COF1" s="47"/>
      <c r="COG1" s="47"/>
      <c r="COH1" s="47"/>
      <c r="COI1" s="47"/>
      <c r="COJ1" s="47"/>
      <c r="COK1" s="47"/>
      <c r="COL1" s="47"/>
      <c r="COM1" s="47"/>
      <c r="CON1" s="47"/>
      <c r="COO1" s="47"/>
      <c r="COP1" s="47"/>
      <c r="COQ1" s="47"/>
      <c r="COR1" s="47"/>
      <c r="COS1" s="47"/>
      <c r="COT1" s="47"/>
      <c r="COU1" s="47"/>
      <c r="COV1" s="47"/>
      <c r="COW1" s="47"/>
      <c r="COX1" s="47"/>
      <c r="COY1" s="47"/>
      <c r="COZ1" s="47"/>
      <c r="CPA1" s="47"/>
      <c r="CPB1" s="47"/>
      <c r="CPC1" s="47"/>
      <c r="CPD1" s="47"/>
      <c r="CPE1" s="47"/>
      <c r="CPF1" s="47"/>
      <c r="CPG1" s="47"/>
      <c r="CPH1" s="47"/>
      <c r="CPI1" s="47"/>
      <c r="CPJ1" s="47"/>
      <c r="CPK1" s="47"/>
      <c r="CPL1" s="47"/>
      <c r="CPM1" s="47"/>
      <c r="CPN1" s="47"/>
      <c r="CPO1" s="47"/>
      <c r="CPP1" s="47"/>
      <c r="CPQ1" s="47"/>
      <c r="CPR1" s="47"/>
      <c r="CPS1" s="47"/>
      <c r="CPT1" s="47"/>
      <c r="CPU1" s="47"/>
      <c r="CPV1" s="47"/>
      <c r="CPW1" s="47"/>
      <c r="CPX1" s="47"/>
      <c r="CPY1" s="47"/>
      <c r="CPZ1" s="47"/>
      <c r="CQA1" s="47"/>
      <c r="CQB1" s="47"/>
      <c r="CQC1" s="47"/>
      <c r="CQD1" s="47"/>
      <c r="CQE1" s="47"/>
      <c r="CQF1" s="47"/>
      <c r="CQG1" s="47"/>
      <c r="CQH1" s="47"/>
      <c r="CQI1" s="47"/>
      <c r="CQJ1" s="47"/>
      <c r="CQK1" s="47"/>
      <c r="CQL1" s="47"/>
      <c r="CQM1" s="47"/>
      <c r="CQN1" s="47"/>
      <c r="CQO1" s="47"/>
      <c r="CQP1" s="47"/>
      <c r="CQQ1" s="47"/>
      <c r="CQR1" s="47"/>
      <c r="CQS1" s="47"/>
      <c r="CQT1" s="47"/>
      <c r="CQU1" s="47"/>
      <c r="CQV1" s="47"/>
      <c r="CQW1" s="47"/>
      <c r="CQX1" s="47"/>
      <c r="CQY1" s="47"/>
      <c r="CQZ1" s="47"/>
      <c r="CRA1" s="47"/>
      <c r="CRB1" s="47"/>
      <c r="CRC1" s="47"/>
      <c r="CRD1" s="47"/>
      <c r="CRE1" s="47"/>
      <c r="CRF1" s="47"/>
      <c r="CRG1" s="47"/>
      <c r="CRH1" s="47"/>
      <c r="CRI1" s="47"/>
      <c r="CRJ1" s="47"/>
      <c r="CRK1" s="47"/>
      <c r="CRL1" s="47"/>
      <c r="CRM1" s="47"/>
      <c r="CRN1" s="47"/>
      <c r="CRO1" s="47"/>
      <c r="CRP1" s="47"/>
      <c r="CRQ1" s="47"/>
      <c r="CRR1" s="47"/>
      <c r="CRS1" s="47"/>
      <c r="CRT1" s="47"/>
      <c r="CRU1" s="47"/>
      <c r="CRV1" s="47"/>
      <c r="CRW1" s="47"/>
      <c r="CRX1" s="47"/>
      <c r="CRY1" s="47"/>
      <c r="CRZ1" s="47"/>
      <c r="CSA1" s="47"/>
      <c r="CSB1" s="47"/>
      <c r="CSC1" s="47"/>
      <c r="CSD1" s="47"/>
      <c r="CSE1" s="47"/>
      <c r="CSF1" s="47"/>
      <c r="CSG1" s="47"/>
      <c r="CSH1" s="47"/>
      <c r="CSI1" s="47"/>
      <c r="CSJ1" s="47"/>
      <c r="CSK1" s="47"/>
      <c r="CSL1" s="47"/>
      <c r="CSM1" s="47"/>
      <c r="CSN1" s="47"/>
      <c r="CSO1" s="47"/>
      <c r="CSP1" s="47"/>
      <c r="CSQ1" s="47"/>
      <c r="CSR1" s="47"/>
      <c r="CSS1" s="47"/>
      <c r="CST1" s="47"/>
      <c r="CSU1" s="47"/>
      <c r="CSV1" s="47"/>
      <c r="CSW1" s="47"/>
      <c r="CSX1" s="47"/>
      <c r="CSY1" s="47"/>
      <c r="CSZ1" s="47"/>
      <c r="CTA1" s="47"/>
      <c r="CTB1" s="47"/>
      <c r="CTC1" s="47"/>
      <c r="CTD1" s="47"/>
      <c r="CTE1" s="47"/>
      <c r="CTF1" s="47"/>
      <c r="CTG1" s="47"/>
      <c r="CTH1" s="47"/>
      <c r="CTI1" s="47"/>
      <c r="CTJ1" s="47"/>
      <c r="CTK1" s="47"/>
      <c r="CTL1" s="47"/>
      <c r="CTM1" s="47"/>
      <c r="CTN1" s="47"/>
      <c r="CTO1" s="47"/>
      <c r="CTP1" s="47"/>
      <c r="CTQ1" s="47"/>
      <c r="CTR1" s="47"/>
      <c r="CTS1" s="47"/>
      <c r="CTT1" s="47"/>
      <c r="CTU1" s="47"/>
      <c r="CTV1" s="47"/>
      <c r="CTW1" s="47"/>
      <c r="CTX1" s="47"/>
      <c r="CTY1" s="47"/>
      <c r="CTZ1" s="47"/>
      <c r="CUA1" s="47"/>
      <c r="CUB1" s="47"/>
      <c r="CUC1" s="47"/>
      <c r="CUD1" s="47"/>
      <c r="CUE1" s="47"/>
      <c r="CUF1" s="47"/>
      <c r="CUG1" s="47"/>
      <c r="CUH1" s="47"/>
      <c r="CUI1" s="47"/>
      <c r="CUJ1" s="47"/>
      <c r="CUK1" s="47"/>
      <c r="CUL1" s="47"/>
      <c r="CUM1" s="47"/>
      <c r="CUN1" s="47"/>
      <c r="CUO1" s="47"/>
      <c r="CUP1" s="47"/>
      <c r="CUQ1" s="47"/>
      <c r="CUR1" s="47"/>
      <c r="CUS1" s="47"/>
      <c r="CUT1" s="47"/>
      <c r="CUU1" s="47"/>
      <c r="CUV1" s="47"/>
      <c r="CUW1" s="47"/>
      <c r="CUX1" s="47"/>
      <c r="CUY1" s="47"/>
      <c r="CUZ1" s="47"/>
      <c r="CVA1" s="47"/>
      <c r="CVB1" s="47"/>
      <c r="CVC1" s="47"/>
      <c r="CVD1" s="47"/>
      <c r="CVE1" s="47"/>
      <c r="CVF1" s="47"/>
      <c r="CVG1" s="47"/>
      <c r="CVH1" s="47"/>
      <c r="CVI1" s="47"/>
      <c r="CVJ1" s="47"/>
      <c r="CVK1" s="47"/>
      <c r="CVL1" s="47"/>
      <c r="CVM1" s="47"/>
      <c r="CVN1" s="47"/>
      <c r="CVO1" s="47"/>
      <c r="CVP1" s="47"/>
      <c r="CVQ1" s="47"/>
      <c r="CVR1" s="47"/>
      <c r="CVS1" s="47"/>
      <c r="CVT1" s="47"/>
      <c r="CVU1" s="47"/>
      <c r="CVV1" s="47"/>
      <c r="CVW1" s="47"/>
      <c r="CVX1" s="47"/>
      <c r="CVY1" s="47"/>
      <c r="CVZ1" s="47"/>
      <c r="CWA1" s="47"/>
      <c r="CWB1" s="47"/>
      <c r="CWC1" s="47"/>
      <c r="CWD1" s="47"/>
      <c r="CWE1" s="47"/>
      <c r="CWF1" s="47"/>
      <c r="CWG1" s="47"/>
      <c r="CWH1" s="47"/>
      <c r="CWI1" s="47"/>
      <c r="CWJ1" s="47"/>
      <c r="CWK1" s="47"/>
      <c r="CWL1" s="47"/>
      <c r="CWM1" s="47"/>
      <c r="CWN1" s="47"/>
      <c r="CWO1" s="47"/>
      <c r="CWP1" s="47"/>
      <c r="CWQ1" s="47"/>
      <c r="CWR1" s="47"/>
      <c r="CWS1" s="47"/>
      <c r="CWT1" s="47"/>
      <c r="CWU1" s="47"/>
      <c r="CWV1" s="47"/>
      <c r="CWW1" s="47"/>
      <c r="CWX1" s="47"/>
      <c r="CWY1" s="47"/>
      <c r="CWZ1" s="47"/>
      <c r="CXA1" s="47"/>
      <c r="CXB1" s="47"/>
      <c r="CXC1" s="47"/>
      <c r="CXD1" s="47"/>
      <c r="CXE1" s="47"/>
      <c r="CXF1" s="47"/>
      <c r="CXG1" s="47"/>
      <c r="CXH1" s="47"/>
      <c r="CXI1" s="47"/>
      <c r="CXJ1" s="47"/>
      <c r="CXK1" s="47"/>
      <c r="CXL1" s="47"/>
      <c r="CXM1" s="47"/>
      <c r="CXN1" s="47"/>
      <c r="CXO1" s="47"/>
      <c r="CXP1" s="47"/>
      <c r="CXQ1" s="47"/>
      <c r="CXR1" s="47"/>
      <c r="CXS1" s="47"/>
      <c r="CXT1" s="47"/>
      <c r="CXU1" s="47"/>
      <c r="CXV1" s="47"/>
      <c r="CXW1" s="47"/>
      <c r="CXX1" s="47"/>
      <c r="CXY1" s="47"/>
      <c r="CXZ1" s="47"/>
      <c r="CYA1" s="47"/>
      <c r="CYB1" s="47"/>
      <c r="CYC1" s="47"/>
      <c r="CYD1" s="47"/>
      <c r="CYE1" s="47"/>
      <c r="CYF1" s="47"/>
      <c r="CYG1" s="47"/>
      <c r="CYH1" s="47"/>
      <c r="CYI1" s="47"/>
      <c r="CYJ1" s="47"/>
      <c r="CYK1" s="47"/>
      <c r="CYL1" s="47"/>
      <c r="CYM1" s="47"/>
      <c r="CYN1" s="47"/>
      <c r="CYO1" s="47"/>
      <c r="CYP1" s="47"/>
      <c r="CYQ1" s="47"/>
      <c r="CYR1" s="47"/>
      <c r="CYS1" s="47"/>
      <c r="CYT1" s="47"/>
      <c r="CYU1" s="47"/>
      <c r="CYV1" s="47"/>
      <c r="CYW1" s="47"/>
      <c r="CYX1" s="47"/>
      <c r="CYY1" s="47"/>
      <c r="CYZ1" s="47"/>
      <c r="CZA1" s="47"/>
      <c r="CZB1" s="47"/>
      <c r="CZC1" s="47"/>
      <c r="CZD1" s="47"/>
      <c r="CZE1" s="47"/>
      <c r="CZF1" s="47"/>
      <c r="CZG1" s="47"/>
      <c r="CZH1" s="47"/>
      <c r="CZI1" s="47"/>
      <c r="CZJ1" s="47"/>
      <c r="CZK1" s="47"/>
      <c r="CZL1" s="47"/>
      <c r="CZM1" s="47"/>
      <c r="CZN1" s="47"/>
      <c r="CZO1" s="47"/>
      <c r="CZP1" s="47"/>
      <c r="CZQ1" s="47"/>
      <c r="CZR1" s="47"/>
      <c r="CZS1" s="47"/>
      <c r="CZT1" s="47"/>
      <c r="CZU1" s="47"/>
      <c r="CZV1" s="47"/>
      <c r="CZW1" s="47"/>
      <c r="CZX1" s="47"/>
      <c r="CZY1" s="47"/>
      <c r="CZZ1" s="47"/>
      <c r="DAA1" s="47"/>
      <c r="DAB1" s="47"/>
      <c r="DAC1" s="47"/>
      <c r="DAD1" s="47"/>
      <c r="DAE1" s="47"/>
      <c r="DAF1" s="47"/>
      <c r="DAG1" s="47"/>
      <c r="DAH1" s="47"/>
      <c r="DAI1" s="47"/>
      <c r="DAJ1" s="47"/>
      <c r="DAK1" s="47"/>
      <c r="DAL1" s="47"/>
      <c r="DAM1" s="47"/>
      <c r="DAN1" s="47"/>
      <c r="DAO1" s="47"/>
      <c r="DAP1" s="47"/>
      <c r="DAQ1" s="47"/>
      <c r="DAR1" s="47"/>
      <c r="DAS1" s="47"/>
      <c r="DAT1" s="47"/>
      <c r="DAU1" s="47"/>
      <c r="DAV1" s="47"/>
      <c r="DAW1" s="47"/>
      <c r="DAX1" s="47"/>
      <c r="DAY1" s="47"/>
      <c r="DAZ1" s="47"/>
      <c r="DBA1" s="47"/>
      <c r="DBB1" s="47"/>
      <c r="DBC1" s="47"/>
      <c r="DBD1" s="47"/>
      <c r="DBE1" s="47"/>
      <c r="DBF1" s="47"/>
      <c r="DBG1" s="47"/>
      <c r="DBH1" s="47"/>
      <c r="DBI1" s="47"/>
      <c r="DBJ1" s="47"/>
      <c r="DBK1" s="47"/>
      <c r="DBL1" s="47"/>
      <c r="DBM1" s="47"/>
      <c r="DBN1" s="47"/>
      <c r="DBO1" s="47"/>
      <c r="DBP1" s="47"/>
      <c r="DBQ1" s="47"/>
      <c r="DBR1" s="47"/>
      <c r="DBS1" s="47"/>
      <c r="DBT1" s="47"/>
      <c r="DBU1" s="47"/>
      <c r="DBV1" s="47"/>
      <c r="DBW1" s="47"/>
      <c r="DBX1" s="47"/>
      <c r="DBY1" s="47"/>
      <c r="DBZ1" s="47"/>
      <c r="DCA1" s="47"/>
      <c r="DCB1" s="47"/>
      <c r="DCC1" s="47"/>
      <c r="DCD1" s="47"/>
      <c r="DCE1" s="47"/>
      <c r="DCF1" s="47"/>
      <c r="DCG1" s="47"/>
      <c r="DCH1" s="47"/>
      <c r="DCI1" s="47"/>
      <c r="DCJ1" s="47"/>
      <c r="DCK1" s="47"/>
      <c r="DCL1" s="47"/>
      <c r="DCM1" s="47"/>
      <c r="DCN1" s="47"/>
      <c r="DCO1" s="47"/>
      <c r="DCP1" s="47"/>
      <c r="DCQ1" s="47"/>
      <c r="DCR1" s="47"/>
      <c r="DCS1" s="47"/>
      <c r="DCT1" s="47"/>
      <c r="DCU1" s="47"/>
      <c r="DCV1" s="47"/>
      <c r="DCW1" s="47"/>
      <c r="DCX1" s="47"/>
      <c r="DCY1" s="47"/>
      <c r="DCZ1" s="47"/>
      <c r="DDA1" s="47"/>
      <c r="DDB1" s="47"/>
      <c r="DDC1" s="47"/>
      <c r="DDD1" s="47"/>
      <c r="DDE1" s="47"/>
      <c r="DDF1" s="47"/>
      <c r="DDG1" s="47"/>
      <c r="DDH1" s="47"/>
      <c r="DDI1" s="47"/>
      <c r="DDJ1" s="47"/>
      <c r="DDK1" s="47"/>
      <c r="DDL1" s="47"/>
      <c r="DDM1" s="47"/>
      <c r="DDN1" s="47"/>
      <c r="DDO1" s="47"/>
      <c r="DDP1" s="47"/>
      <c r="DDQ1" s="47"/>
      <c r="DDR1" s="47"/>
      <c r="DDS1" s="47"/>
      <c r="DDT1" s="47"/>
      <c r="DDU1" s="47"/>
      <c r="DDV1" s="47"/>
      <c r="DDW1" s="47"/>
      <c r="DDX1" s="47"/>
      <c r="DDY1" s="47"/>
      <c r="DDZ1" s="47"/>
      <c r="DEA1" s="47"/>
      <c r="DEB1" s="47"/>
      <c r="DEC1" s="47"/>
      <c r="DED1" s="47"/>
      <c r="DEE1" s="47"/>
      <c r="DEF1" s="47"/>
      <c r="DEG1" s="47"/>
      <c r="DEH1" s="47"/>
      <c r="DEI1" s="47"/>
      <c r="DEJ1" s="47"/>
      <c r="DEK1" s="47"/>
      <c r="DEL1" s="47"/>
      <c r="DEM1" s="47"/>
      <c r="DEN1" s="47"/>
      <c r="DEO1" s="47"/>
      <c r="DEP1" s="47"/>
      <c r="DEQ1" s="47"/>
      <c r="DER1" s="47"/>
      <c r="DES1" s="47"/>
      <c r="DET1" s="47"/>
      <c r="DEU1" s="47"/>
      <c r="DEV1" s="47"/>
      <c r="DEW1" s="47"/>
      <c r="DEX1" s="47"/>
      <c r="DEY1" s="47"/>
      <c r="DEZ1" s="47"/>
      <c r="DFA1" s="47"/>
      <c r="DFB1" s="47"/>
      <c r="DFC1" s="47"/>
      <c r="DFD1" s="47"/>
      <c r="DFE1" s="47"/>
      <c r="DFF1" s="47"/>
      <c r="DFG1" s="47"/>
      <c r="DFH1" s="47"/>
      <c r="DFI1" s="47"/>
      <c r="DFJ1" s="47"/>
      <c r="DFK1" s="47"/>
      <c r="DFL1" s="47"/>
      <c r="DFM1" s="47"/>
      <c r="DFN1" s="47"/>
      <c r="DFO1" s="47"/>
      <c r="DFP1" s="47"/>
      <c r="DFQ1" s="47"/>
      <c r="DFR1" s="47"/>
      <c r="DFS1" s="47"/>
      <c r="DFT1" s="47"/>
      <c r="DFU1" s="47"/>
      <c r="DFV1" s="47"/>
      <c r="DFW1" s="47"/>
      <c r="DFX1" s="47"/>
      <c r="DFY1" s="47"/>
      <c r="DFZ1" s="47"/>
      <c r="DGA1" s="47"/>
      <c r="DGB1" s="47"/>
      <c r="DGC1" s="47"/>
      <c r="DGD1" s="47"/>
      <c r="DGE1" s="47"/>
      <c r="DGF1" s="47"/>
      <c r="DGG1" s="47"/>
      <c r="DGH1" s="47"/>
      <c r="DGI1" s="47"/>
      <c r="DGJ1" s="47"/>
      <c r="DGK1" s="47"/>
      <c r="DGL1" s="47"/>
      <c r="DGM1" s="47"/>
      <c r="DGN1" s="47"/>
      <c r="DGO1" s="47"/>
      <c r="DGP1" s="47"/>
      <c r="DGQ1" s="47"/>
      <c r="DGR1" s="47"/>
      <c r="DGS1" s="47"/>
      <c r="DGT1" s="47"/>
      <c r="DGU1" s="47"/>
      <c r="DGV1" s="47"/>
      <c r="DGW1" s="47"/>
      <c r="DGX1" s="47"/>
      <c r="DGY1" s="47"/>
      <c r="DGZ1" s="47"/>
      <c r="DHA1" s="47"/>
      <c r="DHB1" s="47"/>
      <c r="DHC1" s="47"/>
      <c r="DHD1" s="47"/>
      <c r="DHE1" s="47"/>
      <c r="DHF1" s="47"/>
      <c r="DHG1" s="47"/>
      <c r="DHH1" s="47"/>
      <c r="DHI1" s="47"/>
      <c r="DHJ1" s="47"/>
      <c r="DHK1" s="47"/>
      <c r="DHL1" s="47"/>
      <c r="DHM1" s="47"/>
      <c r="DHN1" s="47"/>
      <c r="DHO1" s="47"/>
      <c r="DHP1" s="47"/>
      <c r="DHQ1" s="47"/>
      <c r="DHR1" s="47"/>
      <c r="DHS1" s="47"/>
      <c r="DHT1" s="47"/>
      <c r="DHU1" s="47"/>
      <c r="DHV1" s="47"/>
      <c r="DHW1" s="47"/>
      <c r="DHX1" s="47"/>
      <c r="DHY1" s="47"/>
      <c r="DHZ1" s="47"/>
      <c r="DIA1" s="47"/>
      <c r="DIB1" s="47"/>
      <c r="DIC1" s="47"/>
      <c r="DID1" s="47"/>
      <c r="DIE1" s="47"/>
      <c r="DIF1" s="47"/>
      <c r="DIG1" s="47"/>
      <c r="DIH1" s="47"/>
      <c r="DII1" s="47"/>
      <c r="DIJ1" s="47"/>
      <c r="DIK1" s="47"/>
      <c r="DIL1" s="47"/>
      <c r="DIM1" s="47"/>
      <c r="DIN1" s="47"/>
      <c r="DIO1" s="47"/>
      <c r="DIP1" s="47"/>
      <c r="DIQ1" s="47"/>
      <c r="DIR1" s="47"/>
      <c r="DIS1" s="47"/>
      <c r="DIT1" s="47"/>
      <c r="DIU1" s="47"/>
      <c r="DIV1" s="47"/>
      <c r="DIW1" s="47"/>
      <c r="DIX1" s="47"/>
      <c r="DIY1" s="47"/>
      <c r="DIZ1" s="47"/>
      <c r="DJA1" s="47"/>
      <c r="DJB1" s="47"/>
      <c r="DJC1" s="47"/>
      <c r="DJD1" s="47"/>
      <c r="DJE1" s="47"/>
      <c r="DJF1" s="47"/>
      <c r="DJG1" s="47"/>
      <c r="DJH1" s="47"/>
      <c r="DJI1" s="47"/>
      <c r="DJJ1" s="47"/>
      <c r="DJK1" s="47"/>
      <c r="DJL1" s="47"/>
      <c r="DJM1" s="47"/>
      <c r="DJN1" s="47"/>
      <c r="DJO1" s="47"/>
      <c r="DJP1" s="47"/>
      <c r="DJQ1" s="47"/>
      <c r="DJR1" s="47"/>
      <c r="DJS1" s="47"/>
      <c r="DJT1" s="47"/>
      <c r="DJU1" s="47"/>
      <c r="DJV1" s="47"/>
      <c r="DJW1" s="47"/>
      <c r="DJX1" s="47"/>
      <c r="DJY1" s="47"/>
      <c r="DJZ1" s="47"/>
      <c r="DKA1" s="47"/>
      <c r="DKB1" s="47"/>
      <c r="DKC1" s="47"/>
      <c r="DKD1" s="47"/>
      <c r="DKE1" s="47"/>
      <c r="DKF1" s="47"/>
      <c r="DKG1" s="47"/>
      <c r="DKH1" s="47"/>
      <c r="DKI1" s="47"/>
      <c r="DKJ1" s="47"/>
      <c r="DKK1" s="47"/>
      <c r="DKL1" s="47"/>
      <c r="DKM1" s="47"/>
      <c r="DKN1" s="47"/>
      <c r="DKO1" s="47"/>
      <c r="DKP1" s="47"/>
      <c r="DKQ1" s="47"/>
      <c r="DKR1" s="47"/>
      <c r="DKS1" s="47"/>
      <c r="DKT1" s="47"/>
      <c r="DKU1" s="47"/>
      <c r="DKV1" s="47"/>
      <c r="DKW1" s="47"/>
      <c r="DKX1" s="47"/>
      <c r="DKY1" s="47"/>
      <c r="DKZ1" s="47"/>
      <c r="DLA1" s="47"/>
      <c r="DLB1" s="47"/>
      <c r="DLC1" s="47"/>
      <c r="DLD1" s="47"/>
      <c r="DLE1" s="47"/>
      <c r="DLF1" s="47"/>
      <c r="DLG1" s="47"/>
      <c r="DLH1" s="47"/>
      <c r="DLI1" s="47"/>
      <c r="DLJ1" s="47"/>
      <c r="DLK1" s="47"/>
      <c r="DLL1" s="47"/>
      <c r="DLM1" s="47"/>
      <c r="DLN1" s="47"/>
      <c r="DLO1" s="47"/>
      <c r="DLP1" s="47"/>
      <c r="DLQ1" s="47"/>
      <c r="DLR1" s="47"/>
      <c r="DLS1" s="47"/>
      <c r="DLT1" s="47"/>
      <c r="DLU1" s="47"/>
      <c r="DLV1" s="47"/>
      <c r="DLW1" s="47"/>
      <c r="DLX1" s="47"/>
      <c r="DLY1" s="47"/>
      <c r="DLZ1" s="47"/>
      <c r="DMA1" s="47"/>
      <c r="DMB1" s="47"/>
      <c r="DMC1" s="47"/>
      <c r="DMD1" s="47"/>
      <c r="DME1" s="47"/>
      <c r="DMF1" s="47"/>
      <c r="DMG1" s="47"/>
      <c r="DMH1" s="47"/>
      <c r="DMI1" s="47"/>
      <c r="DMJ1" s="47"/>
      <c r="DMK1" s="47"/>
      <c r="DML1" s="47"/>
      <c r="DMM1" s="47"/>
      <c r="DMN1" s="47"/>
      <c r="DMO1" s="47"/>
      <c r="DMP1" s="47"/>
      <c r="DMQ1" s="47"/>
      <c r="DMR1" s="47"/>
      <c r="DMS1" s="47"/>
      <c r="DMT1" s="47"/>
      <c r="DMU1" s="47"/>
      <c r="DMV1" s="47"/>
      <c r="DMW1" s="47"/>
      <c r="DMX1" s="47"/>
      <c r="DMY1" s="47"/>
      <c r="DMZ1" s="47"/>
      <c r="DNA1" s="47"/>
      <c r="DNB1" s="47"/>
      <c r="DNC1" s="47"/>
      <c r="DND1" s="47"/>
      <c r="DNE1" s="47"/>
      <c r="DNF1" s="47"/>
      <c r="DNG1" s="47"/>
      <c r="DNH1" s="47"/>
      <c r="DNI1" s="47"/>
      <c r="DNJ1" s="47"/>
      <c r="DNK1" s="47"/>
      <c r="DNL1" s="47"/>
      <c r="DNM1" s="47"/>
      <c r="DNN1" s="47"/>
      <c r="DNO1" s="47"/>
      <c r="DNP1" s="47"/>
      <c r="DNQ1" s="47"/>
      <c r="DNR1" s="47"/>
      <c r="DNS1" s="47"/>
      <c r="DNT1" s="47"/>
      <c r="DNU1" s="47"/>
      <c r="DNV1" s="47"/>
      <c r="DNW1" s="47"/>
      <c r="DNX1" s="47"/>
      <c r="DNY1" s="47"/>
      <c r="DNZ1" s="47"/>
      <c r="DOA1" s="47"/>
      <c r="DOB1" s="47"/>
      <c r="DOC1" s="47"/>
      <c r="DOD1" s="47"/>
      <c r="DOE1" s="47"/>
      <c r="DOF1" s="47"/>
      <c r="DOG1" s="47"/>
      <c r="DOH1" s="47"/>
      <c r="DOI1" s="47"/>
      <c r="DOJ1" s="47"/>
      <c r="DOK1" s="47"/>
      <c r="DOL1" s="47"/>
      <c r="DOM1" s="47"/>
      <c r="DON1" s="47"/>
      <c r="DOO1" s="47"/>
      <c r="DOP1" s="47"/>
      <c r="DOQ1" s="47"/>
      <c r="DOR1" s="47"/>
      <c r="DOS1" s="47"/>
      <c r="DOT1" s="47"/>
      <c r="DOU1" s="47"/>
      <c r="DOV1" s="47"/>
      <c r="DOW1" s="47"/>
      <c r="DOX1" s="47"/>
      <c r="DOY1" s="47"/>
      <c r="DOZ1" s="47"/>
      <c r="DPA1" s="47"/>
      <c r="DPB1" s="47"/>
      <c r="DPC1" s="47"/>
      <c r="DPD1" s="47"/>
      <c r="DPE1" s="47"/>
      <c r="DPF1" s="47"/>
      <c r="DPG1" s="47"/>
      <c r="DPH1" s="47"/>
      <c r="DPI1" s="47"/>
      <c r="DPJ1" s="47"/>
      <c r="DPK1" s="47"/>
      <c r="DPL1" s="47"/>
      <c r="DPM1" s="47"/>
      <c r="DPN1" s="47"/>
      <c r="DPO1" s="47"/>
      <c r="DPP1" s="47"/>
      <c r="DPQ1" s="47"/>
      <c r="DPR1" s="47"/>
      <c r="DPS1" s="47"/>
      <c r="DPT1" s="47"/>
      <c r="DPU1" s="47"/>
      <c r="DPV1" s="47"/>
      <c r="DPW1" s="47"/>
      <c r="DPX1" s="47"/>
      <c r="DPY1" s="47"/>
      <c r="DPZ1" s="47"/>
      <c r="DQA1" s="47"/>
      <c r="DQB1" s="47"/>
      <c r="DQC1" s="47"/>
      <c r="DQD1" s="47"/>
      <c r="DQE1" s="47"/>
      <c r="DQF1" s="47"/>
      <c r="DQG1" s="47"/>
      <c r="DQH1" s="47"/>
      <c r="DQI1" s="47"/>
      <c r="DQJ1" s="47"/>
      <c r="DQK1" s="47"/>
      <c r="DQL1" s="47"/>
      <c r="DQM1" s="47"/>
      <c r="DQN1" s="47"/>
      <c r="DQO1" s="47"/>
      <c r="DQP1" s="47"/>
      <c r="DQQ1" s="47"/>
      <c r="DQR1" s="47"/>
      <c r="DQS1" s="47"/>
      <c r="DQT1" s="47"/>
      <c r="DQU1" s="47"/>
      <c r="DQV1" s="47"/>
      <c r="DQW1" s="47"/>
      <c r="DQX1" s="47"/>
      <c r="DQY1" s="47"/>
      <c r="DQZ1" s="47"/>
      <c r="DRA1" s="47"/>
      <c r="DRB1" s="47"/>
      <c r="DRC1" s="47"/>
      <c r="DRD1" s="47"/>
      <c r="DRE1" s="47"/>
      <c r="DRF1" s="47"/>
      <c r="DRG1" s="47"/>
      <c r="DRH1" s="47"/>
      <c r="DRI1" s="47"/>
      <c r="DRJ1" s="47"/>
      <c r="DRK1" s="47"/>
      <c r="DRL1" s="47"/>
      <c r="DRM1" s="47"/>
      <c r="DRN1" s="47"/>
      <c r="DRO1" s="47"/>
      <c r="DRP1" s="47"/>
      <c r="DRQ1" s="47"/>
      <c r="DRR1" s="47"/>
      <c r="DRS1" s="47"/>
      <c r="DRT1" s="47"/>
      <c r="DRU1" s="47"/>
      <c r="DRV1" s="47"/>
      <c r="DRW1" s="47"/>
      <c r="DRX1" s="47"/>
      <c r="DRY1" s="47"/>
      <c r="DRZ1" s="47"/>
      <c r="DSA1" s="47"/>
      <c r="DSB1" s="47"/>
      <c r="DSC1" s="47"/>
      <c r="DSD1" s="47"/>
      <c r="DSE1" s="47"/>
      <c r="DSF1" s="47"/>
      <c r="DSG1" s="47"/>
      <c r="DSH1" s="47"/>
      <c r="DSI1" s="47"/>
      <c r="DSJ1" s="47"/>
      <c r="DSK1" s="47"/>
      <c r="DSL1" s="47"/>
      <c r="DSM1" s="47"/>
      <c r="DSN1" s="47"/>
      <c r="DSO1" s="47"/>
      <c r="DSP1" s="47"/>
      <c r="DSQ1" s="47"/>
      <c r="DSR1" s="47"/>
      <c r="DSS1" s="47"/>
      <c r="DST1" s="47"/>
      <c r="DSU1" s="47"/>
      <c r="DSV1" s="47"/>
      <c r="DSW1" s="47"/>
      <c r="DSX1" s="47"/>
      <c r="DSY1" s="47"/>
      <c r="DSZ1" s="47"/>
      <c r="DTA1" s="47"/>
      <c r="DTB1" s="47"/>
      <c r="DTC1" s="47"/>
      <c r="DTD1" s="47"/>
      <c r="DTE1" s="47"/>
      <c r="DTF1" s="47"/>
      <c r="DTG1" s="47"/>
      <c r="DTH1" s="47"/>
      <c r="DTI1" s="47"/>
      <c r="DTJ1" s="47"/>
      <c r="DTK1" s="47"/>
      <c r="DTL1" s="47"/>
      <c r="DTM1" s="47"/>
      <c r="DTN1" s="47"/>
      <c r="DTO1" s="47"/>
      <c r="DTP1" s="47"/>
      <c r="DTQ1" s="47"/>
      <c r="DTR1" s="47"/>
      <c r="DTS1" s="47"/>
      <c r="DTT1" s="47"/>
      <c r="DTU1" s="47"/>
      <c r="DTV1" s="47"/>
      <c r="DTW1" s="47"/>
      <c r="DTX1" s="47"/>
      <c r="DTY1" s="47"/>
      <c r="DTZ1" s="47"/>
      <c r="DUA1" s="47"/>
      <c r="DUB1" s="47"/>
      <c r="DUC1" s="47"/>
      <c r="DUD1" s="47"/>
      <c r="DUE1" s="47"/>
      <c r="DUF1" s="47"/>
      <c r="DUG1" s="47"/>
      <c r="DUH1" s="47"/>
      <c r="DUI1" s="47"/>
      <c r="DUJ1" s="47"/>
      <c r="DUK1" s="47"/>
      <c r="DUL1" s="47"/>
      <c r="DUM1" s="47"/>
      <c r="DUN1" s="47"/>
      <c r="DUO1" s="47"/>
      <c r="DUP1" s="47"/>
      <c r="DUQ1" s="47"/>
      <c r="DUR1" s="47"/>
      <c r="DUS1" s="47"/>
      <c r="DUT1" s="47"/>
      <c r="DUU1" s="47"/>
      <c r="DUV1" s="47"/>
      <c r="DUW1" s="47"/>
      <c r="DUX1" s="47"/>
      <c r="DUY1" s="47"/>
      <c r="DUZ1" s="47"/>
      <c r="DVA1" s="47"/>
      <c r="DVB1" s="47"/>
      <c r="DVC1" s="47"/>
      <c r="DVD1" s="47"/>
      <c r="DVE1" s="47"/>
      <c r="DVF1" s="47"/>
      <c r="DVG1" s="47"/>
      <c r="DVH1" s="47"/>
      <c r="DVI1" s="47"/>
      <c r="DVJ1" s="47"/>
      <c r="DVK1" s="47"/>
      <c r="DVL1" s="47"/>
      <c r="DVM1" s="47"/>
      <c r="DVN1" s="47"/>
      <c r="DVO1" s="47"/>
      <c r="DVP1" s="47"/>
      <c r="DVQ1" s="47"/>
      <c r="DVR1" s="47"/>
      <c r="DVS1" s="47"/>
      <c r="DVT1" s="47"/>
      <c r="DVU1" s="47"/>
      <c r="DVV1" s="47"/>
      <c r="DVW1" s="47"/>
      <c r="DVX1" s="47"/>
      <c r="DVY1" s="47"/>
      <c r="DVZ1" s="47"/>
      <c r="DWA1" s="47"/>
      <c r="DWB1" s="47"/>
      <c r="DWC1" s="47"/>
      <c r="DWD1" s="47"/>
      <c r="DWE1" s="47"/>
      <c r="DWF1" s="47"/>
      <c r="DWG1" s="47"/>
      <c r="DWH1" s="47"/>
      <c r="DWI1" s="47"/>
      <c r="DWJ1" s="47"/>
      <c r="DWK1" s="47"/>
      <c r="DWL1" s="47"/>
      <c r="DWM1" s="47"/>
      <c r="DWN1" s="47"/>
      <c r="DWO1" s="47"/>
      <c r="DWP1" s="47"/>
      <c r="DWQ1" s="47"/>
      <c r="DWR1" s="47"/>
      <c r="DWS1" s="47"/>
      <c r="DWT1" s="47"/>
      <c r="DWU1" s="47"/>
      <c r="DWV1" s="47"/>
      <c r="DWW1" s="47"/>
      <c r="DWX1" s="47"/>
      <c r="DWY1" s="47"/>
      <c r="DWZ1" s="47"/>
      <c r="DXA1" s="47"/>
      <c r="DXB1" s="47"/>
      <c r="DXC1" s="47"/>
      <c r="DXD1" s="47"/>
      <c r="DXE1" s="47"/>
      <c r="DXF1" s="47"/>
      <c r="DXG1" s="47"/>
      <c r="DXH1" s="47"/>
      <c r="DXI1" s="47"/>
      <c r="DXJ1" s="47"/>
      <c r="DXK1" s="47"/>
      <c r="DXL1" s="47"/>
      <c r="DXM1" s="47"/>
      <c r="DXN1" s="47"/>
      <c r="DXO1" s="47"/>
      <c r="DXP1" s="47"/>
      <c r="DXQ1" s="47"/>
      <c r="DXR1" s="47"/>
      <c r="DXS1" s="47"/>
      <c r="DXT1" s="47"/>
      <c r="DXU1" s="47"/>
      <c r="DXV1" s="47"/>
      <c r="DXW1" s="47"/>
      <c r="DXX1" s="47"/>
      <c r="DXY1" s="47"/>
      <c r="DXZ1" s="47"/>
      <c r="DYA1" s="47"/>
      <c r="DYB1" s="47"/>
      <c r="DYC1" s="47"/>
      <c r="DYD1" s="47"/>
      <c r="DYE1" s="47"/>
      <c r="DYF1" s="47"/>
      <c r="DYG1" s="47"/>
      <c r="DYH1" s="47"/>
      <c r="DYI1" s="47"/>
      <c r="DYJ1" s="47"/>
      <c r="DYK1" s="47"/>
      <c r="DYL1" s="47"/>
      <c r="DYM1" s="47"/>
      <c r="DYN1" s="47"/>
      <c r="DYO1" s="47"/>
      <c r="DYP1" s="47"/>
      <c r="DYQ1" s="47"/>
      <c r="DYR1" s="47"/>
      <c r="DYS1" s="47"/>
      <c r="DYT1" s="47"/>
      <c r="DYU1" s="47"/>
      <c r="DYV1" s="47"/>
      <c r="DYW1" s="47"/>
      <c r="DYX1" s="47"/>
      <c r="DYY1" s="47"/>
      <c r="DYZ1" s="47"/>
      <c r="DZA1" s="47"/>
      <c r="DZB1" s="47"/>
      <c r="DZC1" s="47"/>
      <c r="DZD1" s="47"/>
      <c r="DZE1" s="47"/>
      <c r="DZF1" s="47"/>
      <c r="DZG1" s="47"/>
      <c r="DZH1" s="47"/>
      <c r="DZI1" s="47"/>
      <c r="DZJ1" s="47"/>
      <c r="DZK1" s="47"/>
      <c r="DZL1" s="47"/>
      <c r="DZM1" s="47"/>
      <c r="DZN1" s="47"/>
      <c r="DZO1" s="47"/>
      <c r="DZP1" s="47"/>
      <c r="DZQ1" s="47"/>
      <c r="DZR1" s="47"/>
      <c r="DZS1" s="47"/>
      <c r="DZT1" s="47"/>
      <c r="DZU1" s="47"/>
      <c r="DZV1" s="47"/>
      <c r="DZW1" s="47"/>
      <c r="DZX1" s="47"/>
      <c r="DZY1" s="47"/>
      <c r="DZZ1" s="47"/>
      <c r="EAA1" s="47"/>
      <c r="EAB1" s="47"/>
      <c r="EAC1" s="47"/>
      <c r="EAD1" s="47"/>
      <c r="EAE1" s="47"/>
      <c r="EAF1" s="47"/>
      <c r="EAG1" s="47"/>
      <c r="EAH1" s="47"/>
      <c r="EAI1" s="47"/>
      <c r="EAJ1" s="47"/>
      <c r="EAK1" s="47"/>
      <c r="EAL1" s="47"/>
      <c r="EAM1" s="47"/>
      <c r="EAN1" s="47"/>
      <c r="EAO1" s="47"/>
      <c r="EAP1" s="47"/>
      <c r="EAQ1" s="47"/>
      <c r="EAR1" s="47"/>
      <c r="EAS1" s="47"/>
      <c r="EAT1" s="47"/>
      <c r="EAU1" s="47"/>
      <c r="EAV1" s="47"/>
      <c r="EAW1" s="47"/>
      <c r="EAX1" s="47"/>
      <c r="EAY1" s="47"/>
      <c r="EAZ1" s="47"/>
      <c r="EBA1" s="47"/>
      <c r="EBB1" s="47"/>
      <c r="EBC1" s="47"/>
      <c r="EBD1" s="47"/>
      <c r="EBE1" s="47"/>
      <c r="EBF1" s="47"/>
      <c r="EBG1" s="47"/>
      <c r="EBH1" s="47"/>
      <c r="EBI1" s="47"/>
      <c r="EBJ1" s="47"/>
      <c r="EBK1" s="47"/>
      <c r="EBL1" s="47"/>
      <c r="EBM1" s="47"/>
      <c r="EBN1" s="47"/>
      <c r="EBO1" s="47"/>
      <c r="EBP1" s="47"/>
      <c r="EBQ1" s="47"/>
      <c r="EBR1" s="47"/>
      <c r="EBS1" s="47"/>
      <c r="EBT1" s="47"/>
      <c r="EBU1" s="47"/>
      <c r="EBV1" s="47"/>
      <c r="EBW1" s="47"/>
      <c r="EBX1" s="47"/>
      <c r="EBY1" s="47"/>
      <c r="EBZ1" s="47"/>
      <c r="ECA1" s="47"/>
      <c r="ECB1" s="47"/>
      <c r="ECC1" s="47"/>
      <c r="ECD1" s="47"/>
      <c r="ECE1" s="47"/>
      <c r="ECF1" s="47"/>
      <c r="ECG1" s="47"/>
      <c r="ECH1" s="47"/>
      <c r="ECI1" s="47"/>
      <c r="ECJ1" s="47"/>
      <c r="ECK1" s="47"/>
      <c r="ECL1" s="47"/>
      <c r="ECM1" s="47"/>
      <c r="ECN1" s="47"/>
      <c r="ECO1" s="47"/>
      <c r="ECP1" s="47"/>
      <c r="ECQ1" s="47"/>
      <c r="ECR1" s="47"/>
      <c r="ECS1" s="47"/>
      <c r="ECT1" s="47"/>
      <c r="ECU1" s="47"/>
      <c r="ECV1" s="47"/>
      <c r="ECW1" s="47"/>
      <c r="ECX1" s="47"/>
      <c r="ECY1" s="47"/>
      <c r="ECZ1" s="47"/>
      <c r="EDA1" s="47"/>
      <c r="EDB1" s="47"/>
      <c r="EDC1" s="47"/>
      <c r="EDD1" s="47"/>
      <c r="EDE1" s="47"/>
      <c r="EDF1" s="47"/>
      <c r="EDG1" s="47"/>
      <c r="EDH1" s="47"/>
      <c r="EDI1" s="47"/>
      <c r="EDJ1" s="47"/>
      <c r="EDK1" s="47"/>
      <c r="EDL1" s="47"/>
      <c r="EDM1" s="47"/>
      <c r="EDN1" s="47"/>
      <c r="EDO1" s="47"/>
      <c r="EDP1" s="47"/>
      <c r="EDQ1" s="47"/>
      <c r="EDR1" s="47"/>
      <c r="EDS1" s="47"/>
      <c r="EDT1" s="47"/>
      <c r="EDU1" s="47"/>
      <c r="EDV1" s="47"/>
      <c r="EDW1" s="47"/>
      <c r="EDX1" s="47"/>
      <c r="EDY1" s="47"/>
      <c r="EDZ1" s="47"/>
      <c r="EEA1" s="47"/>
      <c r="EEB1" s="47"/>
      <c r="EEC1" s="47"/>
      <c r="EED1" s="47"/>
      <c r="EEE1" s="47"/>
      <c r="EEF1" s="47"/>
      <c r="EEG1" s="47"/>
      <c r="EEH1" s="47"/>
      <c r="EEI1" s="47"/>
      <c r="EEJ1" s="47"/>
      <c r="EEK1" s="47"/>
      <c r="EEL1" s="47"/>
      <c r="EEM1" s="47"/>
      <c r="EEN1" s="47"/>
      <c r="EEO1" s="47"/>
      <c r="EEP1" s="47"/>
      <c r="EEQ1" s="47"/>
      <c r="EER1" s="47"/>
      <c r="EES1" s="47"/>
      <c r="EET1" s="47"/>
      <c r="EEU1" s="47"/>
      <c r="EEV1" s="47"/>
      <c r="EEW1" s="47"/>
      <c r="EEX1" s="47"/>
      <c r="EEY1" s="47"/>
      <c r="EEZ1" s="47"/>
      <c r="EFA1" s="47"/>
      <c r="EFB1" s="47"/>
      <c r="EFC1" s="47"/>
      <c r="EFD1" s="47"/>
      <c r="EFE1" s="47"/>
      <c r="EFF1" s="47"/>
      <c r="EFG1" s="47"/>
      <c r="EFH1" s="47"/>
      <c r="EFI1" s="47"/>
      <c r="EFJ1" s="47"/>
      <c r="EFK1" s="47"/>
      <c r="EFL1" s="47"/>
      <c r="EFM1" s="47"/>
      <c r="EFN1" s="47"/>
      <c r="EFO1" s="47"/>
      <c r="EFP1" s="47"/>
      <c r="EFQ1" s="47"/>
      <c r="EFR1" s="47"/>
      <c r="EFS1" s="47"/>
      <c r="EFT1" s="47"/>
      <c r="EFU1" s="47"/>
      <c r="EFV1" s="47"/>
      <c r="EFW1" s="47"/>
      <c r="EFX1" s="47"/>
      <c r="EFY1" s="47"/>
      <c r="EFZ1" s="47"/>
      <c r="EGA1" s="47"/>
      <c r="EGB1" s="47"/>
      <c r="EGC1" s="47"/>
      <c r="EGD1" s="47"/>
      <c r="EGE1" s="47"/>
      <c r="EGF1" s="47"/>
      <c r="EGG1" s="47"/>
      <c r="EGH1" s="47"/>
      <c r="EGI1" s="47"/>
      <c r="EGJ1" s="47"/>
      <c r="EGK1" s="47"/>
      <c r="EGL1" s="47"/>
      <c r="EGM1" s="47"/>
      <c r="EGN1" s="47"/>
      <c r="EGO1" s="47"/>
      <c r="EGP1" s="47"/>
      <c r="EGQ1" s="47"/>
      <c r="EGR1" s="47"/>
      <c r="EGS1" s="47"/>
      <c r="EGT1" s="47"/>
      <c r="EGU1" s="47"/>
      <c r="EGV1" s="47"/>
      <c r="EGW1" s="47"/>
      <c r="EGX1" s="47"/>
      <c r="EGY1" s="47"/>
      <c r="EGZ1" s="47"/>
      <c r="EHA1" s="47"/>
      <c r="EHB1" s="47"/>
      <c r="EHC1" s="47"/>
      <c r="EHD1" s="47"/>
      <c r="EHE1" s="47"/>
      <c r="EHF1" s="47"/>
      <c r="EHG1" s="47"/>
      <c r="EHH1" s="47"/>
      <c r="EHI1" s="47"/>
      <c r="EHJ1" s="47"/>
      <c r="EHK1" s="47"/>
      <c r="EHL1" s="47"/>
      <c r="EHM1" s="47"/>
      <c r="EHN1" s="47"/>
      <c r="EHO1" s="47"/>
      <c r="EHP1" s="47"/>
      <c r="EHQ1" s="47"/>
      <c r="EHR1" s="47"/>
      <c r="EHS1" s="47"/>
      <c r="EHT1" s="47"/>
      <c r="EHU1" s="47"/>
      <c r="EHV1" s="47"/>
      <c r="EHW1" s="47"/>
      <c r="EHX1" s="47"/>
      <c r="EHY1" s="47"/>
      <c r="EHZ1" s="47"/>
      <c r="EIA1" s="47"/>
      <c r="EIB1" s="47"/>
      <c r="EIC1" s="47"/>
      <c r="EID1" s="47"/>
      <c r="EIE1" s="47"/>
      <c r="EIF1" s="47"/>
      <c r="EIG1" s="47"/>
      <c r="EIH1" s="47"/>
      <c r="EII1" s="47"/>
      <c r="EIJ1" s="47"/>
      <c r="EIK1" s="47"/>
      <c r="EIL1" s="47"/>
      <c r="EIM1" s="47"/>
      <c r="EIN1" s="47"/>
      <c r="EIO1" s="47"/>
      <c r="EIP1" s="47"/>
      <c r="EIQ1" s="47"/>
      <c r="EIR1" s="47"/>
      <c r="EIS1" s="47"/>
      <c r="EIT1" s="47"/>
      <c r="EIU1" s="47"/>
      <c r="EIV1" s="47"/>
      <c r="EIW1" s="47"/>
      <c r="EIX1" s="47"/>
      <c r="EIY1" s="47"/>
      <c r="EIZ1" s="47"/>
      <c r="EJA1" s="47"/>
      <c r="EJB1" s="47"/>
      <c r="EJC1" s="47"/>
      <c r="EJD1" s="47"/>
      <c r="EJE1" s="47"/>
      <c r="EJF1" s="47"/>
      <c r="EJG1" s="47"/>
      <c r="EJH1" s="47"/>
      <c r="EJI1" s="47"/>
      <c r="EJJ1" s="47"/>
      <c r="EJK1" s="47"/>
      <c r="EJL1" s="47"/>
      <c r="EJM1" s="47"/>
      <c r="EJN1" s="47"/>
      <c r="EJO1" s="47"/>
      <c r="EJP1" s="47"/>
      <c r="EJQ1" s="47"/>
      <c r="EJR1" s="47"/>
      <c r="EJS1" s="47"/>
      <c r="EJT1" s="47"/>
      <c r="EJU1" s="47"/>
      <c r="EJV1" s="47"/>
      <c r="EJW1" s="47"/>
      <c r="EJX1" s="47"/>
      <c r="EJY1" s="47"/>
      <c r="EJZ1" s="47"/>
      <c r="EKA1" s="47"/>
      <c r="EKB1" s="47"/>
      <c r="EKC1" s="47"/>
      <c r="EKD1" s="47"/>
      <c r="EKE1" s="47"/>
      <c r="EKF1" s="47"/>
      <c r="EKG1" s="47"/>
      <c r="EKH1" s="47"/>
      <c r="EKI1" s="47"/>
      <c r="EKJ1" s="47"/>
      <c r="EKK1" s="47"/>
      <c r="EKL1" s="47"/>
      <c r="EKM1" s="47"/>
      <c r="EKN1" s="47"/>
      <c r="EKO1" s="47"/>
      <c r="EKP1" s="47"/>
      <c r="EKQ1" s="47"/>
      <c r="EKR1" s="47"/>
      <c r="EKS1" s="47"/>
      <c r="EKT1" s="47"/>
      <c r="EKU1" s="47"/>
      <c r="EKV1" s="47"/>
      <c r="EKW1" s="47"/>
      <c r="EKX1" s="47"/>
      <c r="EKY1" s="47"/>
      <c r="EKZ1" s="47"/>
      <c r="ELA1" s="47"/>
      <c r="ELB1" s="47"/>
      <c r="ELC1" s="47"/>
      <c r="ELD1" s="47"/>
      <c r="ELE1" s="47"/>
      <c r="ELF1" s="47"/>
      <c r="ELG1" s="47"/>
      <c r="ELH1" s="47"/>
      <c r="ELI1" s="47"/>
      <c r="ELJ1" s="47"/>
      <c r="ELK1" s="47"/>
      <c r="ELL1" s="47"/>
      <c r="ELM1" s="47"/>
      <c r="ELN1" s="47"/>
      <c r="ELO1" s="47"/>
      <c r="ELP1" s="47"/>
      <c r="ELQ1" s="47"/>
      <c r="ELR1" s="47"/>
      <c r="ELS1" s="47"/>
      <c r="ELT1" s="47"/>
      <c r="ELU1" s="47"/>
      <c r="ELV1" s="47"/>
      <c r="ELW1" s="47"/>
      <c r="ELX1" s="47"/>
      <c r="ELY1" s="47"/>
      <c r="ELZ1" s="47"/>
      <c r="EMA1" s="47"/>
      <c r="EMB1" s="47"/>
      <c r="EMC1" s="47"/>
      <c r="EMD1" s="47"/>
      <c r="EME1" s="47"/>
      <c r="EMF1" s="47"/>
      <c r="EMG1" s="47"/>
      <c r="EMH1" s="47"/>
      <c r="EMI1" s="47"/>
      <c r="EMJ1" s="47"/>
      <c r="EMK1" s="47"/>
      <c r="EML1" s="47"/>
      <c r="EMM1" s="47"/>
      <c r="EMN1" s="47"/>
      <c r="EMO1" s="47"/>
      <c r="EMP1" s="47"/>
      <c r="EMQ1" s="47"/>
      <c r="EMR1" s="47"/>
      <c r="EMS1" s="47"/>
      <c r="EMT1" s="47"/>
      <c r="EMU1" s="47"/>
      <c r="EMV1" s="47"/>
      <c r="EMW1" s="47"/>
      <c r="EMX1" s="47"/>
      <c r="EMY1" s="47"/>
      <c r="EMZ1" s="47"/>
      <c r="ENA1" s="47"/>
      <c r="ENB1" s="47"/>
      <c r="ENC1" s="47"/>
      <c r="END1" s="47"/>
      <c r="ENE1" s="47"/>
      <c r="ENF1" s="47"/>
      <c r="ENG1" s="47"/>
      <c r="ENH1" s="47"/>
      <c r="ENI1" s="47"/>
      <c r="ENJ1" s="47"/>
      <c r="ENK1" s="47"/>
      <c r="ENL1" s="47"/>
      <c r="ENM1" s="47"/>
      <c r="ENN1" s="47"/>
      <c r="ENO1" s="47"/>
      <c r="ENP1" s="47"/>
      <c r="ENQ1" s="47"/>
      <c r="ENR1" s="47"/>
      <c r="ENS1" s="47"/>
      <c r="ENT1" s="47"/>
      <c r="ENU1" s="47"/>
      <c r="ENV1" s="47"/>
      <c r="ENW1" s="47"/>
      <c r="ENX1" s="47"/>
      <c r="ENY1" s="47"/>
      <c r="ENZ1" s="47"/>
      <c r="EOA1" s="47"/>
      <c r="EOB1" s="47"/>
      <c r="EOC1" s="47"/>
      <c r="EOD1" s="47"/>
      <c r="EOE1" s="47"/>
      <c r="EOF1" s="47"/>
      <c r="EOG1" s="47"/>
      <c r="EOH1" s="47"/>
      <c r="EOI1" s="47"/>
      <c r="EOJ1" s="47"/>
      <c r="EOK1" s="47"/>
      <c r="EOL1" s="47"/>
      <c r="EOM1" s="47"/>
      <c r="EON1" s="47"/>
      <c r="EOO1" s="47"/>
      <c r="EOP1" s="47"/>
      <c r="EOQ1" s="47"/>
      <c r="EOR1" s="47"/>
      <c r="EOS1" s="47"/>
      <c r="EOT1" s="47"/>
      <c r="EOU1" s="47"/>
      <c r="EOV1" s="47"/>
      <c r="EOW1" s="47"/>
      <c r="EOX1" s="47"/>
      <c r="EOY1" s="47"/>
      <c r="EOZ1" s="47"/>
      <c r="EPA1" s="47"/>
      <c r="EPB1" s="47"/>
      <c r="EPC1" s="47"/>
      <c r="EPD1" s="47"/>
      <c r="EPE1" s="47"/>
      <c r="EPF1" s="47"/>
      <c r="EPG1" s="47"/>
      <c r="EPH1" s="47"/>
      <c r="EPI1" s="47"/>
      <c r="EPJ1" s="47"/>
      <c r="EPK1" s="47"/>
      <c r="EPL1" s="47"/>
      <c r="EPM1" s="47"/>
      <c r="EPN1" s="47"/>
      <c r="EPO1" s="47"/>
      <c r="EPP1" s="47"/>
      <c r="EPQ1" s="47"/>
      <c r="EPR1" s="47"/>
      <c r="EPS1" s="47"/>
      <c r="EPT1" s="47"/>
      <c r="EPU1" s="47"/>
      <c r="EPV1" s="47"/>
      <c r="EPW1" s="47"/>
      <c r="EPX1" s="47"/>
      <c r="EPY1" s="47"/>
      <c r="EPZ1" s="47"/>
      <c r="EQA1" s="47"/>
      <c r="EQB1" s="47"/>
      <c r="EQC1" s="47"/>
      <c r="EQD1" s="47"/>
      <c r="EQE1" s="47"/>
      <c r="EQF1" s="47"/>
      <c r="EQG1" s="47"/>
      <c r="EQH1" s="47"/>
      <c r="EQI1" s="47"/>
      <c r="EQJ1" s="47"/>
      <c r="EQK1" s="47"/>
      <c r="EQL1" s="47"/>
      <c r="EQM1" s="47"/>
      <c r="EQN1" s="47"/>
      <c r="EQO1" s="47"/>
      <c r="EQP1" s="47"/>
      <c r="EQQ1" s="47"/>
      <c r="EQR1" s="47"/>
      <c r="EQS1" s="47"/>
      <c r="EQT1" s="47"/>
      <c r="EQU1" s="47"/>
      <c r="EQV1" s="47"/>
      <c r="EQW1" s="47"/>
      <c r="EQX1" s="47"/>
      <c r="EQY1" s="47"/>
      <c r="EQZ1" s="47"/>
      <c r="ERA1" s="47"/>
      <c r="ERB1" s="47"/>
      <c r="ERC1" s="47"/>
      <c r="ERD1" s="47"/>
      <c r="ERE1" s="47"/>
      <c r="ERF1" s="47"/>
      <c r="ERG1" s="47"/>
      <c r="ERH1" s="47"/>
      <c r="ERI1" s="47"/>
      <c r="ERJ1" s="47"/>
      <c r="ERK1" s="47"/>
      <c r="ERL1" s="47"/>
      <c r="ERM1" s="47"/>
      <c r="ERN1" s="47"/>
      <c r="ERO1" s="47"/>
      <c r="ERP1" s="47"/>
      <c r="ERQ1" s="47"/>
      <c r="ERR1" s="47"/>
      <c r="ERS1" s="47"/>
      <c r="ERT1" s="47"/>
      <c r="ERU1" s="47"/>
      <c r="ERV1" s="47"/>
      <c r="ERW1" s="47"/>
      <c r="ERX1" s="47"/>
      <c r="ERY1" s="47"/>
      <c r="ERZ1" s="47"/>
      <c r="ESA1" s="47"/>
      <c r="ESB1" s="47"/>
      <c r="ESC1" s="47"/>
      <c r="ESD1" s="47"/>
      <c r="ESE1" s="47"/>
      <c r="ESF1" s="47"/>
      <c r="ESG1" s="47"/>
      <c r="ESH1" s="47"/>
      <c r="ESI1" s="47"/>
      <c r="ESJ1" s="47"/>
      <c r="ESK1" s="47"/>
      <c r="ESL1" s="47"/>
      <c r="ESM1" s="47"/>
      <c r="ESN1" s="47"/>
      <c r="ESO1" s="47"/>
      <c r="ESP1" s="47"/>
      <c r="ESQ1" s="47"/>
      <c r="ESR1" s="47"/>
      <c r="ESS1" s="47"/>
      <c r="EST1" s="47"/>
      <c r="ESU1" s="47"/>
      <c r="ESV1" s="47"/>
      <c r="ESW1" s="47"/>
      <c r="ESX1" s="47"/>
      <c r="ESY1" s="47"/>
      <c r="ESZ1" s="47"/>
      <c r="ETA1" s="47"/>
      <c r="ETB1" s="47"/>
      <c r="ETC1" s="47"/>
      <c r="ETD1" s="47"/>
      <c r="ETE1" s="47"/>
      <c r="ETF1" s="47"/>
      <c r="ETG1" s="47"/>
      <c r="ETH1" s="47"/>
      <c r="ETI1" s="47"/>
      <c r="ETJ1" s="47"/>
      <c r="ETK1" s="47"/>
      <c r="ETL1" s="47"/>
      <c r="ETM1" s="47"/>
      <c r="ETN1" s="47"/>
      <c r="ETO1" s="47"/>
      <c r="ETP1" s="47"/>
      <c r="ETQ1" s="47"/>
      <c r="ETR1" s="47"/>
      <c r="ETS1" s="47"/>
      <c r="ETT1" s="47"/>
      <c r="ETU1" s="47"/>
      <c r="ETV1" s="47"/>
      <c r="ETW1" s="47"/>
      <c r="ETX1" s="47"/>
      <c r="ETY1" s="47"/>
      <c r="ETZ1" s="47"/>
      <c r="EUA1" s="47"/>
      <c r="EUB1" s="47"/>
      <c r="EUC1" s="47"/>
      <c r="EUD1" s="47"/>
      <c r="EUE1" s="47"/>
      <c r="EUF1" s="47"/>
      <c r="EUG1" s="47"/>
      <c r="EUH1" s="47"/>
      <c r="EUI1" s="47"/>
      <c r="EUJ1" s="47"/>
      <c r="EUK1" s="47"/>
      <c r="EUL1" s="47"/>
      <c r="EUM1" s="47"/>
      <c r="EUN1" s="47"/>
      <c r="EUO1" s="47"/>
      <c r="EUP1" s="47"/>
      <c r="EUQ1" s="47"/>
      <c r="EUR1" s="47"/>
      <c r="EUS1" s="47"/>
      <c r="EUT1" s="47"/>
      <c r="EUU1" s="47"/>
      <c r="EUV1" s="47"/>
      <c r="EUW1" s="47"/>
      <c r="EUX1" s="47"/>
      <c r="EUY1" s="47"/>
      <c r="EUZ1" s="47"/>
      <c r="EVA1" s="47"/>
      <c r="EVB1" s="47"/>
      <c r="EVC1" s="47"/>
      <c r="EVD1" s="47"/>
      <c r="EVE1" s="47"/>
      <c r="EVF1" s="47"/>
      <c r="EVG1" s="47"/>
      <c r="EVH1" s="47"/>
      <c r="EVI1" s="47"/>
      <c r="EVJ1" s="47"/>
      <c r="EVK1" s="47"/>
      <c r="EVL1" s="47"/>
      <c r="EVM1" s="47"/>
      <c r="EVN1" s="47"/>
      <c r="EVO1" s="47"/>
      <c r="EVP1" s="47"/>
      <c r="EVQ1" s="47"/>
      <c r="EVR1" s="47"/>
      <c r="EVS1" s="47"/>
      <c r="EVT1" s="47"/>
      <c r="EVU1" s="47"/>
      <c r="EVV1" s="47"/>
      <c r="EVW1" s="47"/>
      <c r="EVX1" s="47"/>
      <c r="EVY1" s="47"/>
      <c r="EVZ1" s="47"/>
      <c r="EWA1" s="47"/>
      <c r="EWB1" s="47"/>
      <c r="EWC1" s="47"/>
      <c r="EWD1" s="47"/>
      <c r="EWE1" s="47"/>
      <c r="EWF1" s="47"/>
      <c r="EWG1" s="47"/>
      <c r="EWH1" s="47"/>
      <c r="EWI1" s="47"/>
      <c r="EWJ1" s="47"/>
      <c r="EWK1" s="47"/>
      <c r="EWL1" s="47"/>
      <c r="EWM1" s="47"/>
      <c r="EWN1" s="47"/>
      <c r="EWO1" s="47"/>
      <c r="EWP1" s="47"/>
      <c r="EWQ1" s="47"/>
      <c r="EWR1" s="47"/>
      <c r="EWS1" s="47"/>
      <c r="EWT1" s="47"/>
      <c r="EWU1" s="47"/>
      <c r="EWV1" s="47"/>
      <c r="EWW1" s="47"/>
      <c r="EWX1" s="47"/>
      <c r="EWY1" s="47"/>
      <c r="EWZ1" s="47"/>
      <c r="EXA1" s="47"/>
      <c r="EXB1" s="47"/>
      <c r="EXC1" s="47"/>
      <c r="EXD1" s="47"/>
      <c r="EXE1" s="47"/>
      <c r="EXF1" s="47"/>
      <c r="EXG1" s="47"/>
      <c r="EXH1" s="47"/>
      <c r="EXI1" s="47"/>
      <c r="EXJ1" s="47"/>
      <c r="EXK1" s="47"/>
      <c r="EXL1" s="47"/>
      <c r="EXM1" s="47"/>
      <c r="EXN1" s="47"/>
      <c r="EXO1" s="47"/>
      <c r="EXP1" s="47"/>
      <c r="EXQ1" s="47"/>
      <c r="EXR1" s="47"/>
      <c r="EXS1" s="47"/>
      <c r="EXT1" s="47"/>
      <c r="EXU1" s="47"/>
      <c r="EXV1" s="47"/>
      <c r="EXW1" s="47"/>
      <c r="EXX1" s="47"/>
      <c r="EXY1" s="47"/>
      <c r="EXZ1" s="47"/>
      <c r="EYA1" s="47"/>
      <c r="EYB1" s="47"/>
      <c r="EYC1" s="47"/>
      <c r="EYD1" s="47"/>
      <c r="EYE1" s="47"/>
      <c r="EYF1" s="47"/>
      <c r="EYG1" s="47"/>
      <c r="EYH1" s="47"/>
      <c r="EYI1" s="47"/>
      <c r="EYJ1" s="47"/>
      <c r="EYK1" s="47"/>
      <c r="EYL1" s="47"/>
      <c r="EYM1" s="47"/>
      <c r="EYN1" s="47"/>
      <c r="EYO1" s="47"/>
      <c r="EYP1" s="47"/>
      <c r="EYQ1" s="47"/>
      <c r="EYR1" s="47"/>
      <c r="EYS1" s="47"/>
      <c r="EYT1" s="47"/>
      <c r="EYU1" s="47"/>
      <c r="EYV1" s="47"/>
      <c r="EYW1" s="47"/>
      <c r="EYX1" s="47"/>
      <c r="EYY1" s="47"/>
      <c r="EYZ1" s="47"/>
      <c r="EZA1" s="47"/>
      <c r="EZB1" s="47"/>
      <c r="EZC1" s="47"/>
      <c r="EZD1" s="47"/>
      <c r="EZE1" s="47"/>
      <c r="EZF1" s="47"/>
      <c r="EZG1" s="47"/>
      <c r="EZH1" s="47"/>
      <c r="EZI1" s="47"/>
      <c r="EZJ1" s="47"/>
      <c r="EZK1" s="47"/>
      <c r="EZL1" s="47"/>
      <c r="EZM1" s="47"/>
      <c r="EZN1" s="47"/>
      <c r="EZO1" s="47"/>
      <c r="EZP1" s="47"/>
      <c r="EZQ1" s="47"/>
      <c r="EZR1" s="47"/>
      <c r="EZS1" s="47"/>
      <c r="EZT1" s="47"/>
      <c r="EZU1" s="47"/>
      <c r="EZV1" s="47"/>
      <c r="EZW1" s="47"/>
      <c r="EZX1" s="47"/>
      <c r="EZY1" s="47"/>
      <c r="EZZ1" s="47"/>
      <c r="FAA1" s="47"/>
      <c r="FAB1" s="47"/>
      <c r="FAC1" s="47"/>
      <c r="FAD1" s="47"/>
      <c r="FAE1" s="47"/>
      <c r="FAF1" s="47"/>
      <c r="FAG1" s="47"/>
      <c r="FAH1" s="47"/>
      <c r="FAI1" s="47"/>
      <c r="FAJ1" s="47"/>
      <c r="FAK1" s="47"/>
      <c r="FAL1" s="47"/>
      <c r="FAM1" s="47"/>
      <c r="FAN1" s="47"/>
      <c r="FAO1" s="47"/>
      <c r="FAP1" s="47"/>
      <c r="FAQ1" s="47"/>
      <c r="FAR1" s="47"/>
      <c r="FAS1" s="47"/>
      <c r="FAT1" s="47"/>
      <c r="FAU1" s="47"/>
      <c r="FAV1" s="47"/>
      <c r="FAW1" s="47"/>
      <c r="FAX1" s="47"/>
      <c r="FAY1" s="47"/>
      <c r="FAZ1" s="47"/>
      <c r="FBA1" s="47"/>
      <c r="FBB1" s="47"/>
      <c r="FBC1" s="47"/>
      <c r="FBD1" s="47"/>
      <c r="FBE1" s="47"/>
      <c r="FBF1" s="47"/>
      <c r="FBG1" s="47"/>
      <c r="FBH1" s="47"/>
      <c r="FBI1" s="47"/>
      <c r="FBJ1" s="47"/>
      <c r="FBK1" s="47"/>
      <c r="FBL1" s="47"/>
      <c r="FBM1" s="47"/>
      <c r="FBN1" s="47"/>
      <c r="FBO1" s="47"/>
      <c r="FBP1" s="47"/>
      <c r="FBQ1" s="47"/>
      <c r="FBR1" s="47"/>
      <c r="FBS1" s="47"/>
      <c r="FBT1" s="47"/>
      <c r="FBU1" s="47"/>
      <c r="FBV1" s="47"/>
      <c r="FBW1" s="47"/>
      <c r="FBX1" s="47"/>
      <c r="FBY1" s="47"/>
      <c r="FBZ1" s="47"/>
      <c r="FCA1" s="47"/>
      <c r="FCB1" s="47"/>
      <c r="FCC1" s="47"/>
      <c r="FCD1" s="47"/>
      <c r="FCE1" s="47"/>
      <c r="FCF1" s="47"/>
      <c r="FCG1" s="47"/>
      <c r="FCH1" s="47"/>
      <c r="FCI1" s="47"/>
      <c r="FCJ1" s="47"/>
      <c r="FCK1" s="47"/>
      <c r="FCL1" s="47"/>
      <c r="FCM1" s="47"/>
      <c r="FCN1" s="47"/>
      <c r="FCO1" s="47"/>
      <c r="FCP1" s="47"/>
      <c r="FCQ1" s="47"/>
      <c r="FCR1" s="47"/>
      <c r="FCS1" s="47"/>
      <c r="FCT1" s="47"/>
      <c r="FCU1" s="47"/>
      <c r="FCV1" s="47"/>
      <c r="FCW1" s="47"/>
      <c r="FCX1" s="47"/>
      <c r="FCY1" s="47"/>
      <c r="FCZ1" s="47"/>
      <c r="FDA1" s="47"/>
      <c r="FDB1" s="47"/>
      <c r="FDC1" s="47"/>
      <c r="FDD1" s="47"/>
      <c r="FDE1" s="47"/>
      <c r="FDF1" s="47"/>
      <c r="FDG1" s="47"/>
      <c r="FDH1" s="47"/>
      <c r="FDI1" s="47"/>
      <c r="FDJ1" s="47"/>
      <c r="FDK1" s="47"/>
      <c r="FDL1" s="47"/>
      <c r="FDM1" s="47"/>
      <c r="FDN1" s="47"/>
      <c r="FDO1" s="47"/>
      <c r="FDP1" s="47"/>
      <c r="FDQ1" s="47"/>
      <c r="FDR1" s="47"/>
      <c r="FDS1" s="47"/>
      <c r="FDT1" s="47"/>
      <c r="FDU1" s="47"/>
      <c r="FDV1" s="47"/>
      <c r="FDW1" s="47"/>
      <c r="FDX1" s="47"/>
      <c r="FDY1" s="47"/>
      <c r="FDZ1" s="47"/>
      <c r="FEA1" s="47"/>
      <c r="FEB1" s="47"/>
      <c r="FEC1" s="47"/>
      <c r="FED1" s="47"/>
      <c r="FEE1" s="47"/>
      <c r="FEF1" s="47"/>
      <c r="FEG1" s="47"/>
      <c r="FEH1" s="47"/>
      <c r="FEI1" s="47"/>
      <c r="FEJ1" s="47"/>
      <c r="FEK1" s="47"/>
      <c r="FEL1" s="47"/>
      <c r="FEM1" s="47"/>
      <c r="FEN1" s="47"/>
      <c r="FEO1" s="47"/>
      <c r="FEP1" s="47"/>
      <c r="FEQ1" s="47"/>
      <c r="FER1" s="47"/>
      <c r="FES1" s="47"/>
      <c r="FET1" s="47"/>
      <c r="FEU1" s="47"/>
      <c r="FEV1" s="47"/>
      <c r="FEW1" s="47"/>
      <c r="FEX1" s="47"/>
      <c r="FEY1" s="47"/>
      <c r="FEZ1" s="47"/>
      <c r="FFA1" s="47"/>
      <c r="FFB1" s="47"/>
      <c r="FFC1" s="47"/>
      <c r="FFD1" s="47"/>
      <c r="FFE1" s="47"/>
      <c r="FFF1" s="47"/>
      <c r="FFG1" s="47"/>
      <c r="FFH1" s="47"/>
      <c r="FFI1" s="47"/>
      <c r="FFJ1" s="47"/>
      <c r="FFK1" s="47"/>
      <c r="FFL1" s="47"/>
      <c r="FFM1" s="47"/>
      <c r="FFN1" s="47"/>
      <c r="FFO1" s="47"/>
      <c r="FFP1" s="47"/>
      <c r="FFQ1" s="47"/>
      <c r="FFR1" s="47"/>
      <c r="FFS1" s="47"/>
      <c r="FFT1" s="47"/>
      <c r="FFU1" s="47"/>
      <c r="FFV1" s="47"/>
      <c r="FFW1" s="47"/>
      <c r="FFX1" s="47"/>
      <c r="FFY1" s="47"/>
      <c r="FFZ1" s="47"/>
      <c r="FGA1" s="47"/>
      <c r="FGB1" s="47"/>
      <c r="FGC1" s="47"/>
      <c r="FGD1" s="47"/>
      <c r="FGE1" s="47"/>
      <c r="FGF1" s="47"/>
      <c r="FGG1" s="47"/>
      <c r="FGH1" s="47"/>
      <c r="FGI1" s="47"/>
      <c r="FGJ1" s="47"/>
      <c r="FGK1" s="47"/>
      <c r="FGL1" s="47"/>
      <c r="FGM1" s="47"/>
      <c r="FGN1" s="47"/>
      <c r="FGO1" s="47"/>
      <c r="FGP1" s="47"/>
      <c r="FGQ1" s="47"/>
      <c r="FGR1" s="47"/>
      <c r="FGS1" s="47"/>
      <c r="FGT1" s="47"/>
      <c r="FGU1" s="47"/>
      <c r="FGV1" s="47"/>
      <c r="FGW1" s="47"/>
      <c r="FGX1" s="47"/>
      <c r="FGY1" s="47"/>
      <c r="FGZ1" s="47"/>
      <c r="FHA1" s="47"/>
      <c r="FHB1" s="47"/>
      <c r="FHC1" s="47"/>
      <c r="FHD1" s="47"/>
      <c r="FHE1" s="47"/>
      <c r="FHF1" s="47"/>
      <c r="FHG1" s="47"/>
      <c r="FHH1" s="47"/>
      <c r="FHI1" s="47"/>
      <c r="FHJ1" s="47"/>
      <c r="FHK1" s="47"/>
      <c r="FHL1" s="47"/>
      <c r="FHM1" s="47"/>
      <c r="FHN1" s="47"/>
      <c r="FHO1" s="47"/>
      <c r="FHP1" s="47"/>
      <c r="FHQ1" s="47"/>
      <c r="FHR1" s="47"/>
      <c r="FHS1" s="47"/>
      <c r="FHT1" s="47"/>
      <c r="FHU1" s="47"/>
      <c r="FHV1" s="47"/>
      <c r="FHW1" s="47"/>
      <c r="FHX1" s="47"/>
      <c r="FHY1" s="47"/>
      <c r="FHZ1" s="47"/>
      <c r="FIA1" s="47"/>
      <c r="FIB1" s="47"/>
      <c r="FIC1" s="47"/>
      <c r="FID1" s="47"/>
      <c r="FIE1" s="47"/>
      <c r="FIF1" s="47"/>
      <c r="FIG1" s="47"/>
      <c r="FIH1" s="47"/>
      <c r="FII1" s="47"/>
      <c r="FIJ1" s="47"/>
      <c r="FIK1" s="47"/>
      <c r="FIL1" s="47"/>
      <c r="FIM1" s="47"/>
      <c r="FIN1" s="47"/>
      <c r="FIO1" s="47"/>
      <c r="FIP1" s="47"/>
      <c r="FIQ1" s="47"/>
      <c r="FIR1" s="47"/>
      <c r="FIS1" s="47"/>
      <c r="FIT1" s="47"/>
      <c r="FIU1" s="47"/>
      <c r="FIV1" s="47"/>
      <c r="FIW1" s="47"/>
      <c r="FIX1" s="47"/>
      <c r="FIY1" s="47"/>
      <c r="FIZ1" s="47"/>
      <c r="FJA1" s="47"/>
      <c r="FJB1" s="47"/>
      <c r="FJC1" s="47"/>
      <c r="FJD1" s="47"/>
      <c r="FJE1" s="47"/>
      <c r="FJF1" s="47"/>
      <c r="FJG1" s="47"/>
      <c r="FJH1" s="47"/>
      <c r="FJI1" s="47"/>
      <c r="FJJ1" s="47"/>
      <c r="FJK1" s="47"/>
      <c r="FJL1" s="47"/>
      <c r="FJM1" s="47"/>
      <c r="FJN1" s="47"/>
      <c r="FJO1" s="47"/>
      <c r="FJP1" s="47"/>
      <c r="FJQ1" s="47"/>
      <c r="FJR1" s="47"/>
      <c r="FJS1" s="47"/>
      <c r="FJT1" s="47"/>
      <c r="FJU1" s="47"/>
      <c r="FJV1" s="47"/>
      <c r="FJW1" s="47"/>
      <c r="FJX1" s="47"/>
      <c r="FJY1" s="47"/>
      <c r="FJZ1" s="47"/>
      <c r="FKA1" s="47"/>
      <c r="FKB1" s="47"/>
      <c r="FKC1" s="47"/>
      <c r="FKD1" s="47"/>
      <c r="FKE1" s="47"/>
      <c r="FKF1" s="47"/>
      <c r="FKG1" s="47"/>
      <c r="FKH1" s="47"/>
      <c r="FKI1" s="47"/>
      <c r="FKJ1" s="47"/>
      <c r="FKK1" s="47"/>
      <c r="FKL1" s="47"/>
      <c r="FKM1" s="47"/>
      <c r="FKN1" s="47"/>
      <c r="FKO1" s="47"/>
      <c r="FKP1" s="47"/>
      <c r="FKQ1" s="47"/>
      <c r="FKR1" s="47"/>
      <c r="FKS1" s="47"/>
      <c r="FKT1" s="47"/>
      <c r="FKU1" s="47"/>
      <c r="FKV1" s="47"/>
      <c r="FKW1" s="47"/>
      <c r="FKX1" s="47"/>
      <c r="FKY1" s="47"/>
      <c r="FKZ1" s="47"/>
      <c r="FLA1" s="47"/>
      <c r="FLB1" s="47"/>
      <c r="FLC1" s="47"/>
      <c r="FLD1" s="47"/>
      <c r="FLE1" s="47"/>
      <c r="FLF1" s="47"/>
      <c r="FLG1" s="47"/>
      <c r="FLH1" s="47"/>
      <c r="FLI1" s="47"/>
      <c r="FLJ1" s="47"/>
      <c r="FLK1" s="47"/>
      <c r="FLL1" s="47"/>
      <c r="FLM1" s="47"/>
      <c r="FLN1" s="47"/>
      <c r="FLO1" s="47"/>
      <c r="FLP1" s="47"/>
      <c r="FLQ1" s="47"/>
      <c r="FLR1" s="47"/>
      <c r="FLS1" s="47"/>
      <c r="FLT1" s="47"/>
      <c r="FLU1" s="47"/>
      <c r="FLV1" s="47"/>
      <c r="FLW1" s="47"/>
      <c r="FLX1" s="47"/>
      <c r="FLY1" s="47"/>
      <c r="FLZ1" s="47"/>
      <c r="FMA1" s="47"/>
      <c r="FMB1" s="47"/>
      <c r="FMC1" s="47"/>
      <c r="FMD1" s="47"/>
      <c r="FME1" s="47"/>
      <c r="FMF1" s="47"/>
      <c r="FMG1" s="47"/>
      <c r="FMH1" s="47"/>
      <c r="FMI1" s="47"/>
      <c r="FMJ1" s="47"/>
      <c r="FMK1" s="47"/>
      <c r="FML1" s="47"/>
      <c r="FMM1" s="47"/>
      <c r="FMN1" s="47"/>
      <c r="FMO1" s="47"/>
      <c r="FMP1" s="47"/>
      <c r="FMQ1" s="47"/>
      <c r="FMR1" s="47"/>
      <c r="FMS1" s="47"/>
      <c r="FMT1" s="47"/>
      <c r="FMU1" s="47"/>
      <c r="FMV1" s="47"/>
      <c r="FMW1" s="47"/>
      <c r="FMX1" s="47"/>
      <c r="FMY1" s="47"/>
      <c r="FMZ1" s="47"/>
      <c r="FNA1" s="47"/>
      <c r="FNB1" s="47"/>
      <c r="FNC1" s="47"/>
      <c r="FND1" s="47"/>
      <c r="FNE1" s="47"/>
      <c r="FNF1" s="47"/>
      <c r="FNG1" s="47"/>
      <c r="FNH1" s="47"/>
      <c r="FNI1" s="47"/>
      <c r="FNJ1" s="47"/>
      <c r="FNK1" s="47"/>
      <c r="FNL1" s="47"/>
      <c r="FNM1" s="47"/>
      <c r="FNN1" s="47"/>
      <c r="FNO1" s="47"/>
      <c r="FNP1" s="47"/>
      <c r="FNQ1" s="47"/>
      <c r="FNR1" s="47"/>
      <c r="FNS1" s="47"/>
      <c r="FNT1" s="47"/>
      <c r="FNU1" s="47"/>
      <c r="FNV1" s="47"/>
      <c r="FNW1" s="47"/>
      <c r="FNX1" s="47"/>
      <c r="FNY1" s="47"/>
      <c r="FNZ1" s="47"/>
      <c r="FOA1" s="47"/>
      <c r="FOB1" s="47"/>
      <c r="FOC1" s="47"/>
      <c r="FOD1" s="47"/>
      <c r="FOE1" s="47"/>
      <c r="FOF1" s="47"/>
      <c r="FOG1" s="47"/>
      <c r="FOH1" s="47"/>
      <c r="FOI1" s="47"/>
      <c r="FOJ1" s="47"/>
      <c r="FOK1" s="47"/>
      <c r="FOL1" s="47"/>
      <c r="FOM1" s="47"/>
      <c r="FON1" s="47"/>
      <c r="FOO1" s="47"/>
      <c r="FOP1" s="47"/>
      <c r="FOQ1" s="47"/>
      <c r="FOR1" s="47"/>
      <c r="FOS1" s="47"/>
      <c r="FOT1" s="47"/>
      <c r="FOU1" s="47"/>
      <c r="FOV1" s="47"/>
      <c r="FOW1" s="47"/>
      <c r="FOX1" s="47"/>
      <c r="FOY1" s="47"/>
      <c r="FOZ1" s="47"/>
      <c r="FPA1" s="47"/>
      <c r="FPB1" s="47"/>
      <c r="FPC1" s="47"/>
      <c r="FPD1" s="47"/>
      <c r="FPE1" s="47"/>
      <c r="FPF1" s="47"/>
      <c r="FPG1" s="47"/>
      <c r="FPH1" s="47"/>
      <c r="FPI1" s="47"/>
      <c r="FPJ1" s="47"/>
      <c r="FPK1" s="47"/>
      <c r="FPL1" s="47"/>
      <c r="FPM1" s="47"/>
      <c r="FPN1" s="47"/>
      <c r="FPO1" s="47"/>
      <c r="FPP1" s="47"/>
      <c r="FPQ1" s="47"/>
      <c r="FPR1" s="47"/>
      <c r="FPS1" s="47"/>
      <c r="FPT1" s="47"/>
      <c r="FPU1" s="47"/>
      <c r="FPV1" s="47"/>
      <c r="FPW1" s="47"/>
      <c r="FPX1" s="47"/>
      <c r="FPY1" s="47"/>
      <c r="FPZ1" s="47"/>
      <c r="FQA1" s="47"/>
      <c r="FQB1" s="47"/>
      <c r="FQC1" s="47"/>
      <c r="FQD1" s="47"/>
      <c r="FQE1" s="47"/>
      <c r="FQF1" s="47"/>
      <c r="FQG1" s="47"/>
      <c r="FQH1" s="47"/>
      <c r="FQI1" s="47"/>
      <c r="FQJ1" s="47"/>
      <c r="FQK1" s="47"/>
      <c r="FQL1" s="47"/>
      <c r="FQM1" s="47"/>
      <c r="FQN1" s="47"/>
      <c r="FQO1" s="47"/>
      <c r="FQP1" s="47"/>
      <c r="FQQ1" s="47"/>
      <c r="FQR1" s="47"/>
      <c r="FQS1" s="47"/>
      <c r="FQT1" s="47"/>
      <c r="FQU1" s="47"/>
      <c r="FQV1" s="47"/>
      <c r="FQW1" s="47"/>
      <c r="FQX1" s="47"/>
      <c r="FQY1" s="47"/>
      <c r="FQZ1" s="47"/>
      <c r="FRA1" s="47"/>
      <c r="FRB1" s="47"/>
      <c r="FRC1" s="47"/>
      <c r="FRD1" s="47"/>
      <c r="FRE1" s="47"/>
      <c r="FRF1" s="47"/>
      <c r="FRG1" s="47"/>
      <c r="FRH1" s="47"/>
      <c r="FRI1" s="47"/>
      <c r="FRJ1" s="47"/>
      <c r="FRK1" s="47"/>
      <c r="FRL1" s="47"/>
      <c r="FRM1" s="47"/>
      <c r="FRN1" s="47"/>
      <c r="FRO1" s="47"/>
      <c r="FRP1" s="47"/>
      <c r="FRQ1" s="47"/>
      <c r="FRR1" s="47"/>
      <c r="FRS1" s="47"/>
      <c r="FRT1" s="47"/>
      <c r="FRU1" s="47"/>
      <c r="FRV1" s="47"/>
      <c r="FRW1" s="47"/>
      <c r="FRX1" s="47"/>
      <c r="FRY1" s="47"/>
      <c r="FRZ1" s="47"/>
      <c r="FSA1" s="47"/>
      <c r="FSB1" s="47"/>
      <c r="FSC1" s="47"/>
      <c r="FSD1" s="47"/>
      <c r="FSE1" s="47"/>
      <c r="FSF1" s="47"/>
      <c r="FSG1" s="47"/>
      <c r="FSH1" s="47"/>
      <c r="FSI1" s="47"/>
      <c r="FSJ1" s="47"/>
      <c r="FSK1" s="47"/>
      <c r="FSL1" s="47"/>
      <c r="FSM1" s="47"/>
      <c r="FSN1" s="47"/>
      <c r="FSO1" s="47"/>
      <c r="FSP1" s="47"/>
      <c r="FSQ1" s="47"/>
      <c r="FSR1" s="47"/>
      <c r="FSS1" s="47"/>
      <c r="FST1" s="47"/>
      <c r="FSU1" s="47"/>
      <c r="FSV1" s="47"/>
      <c r="FSW1" s="47"/>
      <c r="FSX1" s="47"/>
      <c r="FSY1" s="47"/>
      <c r="FSZ1" s="47"/>
      <c r="FTA1" s="47"/>
      <c r="FTB1" s="47"/>
      <c r="FTC1" s="47"/>
      <c r="FTD1" s="47"/>
      <c r="FTE1" s="47"/>
      <c r="FTF1" s="47"/>
      <c r="FTG1" s="47"/>
      <c r="FTH1" s="47"/>
      <c r="FTI1" s="47"/>
      <c r="FTJ1" s="47"/>
      <c r="FTK1" s="47"/>
      <c r="FTL1" s="47"/>
      <c r="FTM1" s="47"/>
      <c r="FTN1" s="47"/>
      <c r="FTO1" s="47"/>
      <c r="FTP1" s="47"/>
      <c r="FTQ1" s="47"/>
      <c r="FTR1" s="47"/>
      <c r="FTS1" s="47"/>
      <c r="FTT1" s="47"/>
      <c r="FTU1" s="47"/>
      <c r="FTV1" s="47"/>
      <c r="FTW1" s="47"/>
      <c r="FTX1" s="47"/>
      <c r="FTY1" s="47"/>
      <c r="FTZ1" s="47"/>
      <c r="FUA1" s="47"/>
      <c r="FUB1" s="47"/>
      <c r="FUC1" s="47"/>
      <c r="FUD1" s="47"/>
      <c r="FUE1" s="47"/>
      <c r="FUF1" s="47"/>
      <c r="FUG1" s="47"/>
      <c r="FUH1" s="47"/>
      <c r="FUI1" s="47"/>
      <c r="FUJ1" s="47"/>
      <c r="FUK1" s="47"/>
      <c r="FUL1" s="47"/>
      <c r="FUM1" s="47"/>
      <c r="FUN1" s="47"/>
      <c r="FUO1" s="47"/>
      <c r="FUP1" s="47"/>
      <c r="FUQ1" s="47"/>
      <c r="FUR1" s="47"/>
      <c r="FUS1" s="47"/>
      <c r="FUT1" s="47"/>
      <c r="FUU1" s="47"/>
      <c r="FUV1" s="47"/>
      <c r="FUW1" s="47"/>
      <c r="FUX1" s="47"/>
      <c r="FUY1" s="47"/>
      <c r="FUZ1" s="47"/>
      <c r="FVA1" s="47"/>
      <c r="FVB1" s="47"/>
      <c r="FVC1" s="47"/>
      <c r="FVD1" s="47"/>
      <c r="FVE1" s="47"/>
      <c r="FVF1" s="47"/>
      <c r="FVG1" s="47"/>
      <c r="FVH1" s="47"/>
      <c r="FVI1" s="47"/>
      <c r="FVJ1" s="47"/>
      <c r="FVK1" s="47"/>
      <c r="FVL1" s="47"/>
      <c r="FVM1" s="47"/>
      <c r="FVN1" s="47"/>
      <c r="FVO1" s="47"/>
      <c r="FVP1" s="47"/>
      <c r="FVQ1" s="47"/>
      <c r="FVR1" s="47"/>
      <c r="FVS1" s="47"/>
      <c r="FVT1" s="47"/>
      <c r="FVU1" s="47"/>
      <c r="FVV1" s="47"/>
      <c r="FVW1" s="47"/>
      <c r="FVX1" s="47"/>
      <c r="FVY1" s="47"/>
      <c r="FVZ1" s="47"/>
      <c r="FWA1" s="47"/>
      <c r="FWB1" s="47"/>
      <c r="FWC1" s="47"/>
      <c r="FWD1" s="47"/>
      <c r="FWE1" s="47"/>
      <c r="FWF1" s="47"/>
      <c r="FWG1" s="47"/>
      <c r="FWH1" s="47"/>
      <c r="FWI1" s="47"/>
      <c r="FWJ1" s="47"/>
      <c r="FWK1" s="47"/>
      <c r="FWL1" s="47"/>
      <c r="FWM1" s="47"/>
      <c r="FWN1" s="47"/>
      <c r="FWO1" s="47"/>
      <c r="FWP1" s="47"/>
      <c r="FWQ1" s="47"/>
      <c r="FWR1" s="47"/>
      <c r="FWS1" s="47"/>
      <c r="FWT1" s="47"/>
      <c r="FWU1" s="47"/>
      <c r="FWV1" s="47"/>
      <c r="FWW1" s="47"/>
      <c r="FWX1" s="47"/>
      <c r="FWY1" s="47"/>
      <c r="FWZ1" s="47"/>
      <c r="FXA1" s="47"/>
      <c r="FXB1" s="47"/>
      <c r="FXC1" s="47"/>
      <c r="FXD1" s="47"/>
      <c r="FXE1" s="47"/>
      <c r="FXF1" s="47"/>
      <c r="FXG1" s="47"/>
      <c r="FXH1" s="47"/>
      <c r="FXI1" s="47"/>
      <c r="FXJ1" s="47"/>
      <c r="FXK1" s="47"/>
      <c r="FXL1" s="47"/>
      <c r="FXM1" s="47"/>
      <c r="FXN1" s="47"/>
      <c r="FXO1" s="47"/>
      <c r="FXP1" s="47"/>
      <c r="FXQ1" s="47"/>
      <c r="FXR1" s="47"/>
      <c r="FXS1" s="47"/>
      <c r="FXT1" s="47"/>
      <c r="FXU1" s="47"/>
      <c r="FXV1" s="47"/>
      <c r="FXW1" s="47"/>
      <c r="FXX1" s="47"/>
      <c r="FXY1" s="47"/>
      <c r="FXZ1" s="47"/>
      <c r="FYA1" s="47"/>
      <c r="FYB1" s="47"/>
      <c r="FYC1" s="47"/>
      <c r="FYD1" s="47"/>
      <c r="FYE1" s="47"/>
      <c r="FYF1" s="47"/>
      <c r="FYG1" s="47"/>
      <c r="FYH1" s="47"/>
      <c r="FYI1" s="47"/>
      <c r="FYJ1" s="47"/>
      <c r="FYK1" s="47"/>
      <c r="FYL1" s="47"/>
      <c r="FYM1" s="47"/>
      <c r="FYN1" s="47"/>
      <c r="FYO1" s="47"/>
      <c r="FYP1" s="47"/>
      <c r="FYQ1" s="47"/>
      <c r="FYR1" s="47"/>
      <c r="FYS1" s="47"/>
      <c r="FYT1" s="47"/>
      <c r="FYU1" s="47"/>
      <c r="FYV1" s="47"/>
      <c r="FYW1" s="47"/>
      <c r="FYX1" s="47"/>
      <c r="FYY1" s="47"/>
      <c r="FYZ1" s="47"/>
      <c r="FZA1" s="47"/>
      <c r="FZB1" s="47"/>
      <c r="FZC1" s="47"/>
      <c r="FZD1" s="47"/>
      <c r="FZE1" s="47"/>
      <c r="FZF1" s="47"/>
      <c r="FZG1" s="47"/>
      <c r="FZH1" s="47"/>
      <c r="FZI1" s="47"/>
      <c r="FZJ1" s="47"/>
      <c r="FZK1" s="47"/>
      <c r="FZL1" s="47"/>
      <c r="FZM1" s="47"/>
      <c r="FZN1" s="47"/>
      <c r="FZO1" s="47"/>
      <c r="FZP1" s="47"/>
      <c r="FZQ1" s="47"/>
      <c r="FZR1" s="47"/>
      <c r="FZS1" s="47"/>
      <c r="FZT1" s="47"/>
      <c r="FZU1" s="47"/>
      <c r="FZV1" s="47"/>
      <c r="FZW1" s="47"/>
      <c r="FZX1" s="47"/>
      <c r="FZY1" s="47"/>
      <c r="FZZ1" s="47"/>
      <c r="GAA1" s="47"/>
      <c r="GAB1" s="47"/>
      <c r="GAC1" s="47"/>
      <c r="GAD1" s="47"/>
      <c r="GAE1" s="47"/>
      <c r="GAF1" s="47"/>
      <c r="GAG1" s="47"/>
      <c r="GAH1" s="47"/>
      <c r="GAI1" s="47"/>
      <c r="GAJ1" s="47"/>
      <c r="GAK1" s="47"/>
      <c r="GAL1" s="47"/>
      <c r="GAM1" s="47"/>
      <c r="GAN1" s="47"/>
      <c r="GAO1" s="47"/>
      <c r="GAP1" s="47"/>
      <c r="GAQ1" s="47"/>
      <c r="GAR1" s="47"/>
      <c r="GAS1" s="47"/>
      <c r="GAT1" s="47"/>
      <c r="GAU1" s="47"/>
      <c r="GAV1" s="47"/>
      <c r="GAW1" s="47"/>
      <c r="GAX1" s="47"/>
      <c r="GAY1" s="47"/>
      <c r="GAZ1" s="47"/>
      <c r="GBA1" s="47"/>
      <c r="GBB1" s="47"/>
      <c r="GBC1" s="47"/>
      <c r="GBD1" s="47"/>
      <c r="GBE1" s="47"/>
      <c r="GBF1" s="47"/>
      <c r="GBG1" s="47"/>
      <c r="GBH1" s="47"/>
      <c r="GBI1" s="47"/>
      <c r="GBJ1" s="47"/>
      <c r="GBK1" s="47"/>
      <c r="GBL1" s="47"/>
      <c r="GBM1" s="47"/>
      <c r="GBN1" s="47"/>
      <c r="GBO1" s="47"/>
      <c r="GBP1" s="47"/>
      <c r="GBQ1" s="47"/>
      <c r="GBR1" s="47"/>
      <c r="GBS1" s="47"/>
      <c r="GBT1" s="47"/>
      <c r="GBU1" s="47"/>
      <c r="GBV1" s="47"/>
      <c r="GBW1" s="47"/>
      <c r="GBX1" s="47"/>
      <c r="GBY1" s="47"/>
      <c r="GBZ1" s="47"/>
      <c r="GCA1" s="47"/>
      <c r="GCB1" s="47"/>
      <c r="GCC1" s="47"/>
      <c r="GCD1" s="47"/>
      <c r="GCE1" s="47"/>
      <c r="GCF1" s="47"/>
      <c r="GCG1" s="47"/>
      <c r="GCH1" s="47"/>
      <c r="GCI1" s="47"/>
      <c r="GCJ1" s="47"/>
      <c r="GCK1" s="47"/>
      <c r="GCL1" s="47"/>
      <c r="GCM1" s="47"/>
      <c r="GCN1" s="47"/>
      <c r="GCO1" s="47"/>
      <c r="GCP1" s="47"/>
      <c r="GCQ1" s="47"/>
      <c r="GCR1" s="47"/>
      <c r="GCS1" s="47"/>
      <c r="GCT1" s="47"/>
      <c r="GCU1" s="47"/>
      <c r="GCV1" s="47"/>
      <c r="GCW1" s="47"/>
      <c r="GCX1" s="47"/>
      <c r="GCY1" s="47"/>
      <c r="GCZ1" s="47"/>
      <c r="GDA1" s="47"/>
      <c r="GDB1" s="47"/>
      <c r="GDC1" s="47"/>
      <c r="GDD1" s="47"/>
      <c r="GDE1" s="47"/>
      <c r="GDF1" s="47"/>
      <c r="GDG1" s="47"/>
      <c r="GDH1" s="47"/>
      <c r="GDI1" s="47"/>
      <c r="GDJ1" s="47"/>
      <c r="GDK1" s="47"/>
      <c r="GDL1" s="47"/>
      <c r="GDM1" s="47"/>
      <c r="GDN1" s="47"/>
      <c r="GDO1" s="47"/>
      <c r="GDP1" s="47"/>
      <c r="GDQ1" s="47"/>
      <c r="GDR1" s="47"/>
      <c r="GDS1" s="47"/>
      <c r="GDT1" s="47"/>
      <c r="GDU1" s="47"/>
      <c r="GDV1" s="47"/>
      <c r="GDW1" s="47"/>
      <c r="GDX1" s="47"/>
      <c r="GDY1" s="47"/>
      <c r="GDZ1" s="47"/>
      <c r="GEA1" s="47"/>
      <c r="GEB1" s="47"/>
      <c r="GEC1" s="47"/>
      <c r="GED1" s="47"/>
      <c r="GEE1" s="47"/>
      <c r="GEF1" s="47"/>
      <c r="GEG1" s="47"/>
      <c r="GEH1" s="47"/>
      <c r="GEI1" s="47"/>
      <c r="GEJ1" s="47"/>
      <c r="GEK1" s="47"/>
      <c r="GEL1" s="47"/>
      <c r="GEM1" s="47"/>
      <c r="GEN1" s="47"/>
      <c r="GEO1" s="47"/>
      <c r="GEP1" s="47"/>
      <c r="GEQ1" s="47"/>
      <c r="GER1" s="47"/>
      <c r="GES1" s="47"/>
      <c r="GET1" s="47"/>
      <c r="GEU1" s="47"/>
      <c r="GEV1" s="47"/>
      <c r="GEW1" s="47"/>
      <c r="GEX1" s="47"/>
      <c r="GEY1" s="47"/>
      <c r="GEZ1" s="47"/>
      <c r="GFA1" s="47"/>
      <c r="GFB1" s="47"/>
      <c r="GFC1" s="47"/>
      <c r="GFD1" s="47"/>
      <c r="GFE1" s="47"/>
      <c r="GFF1" s="47"/>
      <c r="GFG1" s="47"/>
      <c r="GFH1" s="47"/>
      <c r="GFI1" s="47"/>
      <c r="GFJ1" s="47"/>
      <c r="GFK1" s="47"/>
      <c r="GFL1" s="47"/>
      <c r="GFM1" s="47"/>
      <c r="GFN1" s="47"/>
      <c r="GFO1" s="47"/>
      <c r="GFP1" s="47"/>
      <c r="GFQ1" s="47"/>
      <c r="GFR1" s="47"/>
      <c r="GFS1" s="47"/>
      <c r="GFT1" s="47"/>
      <c r="GFU1" s="47"/>
      <c r="GFV1" s="47"/>
      <c r="GFW1" s="47"/>
      <c r="GFX1" s="47"/>
      <c r="GFY1" s="47"/>
      <c r="GFZ1" s="47"/>
      <c r="GGA1" s="47"/>
      <c r="GGB1" s="47"/>
      <c r="GGC1" s="47"/>
      <c r="GGD1" s="47"/>
      <c r="GGE1" s="47"/>
      <c r="GGF1" s="47"/>
      <c r="GGG1" s="47"/>
      <c r="GGH1" s="47"/>
      <c r="GGI1" s="47"/>
      <c r="GGJ1" s="47"/>
      <c r="GGK1" s="47"/>
      <c r="GGL1" s="47"/>
      <c r="GGM1" s="47"/>
      <c r="GGN1" s="47"/>
      <c r="GGO1" s="47"/>
      <c r="GGP1" s="47"/>
      <c r="GGQ1" s="47"/>
      <c r="GGR1" s="47"/>
      <c r="GGS1" s="47"/>
      <c r="GGT1" s="47"/>
      <c r="GGU1" s="47"/>
      <c r="GGV1" s="47"/>
      <c r="GGW1" s="47"/>
      <c r="GGX1" s="47"/>
      <c r="GGY1" s="47"/>
      <c r="GGZ1" s="47"/>
      <c r="GHA1" s="47"/>
      <c r="GHB1" s="47"/>
      <c r="GHC1" s="47"/>
      <c r="GHD1" s="47"/>
      <c r="GHE1" s="47"/>
      <c r="GHF1" s="47"/>
      <c r="GHG1" s="47"/>
      <c r="GHH1" s="47"/>
      <c r="GHI1" s="47"/>
      <c r="GHJ1" s="47"/>
      <c r="GHK1" s="47"/>
      <c r="GHL1" s="47"/>
      <c r="GHM1" s="47"/>
      <c r="GHN1" s="47"/>
      <c r="GHO1" s="47"/>
      <c r="GHP1" s="47"/>
      <c r="GHQ1" s="47"/>
      <c r="GHR1" s="47"/>
      <c r="GHS1" s="47"/>
      <c r="GHT1" s="47"/>
      <c r="GHU1" s="47"/>
      <c r="GHV1" s="47"/>
      <c r="GHW1" s="47"/>
      <c r="GHX1" s="47"/>
      <c r="GHY1" s="47"/>
      <c r="GHZ1" s="47"/>
      <c r="GIA1" s="47"/>
      <c r="GIB1" s="47"/>
      <c r="GIC1" s="47"/>
      <c r="GID1" s="47"/>
      <c r="GIE1" s="47"/>
      <c r="GIF1" s="47"/>
      <c r="GIG1" s="47"/>
      <c r="GIH1" s="47"/>
      <c r="GII1" s="47"/>
      <c r="GIJ1" s="47"/>
      <c r="GIK1" s="47"/>
      <c r="GIL1" s="47"/>
      <c r="GIM1" s="47"/>
      <c r="GIN1" s="47"/>
      <c r="GIO1" s="47"/>
      <c r="GIP1" s="47"/>
      <c r="GIQ1" s="47"/>
      <c r="GIR1" s="47"/>
      <c r="GIS1" s="47"/>
      <c r="GIT1" s="47"/>
      <c r="GIU1" s="47"/>
      <c r="GIV1" s="47"/>
      <c r="GIW1" s="47"/>
      <c r="GIX1" s="47"/>
      <c r="GIY1" s="47"/>
      <c r="GIZ1" s="47"/>
      <c r="GJA1" s="47"/>
      <c r="GJB1" s="47"/>
      <c r="GJC1" s="47"/>
      <c r="GJD1" s="47"/>
      <c r="GJE1" s="47"/>
      <c r="GJF1" s="47"/>
      <c r="GJG1" s="47"/>
      <c r="GJH1" s="47"/>
      <c r="GJI1" s="47"/>
      <c r="GJJ1" s="47"/>
      <c r="GJK1" s="47"/>
      <c r="GJL1" s="47"/>
      <c r="GJM1" s="47"/>
      <c r="GJN1" s="47"/>
      <c r="GJO1" s="47"/>
      <c r="GJP1" s="47"/>
      <c r="GJQ1" s="47"/>
      <c r="GJR1" s="47"/>
      <c r="GJS1" s="47"/>
      <c r="GJT1" s="47"/>
      <c r="GJU1" s="47"/>
      <c r="GJV1" s="47"/>
      <c r="GJW1" s="47"/>
      <c r="GJX1" s="47"/>
      <c r="GJY1" s="47"/>
      <c r="GJZ1" s="47"/>
      <c r="GKA1" s="47"/>
      <c r="GKB1" s="47"/>
      <c r="GKC1" s="47"/>
      <c r="GKD1" s="47"/>
      <c r="GKE1" s="47"/>
      <c r="GKF1" s="47"/>
      <c r="GKG1" s="47"/>
      <c r="GKH1" s="47"/>
      <c r="GKI1" s="47"/>
      <c r="GKJ1" s="47"/>
      <c r="GKK1" s="47"/>
      <c r="GKL1" s="47"/>
      <c r="GKM1" s="47"/>
      <c r="GKN1" s="47"/>
      <c r="GKO1" s="47"/>
      <c r="GKP1" s="47"/>
      <c r="GKQ1" s="47"/>
      <c r="GKR1" s="47"/>
      <c r="GKS1" s="47"/>
      <c r="GKT1" s="47"/>
      <c r="GKU1" s="47"/>
      <c r="GKV1" s="47"/>
      <c r="GKW1" s="47"/>
      <c r="GKX1" s="47"/>
      <c r="GKY1" s="47"/>
      <c r="GKZ1" s="47"/>
      <c r="GLA1" s="47"/>
      <c r="GLB1" s="47"/>
      <c r="GLC1" s="47"/>
      <c r="GLD1" s="47"/>
      <c r="GLE1" s="47"/>
      <c r="GLF1" s="47"/>
      <c r="GLG1" s="47"/>
      <c r="GLH1" s="47"/>
      <c r="GLI1" s="47"/>
      <c r="GLJ1" s="47"/>
      <c r="GLK1" s="47"/>
      <c r="GLL1" s="47"/>
      <c r="GLM1" s="47"/>
      <c r="GLN1" s="47"/>
      <c r="GLO1" s="47"/>
      <c r="GLP1" s="47"/>
      <c r="GLQ1" s="47"/>
      <c r="GLR1" s="47"/>
      <c r="GLS1" s="47"/>
      <c r="GLT1" s="47"/>
      <c r="GLU1" s="47"/>
      <c r="GLV1" s="47"/>
      <c r="GLW1" s="47"/>
      <c r="GLX1" s="47"/>
      <c r="GLY1" s="47"/>
      <c r="GLZ1" s="47"/>
      <c r="GMA1" s="47"/>
      <c r="GMB1" s="47"/>
      <c r="GMC1" s="47"/>
      <c r="GMD1" s="47"/>
      <c r="GME1" s="47"/>
      <c r="GMF1" s="47"/>
      <c r="GMG1" s="47"/>
      <c r="GMH1" s="47"/>
      <c r="GMI1" s="47"/>
      <c r="GMJ1" s="47"/>
      <c r="GMK1" s="47"/>
      <c r="GML1" s="47"/>
      <c r="GMM1" s="47"/>
      <c r="GMN1" s="47"/>
      <c r="GMO1" s="47"/>
      <c r="GMP1" s="47"/>
      <c r="GMQ1" s="47"/>
      <c r="GMR1" s="47"/>
      <c r="GMS1" s="47"/>
      <c r="GMT1" s="47"/>
      <c r="GMU1" s="47"/>
      <c r="GMV1" s="47"/>
      <c r="GMW1" s="47"/>
      <c r="GMX1" s="47"/>
      <c r="GMY1" s="47"/>
      <c r="GMZ1" s="47"/>
      <c r="GNA1" s="47"/>
      <c r="GNB1" s="47"/>
      <c r="GNC1" s="47"/>
      <c r="GND1" s="47"/>
      <c r="GNE1" s="47"/>
      <c r="GNF1" s="47"/>
      <c r="GNG1" s="47"/>
      <c r="GNH1" s="47"/>
      <c r="GNI1" s="47"/>
      <c r="GNJ1" s="47"/>
      <c r="GNK1" s="47"/>
      <c r="GNL1" s="47"/>
      <c r="GNM1" s="47"/>
      <c r="GNN1" s="47"/>
      <c r="GNO1" s="47"/>
      <c r="GNP1" s="47"/>
      <c r="GNQ1" s="47"/>
      <c r="GNR1" s="47"/>
      <c r="GNS1" s="47"/>
      <c r="GNT1" s="47"/>
      <c r="GNU1" s="47"/>
      <c r="GNV1" s="47"/>
      <c r="GNW1" s="47"/>
      <c r="GNX1" s="47"/>
      <c r="GNY1" s="47"/>
      <c r="GNZ1" s="47"/>
      <c r="GOA1" s="47"/>
      <c r="GOB1" s="47"/>
      <c r="GOC1" s="47"/>
      <c r="GOD1" s="47"/>
      <c r="GOE1" s="47"/>
      <c r="GOF1" s="47"/>
      <c r="GOG1" s="47"/>
      <c r="GOH1" s="47"/>
      <c r="GOI1" s="47"/>
      <c r="GOJ1" s="47"/>
      <c r="GOK1" s="47"/>
      <c r="GOL1" s="47"/>
      <c r="GOM1" s="47"/>
      <c r="GON1" s="47"/>
      <c r="GOO1" s="47"/>
      <c r="GOP1" s="47"/>
      <c r="GOQ1" s="47"/>
      <c r="GOR1" s="47"/>
      <c r="GOS1" s="47"/>
      <c r="GOT1" s="47"/>
      <c r="GOU1" s="47"/>
      <c r="GOV1" s="47"/>
      <c r="GOW1" s="47"/>
      <c r="GOX1" s="47"/>
      <c r="GOY1" s="47"/>
      <c r="GOZ1" s="47"/>
      <c r="GPA1" s="47"/>
      <c r="GPB1" s="47"/>
      <c r="GPC1" s="47"/>
      <c r="GPD1" s="47"/>
      <c r="GPE1" s="47"/>
      <c r="GPF1" s="47"/>
      <c r="GPG1" s="47"/>
      <c r="GPH1" s="47"/>
      <c r="GPI1" s="47"/>
      <c r="GPJ1" s="47"/>
      <c r="GPK1" s="47"/>
      <c r="GPL1" s="47"/>
      <c r="GPM1" s="47"/>
      <c r="GPN1" s="47"/>
      <c r="GPO1" s="47"/>
      <c r="GPP1" s="47"/>
      <c r="GPQ1" s="47"/>
      <c r="GPR1" s="47"/>
      <c r="GPS1" s="47"/>
      <c r="GPT1" s="47"/>
      <c r="GPU1" s="47"/>
      <c r="GPV1" s="47"/>
      <c r="GPW1" s="47"/>
      <c r="GPX1" s="47"/>
      <c r="GPY1" s="47"/>
      <c r="GPZ1" s="47"/>
      <c r="GQA1" s="47"/>
      <c r="GQB1" s="47"/>
      <c r="GQC1" s="47"/>
      <c r="GQD1" s="47"/>
      <c r="GQE1" s="47"/>
      <c r="GQF1" s="47"/>
      <c r="GQG1" s="47"/>
      <c r="GQH1" s="47"/>
      <c r="GQI1" s="47"/>
      <c r="GQJ1" s="47"/>
      <c r="GQK1" s="47"/>
      <c r="GQL1" s="47"/>
      <c r="GQM1" s="47"/>
      <c r="GQN1" s="47"/>
      <c r="GQO1" s="47"/>
      <c r="GQP1" s="47"/>
      <c r="GQQ1" s="47"/>
      <c r="GQR1" s="47"/>
      <c r="GQS1" s="47"/>
      <c r="GQT1" s="47"/>
      <c r="GQU1" s="47"/>
      <c r="GQV1" s="47"/>
      <c r="GQW1" s="47"/>
      <c r="GQX1" s="47"/>
      <c r="GQY1" s="47"/>
      <c r="GQZ1" s="47"/>
      <c r="GRA1" s="47"/>
      <c r="GRB1" s="47"/>
      <c r="GRC1" s="47"/>
      <c r="GRD1" s="47"/>
      <c r="GRE1" s="47"/>
      <c r="GRF1" s="47"/>
      <c r="GRG1" s="47"/>
      <c r="GRH1" s="47"/>
      <c r="GRI1" s="47"/>
      <c r="GRJ1" s="47"/>
      <c r="GRK1" s="47"/>
      <c r="GRL1" s="47"/>
      <c r="GRM1" s="47"/>
      <c r="GRN1" s="47"/>
      <c r="GRO1" s="47"/>
      <c r="GRP1" s="47"/>
      <c r="GRQ1" s="47"/>
      <c r="GRR1" s="47"/>
      <c r="GRS1" s="47"/>
      <c r="GRT1" s="47"/>
      <c r="GRU1" s="47"/>
      <c r="GRV1" s="47"/>
      <c r="GRW1" s="47"/>
      <c r="GRX1" s="47"/>
      <c r="GRY1" s="47"/>
      <c r="GRZ1" s="47"/>
      <c r="GSA1" s="47"/>
      <c r="GSB1" s="47"/>
      <c r="GSC1" s="47"/>
      <c r="GSD1" s="47"/>
      <c r="GSE1" s="47"/>
      <c r="GSF1" s="47"/>
      <c r="GSG1" s="47"/>
      <c r="GSH1" s="47"/>
      <c r="GSI1" s="47"/>
      <c r="GSJ1" s="47"/>
      <c r="GSK1" s="47"/>
      <c r="GSL1" s="47"/>
      <c r="GSM1" s="47"/>
      <c r="GSN1" s="47"/>
      <c r="GSO1" s="47"/>
      <c r="GSP1" s="47"/>
      <c r="GSQ1" s="47"/>
      <c r="GSR1" s="47"/>
      <c r="GSS1" s="47"/>
      <c r="GST1" s="47"/>
      <c r="GSU1" s="47"/>
      <c r="GSV1" s="47"/>
      <c r="GSW1" s="47"/>
      <c r="GSX1" s="47"/>
      <c r="GSY1" s="47"/>
      <c r="GSZ1" s="47"/>
      <c r="GTA1" s="47"/>
      <c r="GTB1" s="47"/>
      <c r="GTC1" s="47"/>
      <c r="GTD1" s="47"/>
      <c r="GTE1" s="47"/>
      <c r="GTF1" s="47"/>
      <c r="GTG1" s="47"/>
      <c r="GTH1" s="47"/>
      <c r="GTI1" s="47"/>
      <c r="GTJ1" s="47"/>
      <c r="GTK1" s="47"/>
      <c r="GTL1" s="47"/>
      <c r="GTM1" s="47"/>
      <c r="GTN1" s="47"/>
      <c r="GTO1" s="47"/>
      <c r="GTP1" s="47"/>
      <c r="GTQ1" s="47"/>
      <c r="GTR1" s="47"/>
      <c r="GTS1" s="47"/>
      <c r="GTT1" s="47"/>
      <c r="GTU1" s="47"/>
      <c r="GTV1" s="47"/>
      <c r="GTW1" s="47"/>
      <c r="GTX1" s="47"/>
      <c r="GTY1" s="47"/>
      <c r="GTZ1" s="47"/>
      <c r="GUA1" s="47"/>
      <c r="GUB1" s="47"/>
      <c r="GUC1" s="47"/>
      <c r="GUD1" s="47"/>
      <c r="GUE1" s="47"/>
      <c r="GUF1" s="47"/>
      <c r="GUG1" s="47"/>
      <c r="GUH1" s="47"/>
      <c r="GUI1" s="47"/>
      <c r="GUJ1" s="47"/>
      <c r="GUK1" s="47"/>
      <c r="GUL1" s="47"/>
      <c r="GUM1" s="47"/>
      <c r="GUN1" s="47"/>
      <c r="GUO1" s="47"/>
      <c r="GUP1" s="47"/>
      <c r="GUQ1" s="47"/>
      <c r="GUR1" s="47"/>
      <c r="GUS1" s="47"/>
      <c r="GUT1" s="47"/>
      <c r="GUU1" s="47"/>
      <c r="GUV1" s="47"/>
      <c r="GUW1" s="47"/>
      <c r="GUX1" s="47"/>
      <c r="GUY1" s="47"/>
      <c r="GUZ1" s="47"/>
      <c r="GVA1" s="47"/>
      <c r="GVB1" s="47"/>
      <c r="GVC1" s="47"/>
      <c r="GVD1" s="47"/>
      <c r="GVE1" s="47"/>
      <c r="GVF1" s="47"/>
      <c r="GVG1" s="47"/>
      <c r="GVH1" s="47"/>
      <c r="GVI1" s="47"/>
      <c r="GVJ1" s="47"/>
      <c r="GVK1" s="47"/>
      <c r="GVL1" s="47"/>
      <c r="GVM1" s="47"/>
      <c r="GVN1" s="47"/>
      <c r="GVO1" s="47"/>
      <c r="GVP1" s="47"/>
      <c r="GVQ1" s="47"/>
      <c r="GVR1" s="47"/>
      <c r="GVS1" s="47"/>
      <c r="GVT1" s="47"/>
      <c r="GVU1" s="47"/>
      <c r="GVV1" s="47"/>
      <c r="GVW1" s="47"/>
      <c r="GVX1" s="47"/>
      <c r="GVY1" s="47"/>
      <c r="GVZ1" s="47"/>
      <c r="GWA1" s="47"/>
      <c r="GWB1" s="47"/>
      <c r="GWC1" s="47"/>
      <c r="GWD1" s="47"/>
      <c r="GWE1" s="47"/>
      <c r="GWF1" s="47"/>
      <c r="GWG1" s="47"/>
      <c r="GWH1" s="47"/>
      <c r="GWI1" s="47"/>
      <c r="GWJ1" s="47"/>
      <c r="GWK1" s="47"/>
      <c r="GWL1" s="47"/>
      <c r="GWM1" s="47"/>
      <c r="GWN1" s="47"/>
      <c r="GWO1" s="47"/>
      <c r="GWP1" s="47"/>
      <c r="GWQ1" s="47"/>
      <c r="GWR1" s="47"/>
      <c r="GWS1" s="47"/>
      <c r="GWT1" s="47"/>
      <c r="GWU1" s="47"/>
      <c r="GWV1" s="47"/>
      <c r="GWW1" s="47"/>
      <c r="GWX1" s="47"/>
      <c r="GWY1" s="47"/>
      <c r="GWZ1" s="47"/>
      <c r="GXA1" s="47"/>
      <c r="GXB1" s="47"/>
      <c r="GXC1" s="47"/>
      <c r="GXD1" s="47"/>
      <c r="GXE1" s="47"/>
      <c r="GXF1" s="47"/>
      <c r="GXG1" s="47"/>
      <c r="GXH1" s="47"/>
      <c r="GXI1" s="47"/>
      <c r="GXJ1" s="47"/>
      <c r="GXK1" s="47"/>
      <c r="GXL1" s="47"/>
      <c r="GXM1" s="47"/>
      <c r="GXN1" s="47"/>
      <c r="GXO1" s="47"/>
      <c r="GXP1" s="47"/>
      <c r="GXQ1" s="47"/>
      <c r="GXR1" s="47"/>
      <c r="GXS1" s="47"/>
      <c r="GXT1" s="47"/>
      <c r="GXU1" s="47"/>
      <c r="GXV1" s="47"/>
      <c r="GXW1" s="47"/>
      <c r="GXX1" s="47"/>
      <c r="GXY1" s="47"/>
      <c r="GXZ1" s="47"/>
      <c r="GYA1" s="47"/>
      <c r="GYB1" s="47"/>
      <c r="GYC1" s="47"/>
      <c r="GYD1" s="47"/>
      <c r="GYE1" s="47"/>
      <c r="GYF1" s="47"/>
      <c r="GYG1" s="47"/>
      <c r="GYH1" s="47"/>
      <c r="GYI1" s="47"/>
      <c r="GYJ1" s="47"/>
      <c r="GYK1" s="47"/>
      <c r="GYL1" s="47"/>
      <c r="GYM1" s="47"/>
      <c r="GYN1" s="47"/>
      <c r="GYO1" s="47"/>
      <c r="GYP1" s="47"/>
      <c r="GYQ1" s="47"/>
      <c r="GYR1" s="47"/>
      <c r="GYS1" s="47"/>
      <c r="GYT1" s="47"/>
      <c r="GYU1" s="47"/>
      <c r="GYV1" s="47"/>
      <c r="GYW1" s="47"/>
      <c r="GYX1" s="47"/>
      <c r="GYY1" s="47"/>
      <c r="GYZ1" s="47"/>
      <c r="GZA1" s="47"/>
      <c r="GZB1" s="47"/>
      <c r="GZC1" s="47"/>
      <c r="GZD1" s="47"/>
      <c r="GZE1" s="47"/>
      <c r="GZF1" s="47"/>
      <c r="GZG1" s="47"/>
      <c r="GZH1" s="47"/>
      <c r="GZI1" s="47"/>
      <c r="GZJ1" s="47"/>
      <c r="GZK1" s="47"/>
      <c r="GZL1" s="47"/>
      <c r="GZM1" s="47"/>
      <c r="GZN1" s="47"/>
      <c r="GZO1" s="47"/>
      <c r="GZP1" s="47"/>
      <c r="GZQ1" s="47"/>
      <c r="GZR1" s="47"/>
      <c r="GZS1" s="47"/>
      <c r="GZT1" s="47"/>
      <c r="GZU1" s="47"/>
      <c r="GZV1" s="47"/>
      <c r="GZW1" s="47"/>
      <c r="GZX1" s="47"/>
      <c r="GZY1" s="47"/>
      <c r="GZZ1" s="47"/>
      <c r="HAA1" s="47"/>
      <c r="HAB1" s="47"/>
      <c r="HAC1" s="47"/>
      <c r="HAD1" s="47"/>
      <c r="HAE1" s="47"/>
      <c r="HAF1" s="47"/>
      <c r="HAG1" s="47"/>
      <c r="HAH1" s="47"/>
      <c r="HAI1" s="47"/>
      <c r="HAJ1" s="47"/>
      <c r="HAK1" s="47"/>
      <c r="HAL1" s="47"/>
      <c r="HAM1" s="47"/>
      <c r="HAN1" s="47"/>
      <c r="HAO1" s="47"/>
      <c r="HAP1" s="47"/>
      <c r="HAQ1" s="47"/>
      <c r="HAR1" s="47"/>
      <c r="HAS1" s="47"/>
      <c r="HAT1" s="47"/>
      <c r="HAU1" s="47"/>
      <c r="HAV1" s="47"/>
      <c r="HAW1" s="47"/>
      <c r="HAX1" s="47"/>
      <c r="HAY1" s="47"/>
      <c r="HAZ1" s="47"/>
      <c r="HBA1" s="47"/>
      <c r="HBB1" s="47"/>
      <c r="HBC1" s="47"/>
      <c r="HBD1" s="47"/>
      <c r="HBE1" s="47"/>
      <c r="HBF1" s="47"/>
      <c r="HBG1" s="47"/>
      <c r="HBH1" s="47"/>
      <c r="HBI1" s="47"/>
      <c r="HBJ1" s="47"/>
      <c r="HBK1" s="47"/>
      <c r="HBL1" s="47"/>
      <c r="HBM1" s="47"/>
      <c r="HBN1" s="47"/>
      <c r="HBO1" s="47"/>
      <c r="HBP1" s="47"/>
      <c r="HBQ1" s="47"/>
      <c r="HBR1" s="47"/>
      <c r="HBS1" s="47"/>
      <c r="HBT1" s="47"/>
      <c r="HBU1" s="47"/>
      <c r="HBV1" s="47"/>
      <c r="HBW1" s="47"/>
      <c r="HBX1" s="47"/>
      <c r="HBY1" s="47"/>
      <c r="HBZ1" s="47"/>
      <c r="HCA1" s="47"/>
      <c r="HCB1" s="47"/>
      <c r="HCC1" s="47"/>
      <c r="HCD1" s="47"/>
      <c r="HCE1" s="47"/>
      <c r="HCF1" s="47"/>
      <c r="HCG1" s="47"/>
      <c r="HCH1" s="47"/>
      <c r="HCI1" s="47"/>
      <c r="HCJ1" s="47"/>
      <c r="HCK1" s="47"/>
      <c r="HCL1" s="47"/>
      <c r="HCM1" s="47"/>
      <c r="HCN1" s="47"/>
      <c r="HCO1" s="47"/>
      <c r="HCP1" s="47"/>
      <c r="HCQ1" s="47"/>
      <c r="HCR1" s="47"/>
      <c r="HCS1" s="47"/>
      <c r="HCT1" s="47"/>
      <c r="HCU1" s="47"/>
      <c r="HCV1" s="47"/>
      <c r="HCW1" s="47"/>
      <c r="HCX1" s="47"/>
      <c r="HCY1" s="47"/>
      <c r="HCZ1" s="47"/>
      <c r="HDA1" s="47"/>
      <c r="HDB1" s="47"/>
      <c r="HDC1" s="47"/>
      <c r="HDD1" s="47"/>
      <c r="HDE1" s="47"/>
      <c r="HDF1" s="47"/>
      <c r="HDG1" s="47"/>
      <c r="HDH1" s="47"/>
      <c r="HDI1" s="47"/>
      <c r="HDJ1" s="47"/>
      <c r="HDK1" s="47"/>
      <c r="HDL1" s="47"/>
      <c r="HDM1" s="47"/>
      <c r="HDN1" s="47"/>
      <c r="HDO1" s="47"/>
      <c r="HDP1" s="47"/>
      <c r="HDQ1" s="47"/>
      <c r="HDR1" s="47"/>
      <c r="HDS1" s="47"/>
      <c r="HDT1" s="47"/>
      <c r="HDU1" s="47"/>
      <c r="HDV1" s="47"/>
      <c r="HDW1" s="47"/>
      <c r="HDX1" s="47"/>
      <c r="HDY1" s="47"/>
      <c r="HDZ1" s="47"/>
      <c r="HEA1" s="47"/>
      <c r="HEB1" s="47"/>
      <c r="HEC1" s="47"/>
      <c r="HED1" s="47"/>
      <c r="HEE1" s="47"/>
      <c r="HEF1" s="47"/>
      <c r="HEG1" s="47"/>
      <c r="HEH1" s="47"/>
      <c r="HEI1" s="47"/>
      <c r="HEJ1" s="47"/>
      <c r="HEK1" s="47"/>
      <c r="HEL1" s="47"/>
      <c r="HEM1" s="47"/>
      <c r="HEN1" s="47"/>
      <c r="HEO1" s="47"/>
      <c r="HEP1" s="47"/>
      <c r="HEQ1" s="47"/>
      <c r="HER1" s="47"/>
      <c r="HES1" s="47"/>
      <c r="HET1" s="47"/>
      <c r="HEU1" s="47"/>
      <c r="HEV1" s="47"/>
      <c r="HEW1" s="47"/>
      <c r="HEX1" s="47"/>
      <c r="HEY1" s="47"/>
      <c r="HEZ1" s="47"/>
      <c r="HFA1" s="47"/>
      <c r="HFB1" s="47"/>
      <c r="HFC1" s="47"/>
      <c r="HFD1" s="47"/>
      <c r="HFE1" s="47"/>
      <c r="HFF1" s="47"/>
      <c r="HFG1" s="47"/>
      <c r="HFH1" s="47"/>
      <c r="HFI1" s="47"/>
      <c r="HFJ1" s="47"/>
      <c r="HFK1" s="47"/>
      <c r="HFL1" s="47"/>
      <c r="HFM1" s="47"/>
      <c r="HFN1" s="47"/>
      <c r="HFO1" s="47"/>
      <c r="HFP1" s="47"/>
      <c r="HFQ1" s="47"/>
      <c r="HFR1" s="47"/>
      <c r="HFS1" s="47"/>
      <c r="HFT1" s="47"/>
      <c r="HFU1" s="47"/>
      <c r="HFV1" s="47"/>
      <c r="HFW1" s="47"/>
      <c r="HFX1" s="47"/>
      <c r="HFY1" s="47"/>
      <c r="HFZ1" s="47"/>
      <c r="HGA1" s="47"/>
      <c r="HGB1" s="47"/>
      <c r="HGC1" s="47"/>
      <c r="HGD1" s="47"/>
      <c r="HGE1" s="47"/>
      <c r="HGF1" s="47"/>
      <c r="HGG1" s="47"/>
      <c r="HGH1" s="47"/>
      <c r="HGI1" s="47"/>
      <c r="HGJ1" s="47"/>
      <c r="HGK1" s="47"/>
      <c r="HGL1" s="47"/>
      <c r="HGM1" s="47"/>
      <c r="HGN1" s="47"/>
      <c r="HGO1" s="47"/>
      <c r="HGP1" s="47"/>
      <c r="HGQ1" s="47"/>
      <c r="HGR1" s="47"/>
      <c r="HGS1" s="47"/>
      <c r="HGT1" s="47"/>
      <c r="HGU1" s="47"/>
      <c r="HGV1" s="47"/>
      <c r="HGW1" s="47"/>
      <c r="HGX1" s="47"/>
      <c r="HGY1" s="47"/>
      <c r="HGZ1" s="47"/>
      <c r="HHA1" s="47"/>
      <c r="HHB1" s="47"/>
      <c r="HHC1" s="47"/>
      <c r="HHD1" s="47"/>
      <c r="HHE1" s="47"/>
      <c r="HHF1" s="47"/>
      <c r="HHG1" s="47"/>
      <c r="HHH1" s="47"/>
      <c r="HHI1" s="47"/>
      <c r="HHJ1" s="47"/>
      <c r="HHK1" s="47"/>
      <c r="HHL1" s="47"/>
      <c r="HHM1" s="47"/>
      <c r="HHN1" s="47"/>
      <c r="HHO1" s="47"/>
      <c r="HHP1" s="47"/>
      <c r="HHQ1" s="47"/>
      <c r="HHR1" s="47"/>
      <c r="HHS1" s="47"/>
      <c r="HHT1" s="47"/>
      <c r="HHU1" s="47"/>
      <c r="HHV1" s="47"/>
      <c r="HHW1" s="47"/>
      <c r="HHX1" s="47"/>
      <c r="HHY1" s="47"/>
      <c r="HHZ1" s="47"/>
      <c r="HIA1" s="47"/>
      <c r="HIB1" s="47"/>
      <c r="HIC1" s="47"/>
      <c r="HID1" s="47"/>
      <c r="HIE1" s="47"/>
      <c r="HIF1" s="47"/>
      <c r="HIG1" s="47"/>
      <c r="HIH1" s="47"/>
      <c r="HII1" s="47"/>
      <c r="HIJ1" s="47"/>
      <c r="HIK1" s="47"/>
      <c r="HIL1" s="47"/>
      <c r="HIM1" s="47"/>
      <c r="HIN1" s="47"/>
      <c r="HIO1" s="47"/>
      <c r="HIP1" s="47"/>
      <c r="HIQ1" s="47"/>
      <c r="HIR1" s="47"/>
      <c r="HIS1" s="47"/>
      <c r="HIT1" s="47"/>
      <c r="HIU1" s="47"/>
      <c r="HIV1" s="47"/>
      <c r="HIW1" s="47"/>
      <c r="HIX1" s="47"/>
      <c r="HIY1" s="47"/>
      <c r="HIZ1" s="47"/>
      <c r="HJA1" s="47"/>
      <c r="HJB1" s="47"/>
      <c r="HJC1" s="47"/>
      <c r="HJD1" s="47"/>
      <c r="HJE1" s="47"/>
      <c r="HJF1" s="47"/>
      <c r="HJG1" s="47"/>
      <c r="HJH1" s="47"/>
      <c r="HJI1" s="47"/>
      <c r="HJJ1" s="47"/>
      <c r="HJK1" s="47"/>
      <c r="HJL1" s="47"/>
      <c r="HJM1" s="47"/>
      <c r="HJN1" s="47"/>
      <c r="HJO1" s="47"/>
      <c r="HJP1" s="47"/>
      <c r="HJQ1" s="47"/>
      <c r="HJR1" s="47"/>
      <c r="HJS1" s="47"/>
      <c r="HJT1" s="47"/>
      <c r="HJU1" s="47"/>
      <c r="HJV1" s="47"/>
      <c r="HJW1" s="47"/>
      <c r="HJX1" s="47"/>
      <c r="HJY1" s="47"/>
      <c r="HJZ1" s="47"/>
      <c r="HKA1" s="47"/>
      <c r="HKB1" s="47"/>
      <c r="HKC1" s="47"/>
      <c r="HKD1" s="47"/>
      <c r="HKE1" s="47"/>
      <c r="HKF1" s="47"/>
      <c r="HKG1" s="47"/>
      <c r="HKH1" s="47"/>
      <c r="HKI1" s="47"/>
      <c r="HKJ1" s="47"/>
      <c r="HKK1" s="47"/>
      <c r="HKL1" s="47"/>
      <c r="HKM1" s="47"/>
      <c r="HKN1" s="47"/>
      <c r="HKO1" s="47"/>
      <c r="HKP1" s="47"/>
      <c r="HKQ1" s="47"/>
      <c r="HKR1" s="47"/>
      <c r="HKS1" s="47"/>
      <c r="HKT1" s="47"/>
      <c r="HKU1" s="47"/>
      <c r="HKV1" s="47"/>
      <c r="HKW1" s="47"/>
      <c r="HKX1" s="47"/>
      <c r="HKY1" s="47"/>
      <c r="HKZ1" s="47"/>
      <c r="HLA1" s="47"/>
      <c r="HLB1" s="47"/>
      <c r="HLC1" s="47"/>
      <c r="HLD1" s="47"/>
      <c r="HLE1" s="47"/>
      <c r="HLF1" s="47"/>
      <c r="HLG1" s="47"/>
      <c r="HLH1" s="47"/>
      <c r="HLI1" s="47"/>
      <c r="HLJ1" s="47"/>
      <c r="HLK1" s="47"/>
      <c r="HLL1" s="47"/>
      <c r="HLM1" s="47"/>
      <c r="HLN1" s="47"/>
      <c r="HLO1" s="47"/>
      <c r="HLP1" s="47"/>
      <c r="HLQ1" s="47"/>
      <c r="HLR1" s="47"/>
      <c r="HLS1" s="47"/>
      <c r="HLT1" s="47"/>
      <c r="HLU1" s="47"/>
      <c r="HLV1" s="47"/>
      <c r="HLW1" s="47"/>
      <c r="HLX1" s="47"/>
      <c r="HLY1" s="47"/>
      <c r="HLZ1" s="47"/>
      <c r="HMA1" s="47"/>
      <c r="HMB1" s="47"/>
      <c r="HMC1" s="47"/>
      <c r="HMD1" s="47"/>
      <c r="HME1" s="47"/>
      <c r="HMF1" s="47"/>
      <c r="HMG1" s="47"/>
      <c r="HMH1" s="47"/>
      <c r="HMI1" s="47"/>
      <c r="HMJ1" s="47"/>
      <c r="HMK1" s="47"/>
      <c r="HML1" s="47"/>
      <c r="HMM1" s="47"/>
      <c r="HMN1" s="47"/>
      <c r="HMO1" s="47"/>
      <c r="HMP1" s="47"/>
      <c r="HMQ1" s="47"/>
      <c r="HMR1" s="47"/>
      <c r="HMS1" s="47"/>
      <c r="HMT1" s="47"/>
      <c r="HMU1" s="47"/>
      <c r="HMV1" s="47"/>
      <c r="HMW1" s="47"/>
      <c r="HMX1" s="47"/>
      <c r="HMY1" s="47"/>
      <c r="HMZ1" s="47"/>
      <c r="HNA1" s="47"/>
      <c r="HNB1" s="47"/>
      <c r="HNC1" s="47"/>
      <c r="HND1" s="47"/>
      <c r="HNE1" s="47"/>
      <c r="HNF1" s="47"/>
      <c r="HNG1" s="47"/>
      <c r="HNH1" s="47"/>
      <c r="HNI1" s="47"/>
      <c r="HNJ1" s="47"/>
      <c r="HNK1" s="47"/>
      <c r="HNL1" s="47"/>
      <c r="HNM1" s="47"/>
      <c r="HNN1" s="47"/>
      <c r="HNO1" s="47"/>
      <c r="HNP1" s="47"/>
      <c r="HNQ1" s="47"/>
      <c r="HNR1" s="47"/>
      <c r="HNS1" s="47"/>
      <c r="HNT1" s="47"/>
      <c r="HNU1" s="47"/>
      <c r="HNV1" s="47"/>
      <c r="HNW1" s="47"/>
      <c r="HNX1" s="47"/>
      <c r="HNY1" s="47"/>
      <c r="HNZ1" s="47"/>
      <c r="HOA1" s="47"/>
      <c r="HOB1" s="47"/>
      <c r="HOC1" s="47"/>
      <c r="HOD1" s="47"/>
      <c r="HOE1" s="47"/>
      <c r="HOF1" s="47"/>
      <c r="HOG1" s="47"/>
      <c r="HOH1" s="47"/>
      <c r="HOI1" s="47"/>
      <c r="HOJ1" s="47"/>
      <c r="HOK1" s="47"/>
      <c r="HOL1" s="47"/>
      <c r="HOM1" s="47"/>
      <c r="HON1" s="47"/>
      <c r="HOO1" s="47"/>
      <c r="HOP1" s="47"/>
      <c r="HOQ1" s="47"/>
      <c r="HOR1" s="47"/>
      <c r="HOS1" s="47"/>
      <c r="HOT1" s="47"/>
      <c r="HOU1" s="47"/>
      <c r="HOV1" s="47"/>
      <c r="HOW1" s="47"/>
      <c r="HOX1" s="47"/>
      <c r="HOY1" s="47"/>
      <c r="HOZ1" s="47"/>
      <c r="HPA1" s="47"/>
      <c r="HPB1" s="47"/>
      <c r="HPC1" s="47"/>
      <c r="HPD1" s="47"/>
      <c r="HPE1" s="47"/>
      <c r="HPF1" s="47"/>
      <c r="HPG1" s="47"/>
      <c r="HPH1" s="47"/>
      <c r="HPI1" s="47"/>
      <c r="HPJ1" s="47"/>
      <c r="HPK1" s="47"/>
      <c r="HPL1" s="47"/>
      <c r="HPM1" s="47"/>
      <c r="HPN1" s="47"/>
      <c r="HPO1" s="47"/>
      <c r="HPP1" s="47"/>
      <c r="HPQ1" s="47"/>
      <c r="HPR1" s="47"/>
      <c r="HPS1" s="47"/>
      <c r="HPT1" s="47"/>
      <c r="HPU1" s="47"/>
      <c r="HPV1" s="47"/>
      <c r="HPW1" s="47"/>
      <c r="HPX1" s="47"/>
      <c r="HPY1" s="47"/>
      <c r="HPZ1" s="47"/>
      <c r="HQA1" s="47"/>
      <c r="HQB1" s="47"/>
      <c r="HQC1" s="47"/>
      <c r="HQD1" s="47"/>
      <c r="HQE1" s="47"/>
      <c r="HQF1" s="47"/>
      <c r="HQG1" s="47"/>
      <c r="HQH1" s="47"/>
      <c r="HQI1" s="47"/>
      <c r="HQJ1" s="47"/>
      <c r="HQK1" s="47"/>
      <c r="HQL1" s="47"/>
      <c r="HQM1" s="47"/>
      <c r="HQN1" s="47"/>
      <c r="HQO1" s="47"/>
      <c r="HQP1" s="47"/>
      <c r="HQQ1" s="47"/>
      <c r="HQR1" s="47"/>
      <c r="HQS1" s="47"/>
      <c r="HQT1" s="47"/>
      <c r="HQU1" s="47"/>
      <c r="HQV1" s="47"/>
      <c r="HQW1" s="47"/>
      <c r="HQX1" s="47"/>
      <c r="HQY1" s="47"/>
      <c r="HQZ1" s="47"/>
      <c r="HRA1" s="47"/>
      <c r="HRB1" s="47"/>
      <c r="HRC1" s="47"/>
      <c r="HRD1" s="47"/>
      <c r="HRE1" s="47"/>
      <c r="HRF1" s="47"/>
      <c r="HRG1" s="47"/>
      <c r="HRH1" s="47"/>
      <c r="HRI1" s="47"/>
      <c r="HRJ1" s="47"/>
      <c r="HRK1" s="47"/>
      <c r="HRL1" s="47"/>
      <c r="HRM1" s="47"/>
      <c r="HRN1" s="47"/>
      <c r="HRO1" s="47"/>
      <c r="HRP1" s="47"/>
      <c r="HRQ1" s="47"/>
      <c r="HRR1" s="47"/>
      <c r="HRS1" s="47"/>
      <c r="HRT1" s="47"/>
      <c r="HRU1" s="47"/>
      <c r="HRV1" s="47"/>
      <c r="HRW1" s="47"/>
      <c r="HRX1" s="47"/>
      <c r="HRY1" s="47"/>
      <c r="HRZ1" s="47"/>
      <c r="HSA1" s="47"/>
      <c r="HSB1" s="47"/>
      <c r="HSC1" s="47"/>
      <c r="HSD1" s="47"/>
      <c r="HSE1" s="47"/>
      <c r="HSF1" s="47"/>
      <c r="HSG1" s="47"/>
      <c r="HSH1" s="47"/>
      <c r="HSI1" s="47"/>
      <c r="HSJ1" s="47"/>
      <c r="HSK1" s="47"/>
      <c r="HSL1" s="47"/>
      <c r="HSM1" s="47"/>
      <c r="HSN1" s="47"/>
      <c r="HSO1" s="47"/>
      <c r="HSP1" s="47"/>
      <c r="HSQ1" s="47"/>
      <c r="HSR1" s="47"/>
      <c r="HSS1" s="47"/>
      <c r="HST1" s="47"/>
      <c r="HSU1" s="47"/>
      <c r="HSV1" s="47"/>
      <c r="HSW1" s="47"/>
      <c r="HSX1" s="47"/>
      <c r="HSY1" s="47"/>
      <c r="HSZ1" s="47"/>
      <c r="HTA1" s="47"/>
      <c r="HTB1" s="47"/>
      <c r="HTC1" s="47"/>
      <c r="HTD1" s="47"/>
      <c r="HTE1" s="47"/>
      <c r="HTF1" s="47"/>
      <c r="HTG1" s="47"/>
      <c r="HTH1" s="47"/>
      <c r="HTI1" s="47"/>
      <c r="HTJ1" s="47"/>
      <c r="HTK1" s="47"/>
      <c r="HTL1" s="47"/>
      <c r="HTM1" s="47"/>
      <c r="HTN1" s="47"/>
      <c r="HTO1" s="47"/>
      <c r="HTP1" s="47"/>
      <c r="HTQ1" s="47"/>
      <c r="HTR1" s="47"/>
      <c r="HTS1" s="47"/>
      <c r="HTT1" s="47"/>
      <c r="HTU1" s="47"/>
      <c r="HTV1" s="47"/>
      <c r="HTW1" s="47"/>
      <c r="HTX1" s="47"/>
      <c r="HTY1" s="47"/>
      <c r="HTZ1" s="47"/>
      <c r="HUA1" s="47"/>
      <c r="HUB1" s="47"/>
      <c r="HUC1" s="47"/>
      <c r="HUD1" s="47"/>
      <c r="HUE1" s="47"/>
      <c r="HUF1" s="47"/>
      <c r="HUG1" s="47"/>
      <c r="HUH1" s="47"/>
      <c r="HUI1" s="47"/>
      <c r="HUJ1" s="47"/>
      <c r="HUK1" s="47"/>
      <c r="HUL1" s="47"/>
      <c r="HUM1" s="47"/>
      <c r="HUN1" s="47"/>
      <c r="HUO1" s="47"/>
      <c r="HUP1" s="47"/>
      <c r="HUQ1" s="47"/>
      <c r="HUR1" s="47"/>
      <c r="HUS1" s="47"/>
      <c r="HUT1" s="47"/>
      <c r="HUU1" s="47"/>
      <c r="HUV1" s="47"/>
      <c r="HUW1" s="47"/>
      <c r="HUX1" s="47"/>
      <c r="HUY1" s="47"/>
      <c r="HUZ1" s="47"/>
      <c r="HVA1" s="47"/>
      <c r="HVB1" s="47"/>
      <c r="HVC1" s="47"/>
      <c r="HVD1" s="47"/>
      <c r="HVE1" s="47"/>
      <c r="HVF1" s="47"/>
      <c r="HVG1" s="47"/>
      <c r="HVH1" s="47"/>
      <c r="HVI1" s="47"/>
      <c r="HVJ1" s="47"/>
      <c r="HVK1" s="47"/>
      <c r="HVL1" s="47"/>
      <c r="HVM1" s="47"/>
      <c r="HVN1" s="47"/>
      <c r="HVO1" s="47"/>
      <c r="HVP1" s="47"/>
      <c r="HVQ1" s="47"/>
      <c r="HVR1" s="47"/>
      <c r="HVS1" s="47"/>
      <c r="HVT1" s="47"/>
      <c r="HVU1" s="47"/>
      <c r="HVV1" s="47"/>
      <c r="HVW1" s="47"/>
      <c r="HVX1" s="47"/>
      <c r="HVY1" s="47"/>
      <c r="HVZ1" s="47"/>
      <c r="HWA1" s="47"/>
      <c r="HWB1" s="47"/>
      <c r="HWC1" s="47"/>
      <c r="HWD1" s="47"/>
      <c r="HWE1" s="47"/>
      <c r="HWF1" s="47"/>
      <c r="HWG1" s="47"/>
      <c r="HWH1" s="47"/>
      <c r="HWI1" s="47"/>
      <c r="HWJ1" s="47"/>
      <c r="HWK1" s="47"/>
      <c r="HWL1" s="47"/>
      <c r="HWM1" s="47"/>
      <c r="HWN1" s="47"/>
      <c r="HWO1" s="47"/>
      <c r="HWP1" s="47"/>
      <c r="HWQ1" s="47"/>
      <c r="HWR1" s="47"/>
      <c r="HWS1" s="47"/>
      <c r="HWT1" s="47"/>
      <c r="HWU1" s="47"/>
      <c r="HWV1" s="47"/>
      <c r="HWW1" s="47"/>
      <c r="HWX1" s="47"/>
      <c r="HWY1" s="47"/>
      <c r="HWZ1" s="47"/>
      <c r="HXA1" s="47"/>
      <c r="HXB1" s="47"/>
      <c r="HXC1" s="47"/>
      <c r="HXD1" s="47"/>
      <c r="HXE1" s="47"/>
      <c r="HXF1" s="47"/>
      <c r="HXG1" s="47"/>
      <c r="HXH1" s="47"/>
      <c r="HXI1" s="47"/>
      <c r="HXJ1" s="47"/>
      <c r="HXK1" s="47"/>
      <c r="HXL1" s="47"/>
      <c r="HXM1" s="47"/>
      <c r="HXN1" s="47"/>
      <c r="HXO1" s="47"/>
      <c r="HXP1" s="47"/>
      <c r="HXQ1" s="47"/>
      <c r="HXR1" s="47"/>
      <c r="HXS1" s="47"/>
      <c r="HXT1" s="47"/>
      <c r="HXU1" s="47"/>
      <c r="HXV1" s="47"/>
      <c r="HXW1" s="47"/>
      <c r="HXX1" s="47"/>
      <c r="HXY1" s="47"/>
      <c r="HXZ1" s="47"/>
      <c r="HYA1" s="47"/>
      <c r="HYB1" s="47"/>
      <c r="HYC1" s="47"/>
      <c r="HYD1" s="47"/>
      <c r="HYE1" s="47"/>
      <c r="HYF1" s="47"/>
      <c r="HYG1" s="47"/>
      <c r="HYH1" s="47"/>
      <c r="HYI1" s="47"/>
      <c r="HYJ1" s="47"/>
      <c r="HYK1" s="47"/>
      <c r="HYL1" s="47"/>
      <c r="HYM1" s="47"/>
      <c r="HYN1" s="47"/>
      <c r="HYO1" s="47"/>
      <c r="HYP1" s="47"/>
      <c r="HYQ1" s="47"/>
      <c r="HYR1" s="47"/>
      <c r="HYS1" s="47"/>
      <c r="HYT1" s="47"/>
      <c r="HYU1" s="47"/>
      <c r="HYV1" s="47"/>
      <c r="HYW1" s="47"/>
      <c r="HYX1" s="47"/>
      <c r="HYY1" s="47"/>
      <c r="HYZ1" s="47"/>
      <c r="HZA1" s="47"/>
      <c r="HZB1" s="47"/>
      <c r="HZC1" s="47"/>
      <c r="HZD1" s="47"/>
      <c r="HZE1" s="47"/>
      <c r="HZF1" s="47"/>
      <c r="HZG1" s="47"/>
      <c r="HZH1" s="47"/>
      <c r="HZI1" s="47"/>
      <c r="HZJ1" s="47"/>
      <c r="HZK1" s="47"/>
      <c r="HZL1" s="47"/>
      <c r="HZM1" s="47"/>
      <c r="HZN1" s="47"/>
      <c r="HZO1" s="47"/>
      <c r="HZP1" s="47"/>
      <c r="HZQ1" s="47"/>
      <c r="HZR1" s="47"/>
      <c r="HZS1" s="47"/>
      <c r="HZT1" s="47"/>
      <c r="HZU1" s="47"/>
      <c r="HZV1" s="47"/>
      <c r="HZW1" s="47"/>
      <c r="HZX1" s="47"/>
      <c r="HZY1" s="47"/>
      <c r="HZZ1" s="47"/>
      <c r="IAA1" s="47"/>
      <c r="IAB1" s="47"/>
      <c r="IAC1" s="47"/>
      <c r="IAD1" s="47"/>
      <c r="IAE1" s="47"/>
      <c r="IAF1" s="47"/>
      <c r="IAG1" s="47"/>
      <c r="IAH1" s="47"/>
      <c r="IAI1" s="47"/>
      <c r="IAJ1" s="47"/>
      <c r="IAK1" s="47"/>
      <c r="IAL1" s="47"/>
      <c r="IAM1" s="47"/>
      <c r="IAN1" s="47"/>
      <c r="IAO1" s="47"/>
      <c r="IAP1" s="47"/>
      <c r="IAQ1" s="47"/>
      <c r="IAR1" s="47"/>
      <c r="IAS1" s="47"/>
      <c r="IAT1" s="47"/>
      <c r="IAU1" s="47"/>
      <c r="IAV1" s="47"/>
      <c r="IAW1" s="47"/>
      <c r="IAX1" s="47"/>
      <c r="IAY1" s="47"/>
      <c r="IAZ1" s="47"/>
      <c r="IBA1" s="47"/>
      <c r="IBB1" s="47"/>
      <c r="IBC1" s="47"/>
      <c r="IBD1" s="47"/>
      <c r="IBE1" s="47"/>
      <c r="IBF1" s="47"/>
      <c r="IBG1" s="47"/>
      <c r="IBH1" s="47"/>
      <c r="IBI1" s="47"/>
      <c r="IBJ1" s="47"/>
      <c r="IBK1" s="47"/>
      <c r="IBL1" s="47"/>
      <c r="IBM1" s="47"/>
      <c r="IBN1" s="47"/>
      <c r="IBO1" s="47"/>
      <c r="IBP1" s="47"/>
      <c r="IBQ1" s="47"/>
      <c r="IBR1" s="47"/>
      <c r="IBS1" s="47"/>
      <c r="IBT1" s="47"/>
      <c r="IBU1" s="47"/>
      <c r="IBV1" s="47"/>
      <c r="IBW1" s="47"/>
      <c r="IBX1" s="47"/>
      <c r="IBY1" s="47"/>
      <c r="IBZ1" s="47"/>
      <c r="ICA1" s="47"/>
      <c r="ICB1" s="47"/>
      <c r="ICC1" s="47"/>
      <c r="ICD1" s="47"/>
      <c r="ICE1" s="47"/>
      <c r="ICF1" s="47"/>
      <c r="ICG1" s="47"/>
      <c r="ICH1" s="47"/>
      <c r="ICI1" s="47"/>
      <c r="ICJ1" s="47"/>
      <c r="ICK1" s="47"/>
      <c r="ICL1" s="47"/>
      <c r="ICM1" s="47"/>
      <c r="ICN1" s="47"/>
      <c r="ICO1" s="47"/>
      <c r="ICP1" s="47"/>
      <c r="ICQ1" s="47"/>
      <c r="ICR1" s="47"/>
      <c r="ICS1" s="47"/>
      <c r="ICT1" s="47"/>
      <c r="ICU1" s="47"/>
      <c r="ICV1" s="47"/>
      <c r="ICW1" s="47"/>
      <c r="ICX1" s="47"/>
      <c r="ICY1" s="47"/>
      <c r="ICZ1" s="47"/>
      <c r="IDA1" s="47"/>
      <c r="IDB1" s="47"/>
      <c r="IDC1" s="47"/>
      <c r="IDD1" s="47"/>
      <c r="IDE1" s="47"/>
      <c r="IDF1" s="47"/>
      <c r="IDG1" s="47"/>
      <c r="IDH1" s="47"/>
      <c r="IDI1" s="47"/>
      <c r="IDJ1" s="47"/>
      <c r="IDK1" s="47"/>
      <c r="IDL1" s="47"/>
      <c r="IDM1" s="47"/>
      <c r="IDN1" s="47"/>
      <c r="IDO1" s="47"/>
      <c r="IDP1" s="47"/>
      <c r="IDQ1" s="47"/>
      <c r="IDR1" s="47"/>
      <c r="IDS1" s="47"/>
      <c r="IDT1" s="47"/>
      <c r="IDU1" s="47"/>
      <c r="IDV1" s="47"/>
      <c r="IDW1" s="47"/>
      <c r="IDX1" s="47"/>
      <c r="IDY1" s="47"/>
      <c r="IDZ1" s="47"/>
      <c r="IEA1" s="47"/>
      <c r="IEB1" s="47"/>
      <c r="IEC1" s="47"/>
      <c r="IED1" s="47"/>
      <c r="IEE1" s="47"/>
      <c r="IEF1" s="47"/>
      <c r="IEG1" s="47"/>
      <c r="IEH1" s="47"/>
      <c r="IEI1" s="47"/>
      <c r="IEJ1" s="47"/>
      <c r="IEK1" s="47"/>
      <c r="IEL1" s="47"/>
      <c r="IEM1" s="47"/>
      <c r="IEN1" s="47"/>
      <c r="IEO1" s="47"/>
      <c r="IEP1" s="47"/>
      <c r="IEQ1" s="47"/>
      <c r="IER1" s="47"/>
      <c r="IES1" s="47"/>
      <c r="IET1" s="47"/>
      <c r="IEU1" s="47"/>
      <c r="IEV1" s="47"/>
      <c r="IEW1" s="47"/>
      <c r="IEX1" s="47"/>
      <c r="IEY1" s="47"/>
      <c r="IEZ1" s="47"/>
      <c r="IFA1" s="47"/>
      <c r="IFB1" s="47"/>
      <c r="IFC1" s="47"/>
      <c r="IFD1" s="47"/>
      <c r="IFE1" s="47"/>
      <c r="IFF1" s="47"/>
      <c r="IFG1" s="47"/>
      <c r="IFH1" s="47"/>
      <c r="IFI1" s="47"/>
      <c r="IFJ1" s="47"/>
      <c r="IFK1" s="47"/>
      <c r="IFL1" s="47"/>
      <c r="IFM1" s="47"/>
      <c r="IFN1" s="47"/>
      <c r="IFO1" s="47"/>
      <c r="IFP1" s="47"/>
      <c r="IFQ1" s="47"/>
      <c r="IFR1" s="47"/>
      <c r="IFS1" s="47"/>
      <c r="IFT1" s="47"/>
      <c r="IFU1" s="47"/>
      <c r="IFV1" s="47"/>
      <c r="IFW1" s="47"/>
      <c r="IFX1" s="47"/>
      <c r="IFY1" s="47"/>
      <c r="IFZ1" s="47"/>
      <c r="IGA1" s="47"/>
      <c r="IGB1" s="47"/>
      <c r="IGC1" s="47"/>
      <c r="IGD1" s="47"/>
      <c r="IGE1" s="47"/>
      <c r="IGF1" s="47"/>
      <c r="IGG1" s="47"/>
      <c r="IGH1" s="47"/>
      <c r="IGI1" s="47"/>
      <c r="IGJ1" s="47"/>
      <c r="IGK1" s="47"/>
      <c r="IGL1" s="47"/>
      <c r="IGM1" s="47"/>
      <c r="IGN1" s="47"/>
      <c r="IGO1" s="47"/>
      <c r="IGP1" s="47"/>
      <c r="IGQ1" s="47"/>
      <c r="IGR1" s="47"/>
      <c r="IGS1" s="47"/>
      <c r="IGT1" s="47"/>
      <c r="IGU1" s="47"/>
      <c r="IGV1" s="47"/>
      <c r="IGW1" s="47"/>
      <c r="IGX1" s="47"/>
      <c r="IGY1" s="47"/>
      <c r="IGZ1" s="47"/>
      <c r="IHA1" s="47"/>
      <c r="IHB1" s="47"/>
      <c r="IHC1" s="47"/>
      <c r="IHD1" s="47"/>
      <c r="IHE1" s="47"/>
      <c r="IHF1" s="47"/>
      <c r="IHG1" s="47"/>
      <c r="IHH1" s="47"/>
      <c r="IHI1" s="47"/>
      <c r="IHJ1" s="47"/>
      <c r="IHK1" s="47"/>
      <c r="IHL1" s="47"/>
      <c r="IHM1" s="47"/>
      <c r="IHN1" s="47"/>
      <c r="IHO1" s="47"/>
      <c r="IHP1" s="47"/>
      <c r="IHQ1" s="47"/>
      <c r="IHR1" s="47"/>
      <c r="IHS1" s="47"/>
      <c r="IHT1" s="47"/>
      <c r="IHU1" s="47"/>
      <c r="IHV1" s="47"/>
      <c r="IHW1" s="47"/>
      <c r="IHX1" s="47"/>
      <c r="IHY1" s="47"/>
      <c r="IHZ1" s="47"/>
      <c r="IIA1" s="47"/>
      <c r="IIB1" s="47"/>
      <c r="IIC1" s="47"/>
      <c r="IID1" s="47"/>
      <c r="IIE1" s="47"/>
      <c r="IIF1" s="47"/>
      <c r="IIG1" s="47"/>
      <c r="IIH1" s="47"/>
      <c r="III1" s="47"/>
      <c r="IIJ1" s="47"/>
      <c r="IIK1" s="47"/>
      <c r="IIL1" s="47"/>
      <c r="IIM1" s="47"/>
      <c r="IIN1" s="47"/>
      <c r="IIO1" s="47"/>
      <c r="IIP1" s="47"/>
      <c r="IIQ1" s="47"/>
      <c r="IIR1" s="47"/>
      <c r="IIS1" s="47"/>
      <c r="IIT1" s="47"/>
      <c r="IIU1" s="47"/>
      <c r="IIV1" s="47"/>
      <c r="IIW1" s="47"/>
      <c r="IIX1" s="47"/>
      <c r="IIY1" s="47"/>
      <c r="IIZ1" s="47"/>
      <c r="IJA1" s="47"/>
      <c r="IJB1" s="47"/>
      <c r="IJC1" s="47"/>
      <c r="IJD1" s="47"/>
      <c r="IJE1" s="47"/>
      <c r="IJF1" s="47"/>
      <c r="IJG1" s="47"/>
      <c r="IJH1" s="47"/>
      <c r="IJI1" s="47"/>
      <c r="IJJ1" s="47"/>
      <c r="IJK1" s="47"/>
      <c r="IJL1" s="47"/>
      <c r="IJM1" s="47"/>
      <c r="IJN1" s="47"/>
      <c r="IJO1" s="47"/>
      <c r="IJP1" s="47"/>
      <c r="IJQ1" s="47"/>
      <c r="IJR1" s="47"/>
      <c r="IJS1" s="47"/>
      <c r="IJT1" s="47"/>
      <c r="IJU1" s="47"/>
      <c r="IJV1" s="47"/>
      <c r="IJW1" s="47"/>
      <c r="IJX1" s="47"/>
      <c r="IJY1" s="47"/>
      <c r="IJZ1" s="47"/>
      <c r="IKA1" s="47"/>
      <c r="IKB1" s="47"/>
      <c r="IKC1" s="47"/>
      <c r="IKD1" s="47"/>
      <c r="IKE1" s="47"/>
      <c r="IKF1" s="47"/>
      <c r="IKG1" s="47"/>
      <c r="IKH1" s="47"/>
      <c r="IKI1" s="47"/>
      <c r="IKJ1" s="47"/>
      <c r="IKK1" s="47"/>
      <c r="IKL1" s="47"/>
      <c r="IKM1" s="47"/>
      <c r="IKN1" s="47"/>
      <c r="IKO1" s="47"/>
      <c r="IKP1" s="47"/>
      <c r="IKQ1" s="47"/>
      <c r="IKR1" s="47"/>
      <c r="IKS1" s="47"/>
      <c r="IKT1" s="47"/>
      <c r="IKU1" s="47"/>
      <c r="IKV1" s="47"/>
      <c r="IKW1" s="47"/>
      <c r="IKX1" s="47"/>
      <c r="IKY1" s="47"/>
      <c r="IKZ1" s="47"/>
      <c r="ILA1" s="47"/>
      <c r="ILB1" s="47"/>
      <c r="ILC1" s="47"/>
      <c r="ILD1" s="47"/>
      <c r="ILE1" s="47"/>
      <c r="ILF1" s="47"/>
      <c r="ILG1" s="47"/>
      <c r="ILH1" s="47"/>
      <c r="ILI1" s="47"/>
      <c r="ILJ1" s="47"/>
      <c r="ILK1" s="47"/>
      <c r="ILL1" s="47"/>
      <c r="ILM1" s="47"/>
      <c r="ILN1" s="47"/>
      <c r="ILO1" s="47"/>
      <c r="ILP1" s="47"/>
      <c r="ILQ1" s="47"/>
      <c r="ILR1" s="47"/>
      <c r="ILS1" s="47"/>
      <c r="ILT1" s="47"/>
      <c r="ILU1" s="47"/>
      <c r="ILV1" s="47"/>
      <c r="ILW1" s="47"/>
      <c r="ILX1" s="47"/>
      <c r="ILY1" s="47"/>
      <c r="ILZ1" s="47"/>
      <c r="IMA1" s="47"/>
      <c r="IMB1" s="47"/>
      <c r="IMC1" s="47"/>
      <c r="IMD1" s="47"/>
      <c r="IME1" s="47"/>
      <c r="IMF1" s="47"/>
      <c r="IMG1" s="47"/>
      <c r="IMH1" s="47"/>
      <c r="IMI1" s="47"/>
      <c r="IMJ1" s="47"/>
      <c r="IMK1" s="47"/>
      <c r="IML1" s="47"/>
      <c r="IMM1" s="47"/>
      <c r="IMN1" s="47"/>
      <c r="IMO1" s="47"/>
      <c r="IMP1" s="47"/>
      <c r="IMQ1" s="47"/>
      <c r="IMR1" s="47"/>
      <c r="IMS1" s="47"/>
      <c r="IMT1" s="47"/>
      <c r="IMU1" s="47"/>
      <c r="IMV1" s="47"/>
      <c r="IMW1" s="47"/>
      <c r="IMX1" s="47"/>
      <c r="IMY1" s="47"/>
      <c r="IMZ1" s="47"/>
      <c r="INA1" s="47"/>
      <c r="INB1" s="47"/>
      <c r="INC1" s="47"/>
      <c r="IND1" s="47"/>
      <c r="INE1" s="47"/>
      <c r="INF1" s="47"/>
      <c r="ING1" s="47"/>
      <c r="INH1" s="47"/>
      <c r="INI1" s="47"/>
      <c r="INJ1" s="47"/>
      <c r="INK1" s="47"/>
      <c r="INL1" s="47"/>
      <c r="INM1" s="47"/>
      <c r="INN1" s="47"/>
      <c r="INO1" s="47"/>
      <c r="INP1" s="47"/>
      <c r="INQ1" s="47"/>
      <c r="INR1" s="47"/>
      <c r="INS1" s="47"/>
      <c r="INT1" s="47"/>
      <c r="INU1" s="47"/>
      <c r="INV1" s="47"/>
      <c r="INW1" s="47"/>
      <c r="INX1" s="47"/>
      <c r="INY1" s="47"/>
      <c r="INZ1" s="47"/>
      <c r="IOA1" s="47"/>
      <c r="IOB1" s="47"/>
      <c r="IOC1" s="47"/>
      <c r="IOD1" s="47"/>
      <c r="IOE1" s="47"/>
      <c r="IOF1" s="47"/>
      <c r="IOG1" s="47"/>
      <c r="IOH1" s="47"/>
      <c r="IOI1" s="47"/>
      <c r="IOJ1" s="47"/>
      <c r="IOK1" s="47"/>
      <c r="IOL1" s="47"/>
      <c r="IOM1" s="47"/>
      <c r="ION1" s="47"/>
      <c r="IOO1" s="47"/>
      <c r="IOP1" s="47"/>
      <c r="IOQ1" s="47"/>
      <c r="IOR1" s="47"/>
      <c r="IOS1" s="47"/>
      <c r="IOT1" s="47"/>
      <c r="IOU1" s="47"/>
      <c r="IOV1" s="47"/>
      <c r="IOW1" s="47"/>
      <c r="IOX1" s="47"/>
      <c r="IOY1" s="47"/>
      <c r="IOZ1" s="47"/>
      <c r="IPA1" s="47"/>
      <c r="IPB1" s="47"/>
      <c r="IPC1" s="47"/>
      <c r="IPD1" s="47"/>
      <c r="IPE1" s="47"/>
      <c r="IPF1" s="47"/>
      <c r="IPG1" s="47"/>
      <c r="IPH1" s="47"/>
      <c r="IPI1" s="47"/>
      <c r="IPJ1" s="47"/>
      <c r="IPK1" s="47"/>
      <c r="IPL1" s="47"/>
      <c r="IPM1" s="47"/>
      <c r="IPN1" s="47"/>
      <c r="IPO1" s="47"/>
      <c r="IPP1" s="47"/>
      <c r="IPQ1" s="47"/>
      <c r="IPR1" s="47"/>
      <c r="IPS1" s="47"/>
      <c r="IPT1" s="47"/>
      <c r="IPU1" s="47"/>
      <c r="IPV1" s="47"/>
      <c r="IPW1" s="47"/>
      <c r="IPX1" s="47"/>
      <c r="IPY1" s="47"/>
      <c r="IPZ1" s="47"/>
      <c r="IQA1" s="47"/>
      <c r="IQB1" s="47"/>
      <c r="IQC1" s="47"/>
      <c r="IQD1" s="47"/>
      <c r="IQE1" s="47"/>
      <c r="IQF1" s="47"/>
      <c r="IQG1" s="47"/>
      <c r="IQH1" s="47"/>
      <c r="IQI1" s="47"/>
      <c r="IQJ1" s="47"/>
      <c r="IQK1" s="47"/>
      <c r="IQL1" s="47"/>
      <c r="IQM1" s="47"/>
      <c r="IQN1" s="47"/>
      <c r="IQO1" s="47"/>
      <c r="IQP1" s="47"/>
      <c r="IQQ1" s="47"/>
      <c r="IQR1" s="47"/>
      <c r="IQS1" s="47"/>
      <c r="IQT1" s="47"/>
      <c r="IQU1" s="47"/>
      <c r="IQV1" s="47"/>
      <c r="IQW1" s="47"/>
      <c r="IQX1" s="47"/>
      <c r="IQY1" s="47"/>
      <c r="IQZ1" s="47"/>
      <c r="IRA1" s="47"/>
      <c r="IRB1" s="47"/>
      <c r="IRC1" s="47"/>
      <c r="IRD1" s="47"/>
      <c r="IRE1" s="47"/>
      <c r="IRF1" s="47"/>
      <c r="IRG1" s="47"/>
      <c r="IRH1" s="47"/>
      <c r="IRI1" s="47"/>
      <c r="IRJ1" s="47"/>
      <c r="IRK1" s="47"/>
      <c r="IRL1" s="47"/>
      <c r="IRM1" s="47"/>
      <c r="IRN1" s="47"/>
      <c r="IRO1" s="47"/>
      <c r="IRP1" s="47"/>
      <c r="IRQ1" s="47"/>
      <c r="IRR1" s="47"/>
      <c r="IRS1" s="47"/>
      <c r="IRT1" s="47"/>
      <c r="IRU1" s="47"/>
      <c r="IRV1" s="47"/>
      <c r="IRW1" s="47"/>
      <c r="IRX1" s="47"/>
      <c r="IRY1" s="47"/>
      <c r="IRZ1" s="47"/>
      <c r="ISA1" s="47"/>
      <c r="ISB1" s="47"/>
      <c r="ISC1" s="47"/>
      <c r="ISD1" s="47"/>
      <c r="ISE1" s="47"/>
      <c r="ISF1" s="47"/>
      <c r="ISG1" s="47"/>
      <c r="ISH1" s="47"/>
      <c r="ISI1" s="47"/>
      <c r="ISJ1" s="47"/>
      <c r="ISK1" s="47"/>
      <c r="ISL1" s="47"/>
      <c r="ISM1" s="47"/>
      <c r="ISN1" s="47"/>
      <c r="ISO1" s="47"/>
      <c r="ISP1" s="47"/>
      <c r="ISQ1" s="47"/>
      <c r="ISR1" s="47"/>
      <c r="ISS1" s="47"/>
      <c r="IST1" s="47"/>
      <c r="ISU1" s="47"/>
      <c r="ISV1" s="47"/>
      <c r="ISW1" s="47"/>
      <c r="ISX1" s="47"/>
      <c r="ISY1" s="47"/>
      <c r="ISZ1" s="47"/>
      <c r="ITA1" s="47"/>
      <c r="ITB1" s="47"/>
      <c r="ITC1" s="47"/>
      <c r="ITD1" s="47"/>
      <c r="ITE1" s="47"/>
      <c r="ITF1" s="47"/>
      <c r="ITG1" s="47"/>
      <c r="ITH1" s="47"/>
      <c r="ITI1" s="47"/>
      <c r="ITJ1" s="47"/>
      <c r="ITK1" s="47"/>
      <c r="ITL1" s="47"/>
      <c r="ITM1" s="47"/>
      <c r="ITN1" s="47"/>
      <c r="ITO1" s="47"/>
      <c r="ITP1" s="47"/>
      <c r="ITQ1" s="47"/>
      <c r="ITR1" s="47"/>
      <c r="ITS1" s="47"/>
      <c r="ITT1" s="47"/>
      <c r="ITU1" s="47"/>
      <c r="ITV1" s="47"/>
      <c r="ITW1" s="47"/>
      <c r="ITX1" s="47"/>
      <c r="ITY1" s="47"/>
      <c r="ITZ1" s="47"/>
      <c r="IUA1" s="47"/>
      <c r="IUB1" s="47"/>
      <c r="IUC1" s="47"/>
      <c r="IUD1" s="47"/>
      <c r="IUE1" s="47"/>
      <c r="IUF1" s="47"/>
      <c r="IUG1" s="47"/>
      <c r="IUH1" s="47"/>
      <c r="IUI1" s="47"/>
      <c r="IUJ1" s="47"/>
      <c r="IUK1" s="47"/>
      <c r="IUL1" s="47"/>
      <c r="IUM1" s="47"/>
      <c r="IUN1" s="47"/>
      <c r="IUO1" s="47"/>
      <c r="IUP1" s="47"/>
      <c r="IUQ1" s="47"/>
      <c r="IUR1" s="47"/>
      <c r="IUS1" s="47"/>
      <c r="IUT1" s="47"/>
      <c r="IUU1" s="47"/>
      <c r="IUV1" s="47"/>
      <c r="IUW1" s="47"/>
      <c r="IUX1" s="47"/>
      <c r="IUY1" s="47"/>
      <c r="IUZ1" s="47"/>
      <c r="IVA1" s="47"/>
      <c r="IVB1" s="47"/>
      <c r="IVC1" s="47"/>
      <c r="IVD1" s="47"/>
      <c r="IVE1" s="47"/>
      <c r="IVF1" s="47"/>
      <c r="IVG1" s="47"/>
      <c r="IVH1" s="47"/>
      <c r="IVI1" s="47"/>
      <c r="IVJ1" s="47"/>
      <c r="IVK1" s="47"/>
      <c r="IVL1" s="47"/>
      <c r="IVM1" s="47"/>
      <c r="IVN1" s="47"/>
      <c r="IVO1" s="47"/>
      <c r="IVP1" s="47"/>
      <c r="IVQ1" s="47"/>
      <c r="IVR1" s="47"/>
      <c r="IVS1" s="47"/>
      <c r="IVT1" s="47"/>
      <c r="IVU1" s="47"/>
      <c r="IVV1" s="47"/>
      <c r="IVW1" s="47"/>
      <c r="IVX1" s="47"/>
      <c r="IVY1" s="47"/>
      <c r="IVZ1" s="47"/>
      <c r="IWA1" s="47"/>
      <c r="IWB1" s="47"/>
      <c r="IWC1" s="47"/>
      <c r="IWD1" s="47"/>
      <c r="IWE1" s="47"/>
      <c r="IWF1" s="47"/>
      <c r="IWG1" s="47"/>
      <c r="IWH1" s="47"/>
      <c r="IWI1" s="47"/>
      <c r="IWJ1" s="47"/>
      <c r="IWK1" s="47"/>
      <c r="IWL1" s="47"/>
      <c r="IWM1" s="47"/>
      <c r="IWN1" s="47"/>
      <c r="IWO1" s="47"/>
      <c r="IWP1" s="47"/>
      <c r="IWQ1" s="47"/>
      <c r="IWR1" s="47"/>
      <c r="IWS1" s="47"/>
      <c r="IWT1" s="47"/>
      <c r="IWU1" s="47"/>
      <c r="IWV1" s="47"/>
      <c r="IWW1" s="47"/>
      <c r="IWX1" s="47"/>
      <c r="IWY1" s="47"/>
      <c r="IWZ1" s="47"/>
      <c r="IXA1" s="47"/>
      <c r="IXB1" s="47"/>
      <c r="IXC1" s="47"/>
      <c r="IXD1" s="47"/>
      <c r="IXE1" s="47"/>
      <c r="IXF1" s="47"/>
      <c r="IXG1" s="47"/>
      <c r="IXH1" s="47"/>
      <c r="IXI1" s="47"/>
      <c r="IXJ1" s="47"/>
      <c r="IXK1" s="47"/>
      <c r="IXL1" s="47"/>
      <c r="IXM1" s="47"/>
      <c r="IXN1" s="47"/>
      <c r="IXO1" s="47"/>
      <c r="IXP1" s="47"/>
      <c r="IXQ1" s="47"/>
      <c r="IXR1" s="47"/>
      <c r="IXS1" s="47"/>
      <c r="IXT1" s="47"/>
      <c r="IXU1" s="47"/>
      <c r="IXV1" s="47"/>
      <c r="IXW1" s="47"/>
      <c r="IXX1" s="47"/>
      <c r="IXY1" s="47"/>
      <c r="IXZ1" s="47"/>
      <c r="IYA1" s="47"/>
      <c r="IYB1" s="47"/>
      <c r="IYC1" s="47"/>
      <c r="IYD1" s="47"/>
      <c r="IYE1" s="47"/>
      <c r="IYF1" s="47"/>
      <c r="IYG1" s="47"/>
      <c r="IYH1" s="47"/>
      <c r="IYI1" s="47"/>
      <c r="IYJ1" s="47"/>
      <c r="IYK1" s="47"/>
      <c r="IYL1" s="47"/>
      <c r="IYM1" s="47"/>
      <c r="IYN1" s="47"/>
      <c r="IYO1" s="47"/>
      <c r="IYP1" s="47"/>
      <c r="IYQ1" s="47"/>
      <c r="IYR1" s="47"/>
      <c r="IYS1" s="47"/>
      <c r="IYT1" s="47"/>
      <c r="IYU1" s="47"/>
      <c r="IYV1" s="47"/>
      <c r="IYW1" s="47"/>
      <c r="IYX1" s="47"/>
      <c r="IYY1" s="47"/>
      <c r="IYZ1" s="47"/>
      <c r="IZA1" s="47"/>
      <c r="IZB1" s="47"/>
      <c r="IZC1" s="47"/>
      <c r="IZD1" s="47"/>
      <c r="IZE1" s="47"/>
      <c r="IZF1" s="47"/>
      <c r="IZG1" s="47"/>
      <c r="IZH1" s="47"/>
      <c r="IZI1" s="47"/>
      <c r="IZJ1" s="47"/>
      <c r="IZK1" s="47"/>
      <c r="IZL1" s="47"/>
      <c r="IZM1" s="47"/>
      <c r="IZN1" s="47"/>
      <c r="IZO1" s="47"/>
      <c r="IZP1" s="47"/>
      <c r="IZQ1" s="47"/>
      <c r="IZR1" s="47"/>
      <c r="IZS1" s="47"/>
      <c r="IZT1" s="47"/>
      <c r="IZU1" s="47"/>
      <c r="IZV1" s="47"/>
      <c r="IZW1" s="47"/>
      <c r="IZX1" s="47"/>
      <c r="IZY1" s="47"/>
      <c r="IZZ1" s="47"/>
      <c r="JAA1" s="47"/>
      <c r="JAB1" s="47"/>
      <c r="JAC1" s="47"/>
      <c r="JAD1" s="47"/>
      <c r="JAE1" s="47"/>
      <c r="JAF1" s="47"/>
      <c r="JAG1" s="47"/>
      <c r="JAH1" s="47"/>
      <c r="JAI1" s="47"/>
      <c r="JAJ1" s="47"/>
      <c r="JAK1" s="47"/>
      <c r="JAL1" s="47"/>
      <c r="JAM1" s="47"/>
      <c r="JAN1" s="47"/>
      <c r="JAO1" s="47"/>
      <c r="JAP1" s="47"/>
      <c r="JAQ1" s="47"/>
      <c r="JAR1" s="47"/>
      <c r="JAS1" s="47"/>
      <c r="JAT1" s="47"/>
      <c r="JAU1" s="47"/>
      <c r="JAV1" s="47"/>
      <c r="JAW1" s="47"/>
      <c r="JAX1" s="47"/>
      <c r="JAY1" s="47"/>
      <c r="JAZ1" s="47"/>
      <c r="JBA1" s="47"/>
      <c r="JBB1" s="47"/>
      <c r="JBC1" s="47"/>
      <c r="JBD1" s="47"/>
      <c r="JBE1" s="47"/>
      <c r="JBF1" s="47"/>
      <c r="JBG1" s="47"/>
      <c r="JBH1" s="47"/>
      <c r="JBI1" s="47"/>
      <c r="JBJ1" s="47"/>
      <c r="JBK1" s="47"/>
      <c r="JBL1" s="47"/>
      <c r="JBM1" s="47"/>
      <c r="JBN1" s="47"/>
      <c r="JBO1" s="47"/>
      <c r="JBP1" s="47"/>
      <c r="JBQ1" s="47"/>
      <c r="JBR1" s="47"/>
      <c r="JBS1" s="47"/>
      <c r="JBT1" s="47"/>
      <c r="JBU1" s="47"/>
      <c r="JBV1" s="47"/>
      <c r="JBW1" s="47"/>
      <c r="JBX1" s="47"/>
      <c r="JBY1" s="47"/>
      <c r="JBZ1" s="47"/>
      <c r="JCA1" s="47"/>
      <c r="JCB1" s="47"/>
      <c r="JCC1" s="47"/>
      <c r="JCD1" s="47"/>
      <c r="JCE1" s="47"/>
      <c r="JCF1" s="47"/>
      <c r="JCG1" s="47"/>
      <c r="JCH1" s="47"/>
      <c r="JCI1" s="47"/>
      <c r="JCJ1" s="47"/>
      <c r="JCK1" s="47"/>
      <c r="JCL1" s="47"/>
      <c r="JCM1" s="47"/>
      <c r="JCN1" s="47"/>
      <c r="JCO1" s="47"/>
      <c r="JCP1" s="47"/>
      <c r="JCQ1" s="47"/>
      <c r="JCR1" s="47"/>
      <c r="JCS1" s="47"/>
      <c r="JCT1" s="47"/>
      <c r="JCU1" s="47"/>
      <c r="JCV1" s="47"/>
      <c r="JCW1" s="47"/>
      <c r="JCX1" s="47"/>
      <c r="JCY1" s="47"/>
      <c r="JCZ1" s="47"/>
      <c r="JDA1" s="47"/>
      <c r="JDB1" s="47"/>
      <c r="JDC1" s="47"/>
      <c r="JDD1" s="47"/>
      <c r="JDE1" s="47"/>
      <c r="JDF1" s="47"/>
      <c r="JDG1" s="47"/>
      <c r="JDH1" s="47"/>
      <c r="JDI1" s="47"/>
      <c r="JDJ1" s="47"/>
      <c r="JDK1" s="47"/>
      <c r="JDL1" s="47"/>
      <c r="JDM1" s="47"/>
      <c r="JDN1" s="47"/>
      <c r="JDO1" s="47"/>
      <c r="JDP1" s="47"/>
      <c r="JDQ1" s="47"/>
      <c r="JDR1" s="47"/>
      <c r="JDS1" s="47"/>
      <c r="JDT1" s="47"/>
      <c r="JDU1" s="47"/>
      <c r="JDV1" s="47"/>
      <c r="JDW1" s="47"/>
      <c r="JDX1" s="47"/>
      <c r="JDY1" s="47"/>
      <c r="JDZ1" s="47"/>
      <c r="JEA1" s="47"/>
      <c r="JEB1" s="47"/>
      <c r="JEC1" s="47"/>
      <c r="JED1" s="47"/>
      <c r="JEE1" s="47"/>
      <c r="JEF1" s="47"/>
      <c r="JEG1" s="47"/>
      <c r="JEH1" s="47"/>
      <c r="JEI1" s="47"/>
      <c r="JEJ1" s="47"/>
      <c r="JEK1" s="47"/>
      <c r="JEL1" s="47"/>
      <c r="JEM1" s="47"/>
      <c r="JEN1" s="47"/>
      <c r="JEO1" s="47"/>
      <c r="JEP1" s="47"/>
      <c r="JEQ1" s="47"/>
      <c r="JER1" s="47"/>
      <c r="JES1" s="47"/>
      <c r="JET1" s="47"/>
      <c r="JEU1" s="47"/>
      <c r="JEV1" s="47"/>
      <c r="JEW1" s="47"/>
      <c r="JEX1" s="47"/>
      <c r="JEY1" s="47"/>
      <c r="JEZ1" s="47"/>
      <c r="JFA1" s="47"/>
      <c r="JFB1" s="47"/>
      <c r="JFC1" s="47"/>
      <c r="JFD1" s="47"/>
      <c r="JFE1" s="47"/>
      <c r="JFF1" s="47"/>
      <c r="JFG1" s="47"/>
      <c r="JFH1" s="47"/>
      <c r="JFI1" s="47"/>
      <c r="JFJ1" s="47"/>
      <c r="JFK1" s="47"/>
      <c r="JFL1" s="47"/>
      <c r="JFM1" s="47"/>
      <c r="JFN1" s="47"/>
      <c r="JFO1" s="47"/>
      <c r="JFP1" s="47"/>
      <c r="JFQ1" s="47"/>
      <c r="JFR1" s="47"/>
      <c r="JFS1" s="47"/>
      <c r="JFT1" s="47"/>
      <c r="JFU1" s="47"/>
      <c r="JFV1" s="47"/>
      <c r="JFW1" s="47"/>
      <c r="JFX1" s="47"/>
      <c r="JFY1" s="47"/>
      <c r="JFZ1" s="47"/>
      <c r="JGA1" s="47"/>
      <c r="JGB1" s="47"/>
      <c r="JGC1" s="47"/>
      <c r="JGD1" s="47"/>
      <c r="JGE1" s="47"/>
      <c r="JGF1" s="47"/>
      <c r="JGG1" s="47"/>
      <c r="JGH1" s="47"/>
      <c r="JGI1" s="47"/>
      <c r="JGJ1" s="47"/>
      <c r="JGK1" s="47"/>
      <c r="JGL1" s="47"/>
      <c r="JGM1" s="47"/>
      <c r="JGN1" s="47"/>
      <c r="JGO1" s="47"/>
      <c r="JGP1" s="47"/>
      <c r="JGQ1" s="47"/>
      <c r="JGR1" s="47"/>
      <c r="JGS1" s="47"/>
      <c r="JGT1" s="47"/>
      <c r="JGU1" s="47"/>
      <c r="JGV1" s="47"/>
      <c r="JGW1" s="47"/>
      <c r="JGX1" s="47"/>
      <c r="JGY1" s="47"/>
      <c r="JGZ1" s="47"/>
      <c r="JHA1" s="47"/>
      <c r="JHB1" s="47"/>
      <c r="JHC1" s="47"/>
      <c r="JHD1" s="47"/>
      <c r="JHE1" s="47"/>
      <c r="JHF1" s="47"/>
      <c r="JHG1" s="47"/>
      <c r="JHH1" s="47"/>
      <c r="JHI1" s="47"/>
      <c r="JHJ1" s="47"/>
      <c r="JHK1" s="47"/>
      <c r="JHL1" s="47"/>
      <c r="JHM1" s="47"/>
      <c r="JHN1" s="47"/>
      <c r="JHO1" s="47"/>
      <c r="JHP1" s="47"/>
      <c r="JHQ1" s="47"/>
      <c r="JHR1" s="47"/>
      <c r="JHS1" s="47"/>
      <c r="JHT1" s="47"/>
      <c r="JHU1" s="47"/>
      <c r="JHV1" s="47"/>
      <c r="JHW1" s="47"/>
      <c r="JHX1" s="47"/>
      <c r="JHY1" s="47"/>
      <c r="JHZ1" s="47"/>
      <c r="JIA1" s="47"/>
      <c r="JIB1" s="47"/>
      <c r="JIC1" s="47"/>
      <c r="JID1" s="47"/>
      <c r="JIE1" s="47"/>
      <c r="JIF1" s="47"/>
      <c r="JIG1" s="47"/>
      <c r="JIH1" s="47"/>
      <c r="JII1" s="47"/>
      <c r="JIJ1" s="47"/>
      <c r="JIK1" s="47"/>
      <c r="JIL1" s="47"/>
      <c r="JIM1" s="47"/>
      <c r="JIN1" s="47"/>
      <c r="JIO1" s="47"/>
      <c r="JIP1" s="47"/>
      <c r="JIQ1" s="47"/>
      <c r="JIR1" s="47"/>
      <c r="JIS1" s="47"/>
      <c r="JIT1" s="47"/>
      <c r="JIU1" s="47"/>
      <c r="JIV1" s="47"/>
      <c r="JIW1" s="47"/>
      <c r="JIX1" s="47"/>
      <c r="JIY1" s="47"/>
      <c r="JIZ1" s="47"/>
      <c r="JJA1" s="47"/>
      <c r="JJB1" s="47"/>
      <c r="JJC1" s="47"/>
      <c r="JJD1" s="47"/>
      <c r="JJE1" s="47"/>
      <c r="JJF1" s="47"/>
      <c r="JJG1" s="47"/>
      <c r="JJH1" s="47"/>
      <c r="JJI1" s="47"/>
      <c r="JJJ1" s="47"/>
      <c r="JJK1" s="47"/>
      <c r="JJL1" s="47"/>
      <c r="JJM1" s="47"/>
      <c r="JJN1" s="47"/>
      <c r="JJO1" s="47"/>
      <c r="JJP1" s="47"/>
      <c r="JJQ1" s="47"/>
      <c r="JJR1" s="47"/>
      <c r="JJS1" s="47"/>
      <c r="JJT1" s="47"/>
      <c r="JJU1" s="47"/>
      <c r="JJV1" s="47"/>
      <c r="JJW1" s="47"/>
      <c r="JJX1" s="47"/>
      <c r="JJY1" s="47"/>
      <c r="JJZ1" s="47"/>
      <c r="JKA1" s="47"/>
      <c r="JKB1" s="47"/>
      <c r="JKC1" s="47"/>
      <c r="JKD1" s="47"/>
      <c r="JKE1" s="47"/>
      <c r="JKF1" s="47"/>
      <c r="JKG1" s="47"/>
      <c r="JKH1" s="47"/>
      <c r="JKI1" s="47"/>
      <c r="JKJ1" s="47"/>
      <c r="JKK1" s="47"/>
      <c r="JKL1" s="47"/>
      <c r="JKM1" s="47"/>
      <c r="JKN1" s="47"/>
      <c r="JKO1" s="47"/>
      <c r="JKP1" s="47"/>
      <c r="JKQ1" s="47"/>
      <c r="JKR1" s="47"/>
      <c r="JKS1" s="47"/>
      <c r="JKT1" s="47"/>
      <c r="JKU1" s="47"/>
      <c r="JKV1" s="47"/>
      <c r="JKW1" s="47"/>
      <c r="JKX1" s="47"/>
      <c r="JKY1" s="47"/>
      <c r="JKZ1" s="47"/>
      <c r="JLA1" s="47"/>
      <c r="JLB1" s="47"/>
      <c r="JLC1" s="47"/>
      <c r="JLD1" s="47"/>
      <c r="JLE1" s="47"/>
      <c r="JLF1" s="47"/>
      <c r="JLG1" s="47"/>
      <c r="JLH1" s="47"/>
      <c r="JLI1" s="47"/>
      <c r="JLJ1" s="47"/>
      <c r="JLK1" s="47"/>
      <c r="JLL1" s="47"/>
      <c r="JLM1" s="47"/>
      <c r="JLN1" s="47"/>
      <c r="JLO1" s="47"/>
      <c r="JLP1" s="47"/>
      <c r="JLQ1" s="47"/>
      <c r="JLR1" s="47"/>
      <c r="JLS1" s="47"/>
      <c r="JLT1" s="47"/>
      <c r="JLU1" s="47"/>
      <c r="JLV1" s="47"/>
      <c r="JLW1" s="47"/>
      <c r="JLX1" s="47"/>
      <c r="JLY1" s="47"/>
      <c r="JLZ1" s="47"/>
      <c r="JMA1" s="47"/>
      <c r="JMB1" s="47"/>
      <c r="JMC1" s="47"/>
      <c r="JMD1" s="47"/>
      <c r="JME1" s="47"/>
      <c r="JMF1" s="47"/>
      <c r="JMG1" s="47"/>
      <c r="JMH1" s="47"/>
      <c r="JMI1" s="47"/>
      <c r="JMJ1" s="47"/>
      <c r="JMK1" s="47"/>
      <c r="JML1" s="47"/>
      <c r="JMM1" s="47"/>
      <c r="JMN1" s="47"/>
      <c r="JMO1" s="47"/>
      <c r="JMP1" s="47"/>
      <c r="JMQ1" s="47"/>
      <c r="JMR1" s="47"/>
      <c r="JMS1" s="47"/>
      <c r="JMT1" s="47"/>
      <c r="JMU1" s="47"/>
      <c r="JMV1" s="47"/>
      <c r="JMW1" s="47"/>
      <c r="JMX1" s="47"/>
      <c r="JMY1" s="47"/>
      <c r="JMZ1" s="47"/>
      <c r="JNA1" s="47"/>
      <c r="JNB1" s="47"/>
      <c r="JNC1" s="47"/>
      <c r="JND1" s="47"/>
      <c r="JNE1" s="47"/>
      <c r="JNF1" s="47"/>
      <c r="JNG1" s="47"/>
      <c r="JNH1" s="47"/>
      <c r="JNI1" s="47"/>
      <c r="JNJ1" s="47"/>
      <c r="JNK1" s="47"/>
      <c r="JNL1" s="47"/>
      <c r="JNM1" s="47"/>
      <c r="JNN1" s="47"/>
      <c r="JNO1" s="47"/>
      <c r="JNP1" s="47"/>
      <c r="JNQ1" s="47"/>
      <c r="JNR1" s="47"/>
      <c r="JNS1" s="47"/>
      <c r="JNT1" s="47"/>
      <c r="JNU1" s="47"/>
      <c r="JNV1" s="47"/>
      <c r="JNW1" s="47"/>
      <c r="JNX1" s="47"/>
      <c r="JNY1" s="47"/>
      <c r="JNZ1" s="47"/>
      <c r="JOA1" s="47"/>
      <c r="JOB1" s="47"/>
      <c r="JOC1" s="47"/>
      <c r="JOD1" s="47"/>
      <c r="JOE1" s="47"/>
      <c r="JOF1" s="47"/>
      <c r="JOG1" s="47"/>
      <c r="JOH1" s="47"/>
      <c r="JOI1" s="47"/>
      <c r="JOJ1" s="47"/>
      <c r="JOK1" s="47"/>
      <c r="JOL1" s="47"/>
      <c r="JOM1" s="47"/>
      <c r="JON1" s="47"/>
      <c r="JOO1" s="47"/>
      <c r="JOP1" s="47"/>
      <c r="JOQ1" s="47"/>
      <c r="JOR1" s="47"/>
      <c r="JOS1" s="47"/>
      <c r="JOT1" s="47"/>
      <c r="JOU1" s="47"/>
      <c r="JOV1" s="47"/>
      <c r="JOW1" s="47"/>
      <c r="JOX1" s="47"/>
      <c r="JOY1" s="47"/>
      <c r="JOZ1" s="47"/>
      <c r="JPA1" s="47"/>
      <c r="JPB1" s="47"/>
      <c r="JPC1" s="47"/>
      <c r="JPD1" s="47"/>
      <c r="JPE1" s="47"/>
      <c r="JPF1" s="47"/>
      <c r="JPG1" s="47"/>
      <c r="JPH1" s="47"/>
      <c r="JPI1" s="47"/>
      <c r="JPJ1" s="47"/>
      <c r="JPK1" s="47"/>
      <c r="JPL1" s="47"/>
      <c r="JPM1" s="47"/>
      <c r="JPN1" s="47"/>
      <c r="JPO1" s="47"/>
      <c r="JPP1" s="47"/>
      <c r="JPQ1" s="47"/>
      <c r="JPR1" s="47"/>
      <c r="JPS1" s="47"/>
      <c r="JPT1" s="47"/>
      <c r="JPU1" s="47"/>
      <c r="JPV1" s="47"/>
      <c r="JPW1" s="47"/>
      <c r="JPX1" s="47"/>
      <c r="JPY1" s="47"/>
      <c r="JPZ1" s="47"/>
      <c r="JQA1" s="47"/>
      <c r="JQB1" s="47"/>
      <c r="JQC1" s="47"/>
      <c r="JQD1" s="47"/>
      <c r="JQE1" s="47"/>
      <c r="JQF1" s="47"/>
      <c r="JQG1" s="47"/>
      <c r="JQH1" s="47"/>
      <c r="JQI1" s="47"/>
      <c r="JQJ1" s="47"/>
      <c r="JQK1" s="47"/>
      <c r="JQL1" s="47"/>
      <c r="JQM1" s="47"/>
      <c r="JQN1" s="47"/>
      <c r="JQO1" s="47"/>
      <c r="JQP1" s="47"/>
      <c r="JQQ1" s="47"/>
      <c r="JQR1" s="47"/>
      <c r="JQS1" s="47"/>
      <c r="JQT1" s="47"/>
      <c r="JQU1" s="47"/>
      <c r="JQV1" s="47"/>
      <c r="JQW1" s="47"/>
      <c r="JQX1" s="47"/>
      <c r="JQY1" s="47"/>
      <c r="JQZ1" s="47"/>
      <c r="JRA1" s="47"/>
      <c r="JRB1" s="47"/>
      <c r="JRC1" s="47"/>
      <c r="JRD1" s="47"/>
      <c r="JRE1" s="47"/>
      <c r="JRF1" s="47"/>
      <c r="JRG1" s="47"/>
      <c r="JRH1" s="47"/>
      <c r="JRI1" s="47"/>
      <c r="JRJ1" s="47"/>
      <c r="JRK1" s="47"/>
      <c r="JRL1" s="47"/>
      <c r="JRM1" s="47"/>
      <c r="JRN1" s="47"/>
      <c r="JRO1" s="47"/>
      <c r="JRP1" s="47"/>
      <c r="JRQ1" s="47"/>
      <c r="JRR1" s="47"/>
      <c r="JRS1" s="47"/>
      <c r="JRT1" s="47"/>
      <c r="JRU1" s="47"/>
      <c r="JRV1" s="47"/>
      <c r="JRW1" s="47"/>
      <c r="JRX1" s="47"/>
      <c r="JRY1" s="47"/>
      <c r="JRZ1" s="47"/>
      <c r="JSA1" s="47"/>
      <c r="JSB1" s="47"/>
      <c r="JSC1" s="47"/>
      <c r="JSD1" s="47"/>
      <c r="JSE1" s="47"/>
      <c r="JSF1" s="47"/>
      <c r="JSG1" s="47"/>
      <c r="JSH1" s="47"/>
      <c r="JSI1" s="47"/>
      <c r="JSJ1" s="47"/>
      <c r="JSK1" s="47"/>
      <c r="JSL1" s="47"/>
      <c r="JSM1" s="47"/>
      <c r="JSN1" s="47"/>
      <c r="JSO1" s="47"/>
      <c r="JSP1" s="47"/>
      <c r="JSQ1" s="47"/>
      <c r="JSR1" s="47"/>
      <c r="JSS1" s="47"/>
      <c r="JST1" s="47"/>
      <c r="JSU1" s="47"/>
      <c r="JSV1" s="47"/>
      <c r="JSW1" s="47"/>
      <c r="JSX1" s="47"/>
      <c r="JSY1" s="47"/>
      <c r="JSZ1" s="47"/>
      <c r="JTA1" s="47"/>
      <c r="JTB1" s="47"/>
      <c r="JTC1" s="47"/>
      <c r="JTD1" s="47"/>
      <c r="JTE1" s="47"/>
      <c r="JTF1" s="47"/>
      <c r="JTG1" s="47"/>
      <c r="JTH1" s="47"/>
      <c r="JTI1" s="47"/>
      <c r="JTJ1" s="47"/>
      <c r="JTK1" s="47"/>
      <c r="JTL1" s="47"/>
      <c r="JTM1" s="47"/>
      <c r="JTN1" s="47"/>
      <c r="JTO1" s="47"/>
      <c r="JTP1" s="47"/>
      <c r="JTQ1" s="47"/>
      <c r="JTR1" s="47"/>
      <c r="JTS1" s="47"/>
      <c r="JTT1" s="47"/>
      <c r="JTU1" s="47"/>
      <c r="JTV1" s="47"/>
      <c r="JTW1" s="47"/>
      <c r="JTX1" s="47"/>
      <c r="JTY1" s="47"/>
      <c r="JTZ1" s="47"/>
      <c r="JUA1" s="47"/>
      <c r="JUB1" s="47"/>
      <c r="JUC1" s="47"/>
      <c r="JUD1" s="47"/>
      <c r="JUE1" s="47"/>
      <c r="JUF1" s="47"/>
      <c r="JUG1" s="47"/>
      <c r="JUH1" s="47"/>
      <c r="JUI1" s="47"/>
      <c r="JUJ1" s="47"/>
      <c r="JUK1" s="47"/>
      <c r="JUL1" s="47"/>
      <c r="JUM1" s="47"/>
      <c r="JUN1" s="47"/>
      <c r="JUO1" s="47"/>
      <c r="JUP1" s="47"/>
      <c r="JUQ1" s="47"/>
      <c r="JUR1" s="47"/>
      <c r="JUS1" s="47"/>
      <c r="JUT1" s="47"/>
      <c r="JUU1" s="47"/>
      <c r="JUV1" s="47"/>
      <c r="JUW1" s="47"/>
      <c r="JUX1" s="47"/>
      <c r="JUY1" s="47"/>
      <c r="JUZ1" s="47"/>
      <c r="JVA1" s="47"/>
      <c r="JVB1" s="47"/>
      <c r="JVC1" s="47"/>
      <c r="JVD1" s="47"/>
      <c r="JVE1" s="47"/>
      <c r="JVF1" s="47"/>
      <c r="JVG1" s="47"/>
      <c r="JVH1" s="47"/>
      <c r="JVI1" s="47"/>
      <c r="JVJ1" s="47"/>
      <c r="JVK1" s="47"/>
      <c r="JVL1" s="47"/>
      <c r="JVM1" s="47"/>
      <c r="JVN1" s="47"/>
      <c r="JVO1" s="47"/>
      <c r="JVP1" s="47"/>
      <c r="JVQ1" s="47"/>
      <c r="JVR1" s="47"/>
      <c r="JVS1" s="47"/>
      <c r="JVT1" s="47"/>
      <c r="JVU1" s="47"/>
      <c r="JVV1" s="47"/>
      <c r="JVW1" s="47"/>
      <c r="JVX1" s="47"/>
      <c r="JVY1" s="47"/>
      <c r="JVZ1" s="47"/>
      <c r="JWA1" s="47"/>
      <c r="JWB1" s="47"/>
      <c r="JWC1" s="47"/>
      <c r="JWD1" s="47"/>
      <c r="JWE1" s="47"/>
      <c r="JWF1" s="47"/>
      <c r="JWG1" s="47"/>
      <c r="JWH1" s="47"/>
      <c r="JWI1" s="47"/>
      <c r="JWJ1" s="47"/>
      <c r="JWK1" s="47"/>
      <c r="JWL1" s="47"/>
      <c r="JWM1" s="47"/>
      <c r="JWN1" s="47"/>
      <c r="JWO1" s="47"/>
      <c r="JWP1" s="47"/>
      <c r="JWQ1" s="47"/>
      <c r="JWR1" s="47"/>
      <c r="JWS1" s="47"/>
      <c r="JWT1" s="47"/>
      <c r="JWU1" s="47"/>
      <c r="JWV1" s="47"/>
      <c r="JWW1" s="47"/>
      <c r="JWX1" s="47"/>
      <c r="JWY1" s="47"/>
      <c r="JWZ1" s="47"/>
      <c r="JXA1" s="47"/>
      <c r="JXB1" s="47"/>
      <c r="JXC1" s="47"/>
      <c r="JXD1" s="47"/>
      <c r="JXE1" s="47"/>
      <c r="JXF1" s="47"/>
      <c r="JXG1" s="47"/>
      <c r="JXH1" s="47"/>
      <c r="JXI1" s="47"/>
      <c r="JXJ1" s="47"/>
      <c r="JXK1" s="47"/>
      <c r="JXL1" s="47"/>
      <c r="JXM1" s="47"/>
      <c r="JXN1" s="47"/>
      <c r="JXO1" s="47"/>
      <c r="JXP1" s="47"/>
      <c r="JXQ1" s="47"/>
      <c r="JXR1" s="47"/>
      <c r="JXS1" s="47"/>
      <c r="JXT1" s="47"/>
      <c r="JXU1" s="47"/>
      <c r="JXV1" s="47"/>
      <c r="JXW1" s="47"/>
      <c r="JXX1" s="47"/>
      <c r="JXY1" s="47"/>
      <c r="JXZ1" s="47"/>
      <c r="JYA1" s="47"/>
      <c r="JYB1" s="47"/>
      <c r="JYC1" s="47"/>
      <c r="JYD1" s="47"/>
      <c r="JYE1" s="47"/>
      <c r="JYF1" s="47"/>
      <c r="JYG1" s="47"/>
      <c r="JYH1" s="47"/>
      <c r="JYI1" s="47"/>
      <c r="JYJ1" s="47"/>
      <c r="JYK1" s="47"/>
      <c r="JYL1" s="47"/>
      <c r="JYM1" s="47"/>
      <c r="JYN1" s="47"/>
      <c r="JYO1" s="47"/>
      <c r="JYP1" s="47"/>
      <c r="JYQ1" s="47"/>
      <c r="JYR1" s="47"/>
      <c r="JYS1" s="47"/>
      <c r="JYT1" s="47"/>
      <c r="JYU1" s="47"/>
      <c r="JYV1" s="47"/>
      <c r="JYW1" s="47"/>
      <c r="JYX1" s="47"/>
      <c r="JYY1" s="47"/>
      <c r="JYZ1" s="47"/>
      <c r="JZA1" s="47"/>
      <c r="JZB1" s="47"/>
      <c r="JZC1" s="47"/>
      <c r="JZD1" s="47"/>
      <c r="JZE1" s="47"/>
      <c r="JZF1" s="47"/>
      <c r="JZG1" s="47"/>
      <c r="JZH1" s="47"/>
      <c r="JZI1" s="47"/>
      <c r="JZJ1" s="47"/>
      <c r="JZK1" s="47"/>
      <c r="JZL1" s="47"/>
      <c r="JZM1" s="47"/>
      <c r="JZN1" s="47"/>
      <c r="JZO1" s="47"/>
      <c r="JZP1" s="47"/>
      <c r="JZQ1" s="47"/>
      <c r="JZR1" s="47"/>
      <c r="JZS1" s="47"/>
      <c r="JZT1" s="47"/>
      <c r="JZU1" s="47"/>
      <c r="JZV1" s="47"/>
      <c r="JZW1" s="47"/>
      <c r="JZX1" s="47"/>
      <c r="JZY1" s="47"/>
      <c r="JZZ1" s="47"/>
      <c r="KAA1" s="47"/>
      <c r="KAB1" s="47"/>
      <c r="KAC1" s="47"/>
      <c r="KAD1" s="47"/>
      <c r="KAE1" s="47"/>
      <c r="KAF1" s="47"/>
      <c r="KAG1" s="47"/>
      <c r="KAH1" s="47"/>
      <c r="KAI1" s="47"/>
      <c r="KAJ1" s="47"/>
      <c r="KAK1" s="47"/>
      <c r="KAL1" s="47"/>
      <c r="KAM1" s="47"/>
      <c r="KAN1" s="47"/>
      <c r="KAO1" s="47"/>
      <c r="KAP1" s="47"/>
      <c r="KAQ1" s="47"/>
      <c r="KAR1" s="47"/>
      <c r="KAS1" s="47"/>
      <c r="KAT1" s="47"/>
      <c r="KAU1" s="47"/>
      <c r="KAV1" s="47"/>
      <c r="KAW1" s="47"/>
      <c r="KAX1" s="47"/>
      <c r="KAY1" s="47"/>
      <c r="KAZ1" s="47"/>
      <c r="KBA1" s="47"/>
      <c r="KBB1" s="47"/>
      <c r="KBC1" s="47"/>
      <c r="KBD1" s="47"/>
      <c r="KBE1" s="47"/>
      <c r="KBF1" s="47"/>
      <c r="KBG1" s="47"/>
      <c r="KBH1" s="47"/>
      <c r="KBI1" s="47"/>
      <c r="KBJ1" s="47"/>
      <c r="KBK1" s="47"/>
      <c r="KBL1" s="47"/>
      <c r="KBM1" s="47"/>
      <c r="KBN1" s="47"/>
      <c r="KBO1" s="47"/>
      <c r="KBP1" s="47"/>
      <c r="KBQ1" s="47"/>
      <c r="KBR1" s="47"/>
      <c r="KBS1" s="47"/>
      <c r="KBT1" s="47"/>
      <c r="KBU1" s="47"/>
      <c r="KBV1" s="47"/>
      <c r="KBW1" s="47"/>
      <c r="KBX1" s="47"/>
      <c r="KBY1" s="47"/>
      <c r="KBZ1" s="47"/>
      <c r="KCA1" s="47"/>
      <c r="KCB1" s="47"/>
      <c r="KCC1" s="47"/>
      <c r="KCD1" s="47"/>
      <c r="KCE1" s="47"/>
      <c r="KCF1" s="47"/>
      <c r="KCG1" s="47"/>
      <c r="KCH1" s="47"/>
      <c r="KCI1" s="47"/>
      <c r="KCJ1" s="47"/>
      <c r="KCK1" s="47"/>
      <c r="KCL1" s="47"/>
      <c r="KCM1" s="47"/>
      <c r="KCN1" s="47"/>
      <c r="KCO1" s="47"/>
      <c r="KCP1" s="47"/>
      <c r="KCQ1" s="47"/>
      <c r="KCR1" s="47"/>
      <c r="KCS1" s="47"/>
      <c r="KCT1" s="47"/>
      <c r="KCU1" s="47"/>
      <c r="KCV1" s="47"/>
      <c r="KCW1" s="47"/>
      <c r="KCX1" s="47"/>
      <c r="KCY1" s="47"/>
      <c r="KCZ1" s="47"/>
      <c r="KDA1" s="47"/>
      <c r="KDB1" s="47"/>
      <c r="KDC1" s="47"/>
      <c r="KDD1" s="47"/>
      <c r="KDE1" s="47"/>
      <c r="KDF1" s="47"/>
      <c r="KDG1" s="47"/>
      <c r="KDH1" s="47"/>
      <c r="KDI1" s="47"/>
      <c r="KDJ1" s="47"/>
      <c r="KDK1" s="47"/>
      <c r="KDL1" s="47"/>
      <c r="KDM1" s="47"/>
      <c r="KDN1" s="47"/>
      <c r="KDO1" s="47"/>
      <c r="KDP1" s="47"/>
      <c r="KDQ1" s="47"/>
      <c r="KDR1" s="47"/>
      <c r="KDS1" s="47"/>
      <c r="KDT1" s="47"/>
      <c r="KDU1" s="47"/>
      <c r="KDV1" s="47"/>
      <c r="KDW1" s="47"/>
      <c r="KDX1" s="47"/>
      <c r="KDY1" s="47"/>
      <c r="KDZ1" s="47"/>
      <c r="KEA1" s="47"/>
      <c r="KEB1" s="47"/>
      <c r="KEC1" s="47"/>
      <c r="KED1" s="47"/>
      <c r="KEE1" s="47"/>
      <c r="KEF1" s="47"/>
      <c r="KEG1" s="47"/>
      <c r="KEH1" s="47"/>
      <c r="KEI1" s="47"/>
      <c r="KEJ1" s="47"/>
      <c r="KEK1" s="47"/>
      <c r="KEL1" s="47"/>
      <c r="KEM1" s="47"/>
      <c r="KEN1" s="47"/>
      <c r="KEO1" s="47"/>
      <c r="KEP1" s="47"/>
      <c r="KEQ1" s="47"/>
      <c r="KER1" s="47"/>
      <c r="KES1" s="47"/>
      <c r="KET1" s="47"/>
      <c r="KEU1" s="47"/>
      <c r="KEV1" s="47"/>
      <c r="KEW1" s="47"/>
      <c r="KEX1" s="47"/>
      <c r="KEY1" s="47"/>
      <c r="KEZ1" s="47"/>
      <c r="KFA1" s="47"/>
      <c r="KFB1" s="47"/>
      <c r="KFC1" s="47"/>
      <c r="KFD1" s="47"/>
      <c r="KFE1" s="47"/>
      <c r="KFF1" s="47"/>
      <c r="KFG1" s="47"/>
      <c r="KFH1" s="47"/>
      <c r="KFI1" s="47"/>
      <c r="KFJ1" s="47"/>
      <c r="KFK1" s="47"/>
      <c r="KFL1" s="47"/>
      <c r="KFM1" s="47"/>
      <c r="KFN1" s="47"/>
      <c r="KFO1" s="47"/>
      <c r="KFP1" s="47"/>
      <c r="KFQ1" s="47"/>
      <c r="KFR1" s="47"/>
      <c r="KFS1" s="47"/>
      <c r="KFT1" s="47"/>
      <c r="KFU1" s="47"/>
      <c r="KFV1" s="47"/>
      <c r="KFW1" s="47"/>
      <c r="KFX1" s="47"/>
      <c r="KFY1" s="47"/>
      <c r="KFZ1" s="47"/>
      <c r="KGA1" s="47"/>
      <c r="KGB1" s="47"/>
      <c r="KGC1" s="47"/>
      <c r="KGD1" s="47"/>
      <c r="KGE1" s="47"/>
      <c r="KGF1" s="47"/>
      <c r="KGG1" s="47"/>
      <c r="KGH1" s="47"/>
      <c r="KGI1" s="47"/>
      <c r="KGJ1" s="47"/>
      <c r="KGK1" s="47"/>
      <c r="KGL1" s="47"/>
      <c r="KGM1" s="47"/>
      <c r="KGN1" s="47"/>
      <c r="KGO1" s="47"/>
      <c r="KGP1" s="47"/>
      <c r="KGQ1" s="47"/>
      <c r="KGR1" s="47"/>
      <c r="KGS1" s="47"/>
      <c r="KGT1" s="47"/>
      <c r="KGU1" s="47"/>
      <c r="KGV1" s="47"/>
      <c r="KGW1" s="47"/>
      <c r="KGX1" s="47"/>
      <c r="KGY1" s="47"/>
      <c r="KGZ1" s="47"/>
      <c r="KHA1" s="47"/>
      <c r="KHB1" s="47"/>
      <c r="KHC1" s="47"/>
      <c r="KHD1" s="47"/>
      <c r="KHE1" s="47"/>
      <c r="KHF1" s="47"/>
      <c r="KHG1" s="47"/>
      <c r="KHH1" s="47"/>
      <c r="KHI1" s="47"/>
      <c r="KHJ1" s="47"/>
      <c r="KHK1" s="47"/>
      <c r="KHL1" s="47"/>
      <c r="KHM1" s="47"/>
      <c r="KHN1" s="47"/>
      <c r="KHO1" s="47"/>
      <c r="KHP1" s="47"/>
      <c r="KHQ1" s="47"/>
      <c r="KHR1" s="47"/>
      <c r="KHS1" s="47"/>
      <c r="KHT1" s="47"/>
      <c r="KHU1" s="47"/>
      <c r="KHV1" s="47"/>
      <c r="KHW1" s="47"/>
      <c r="KHX1" s="47"/>
      <c r="KHY1" s="47"/>
      <c r="KHZ1" s="47"/>
      <c r="KIA1" s="47"/>
      <c r="KIB1" s="47"/>
      <c r="KIC1" s="47"/>
      <c r="KID1" s="47"/>
      <c r="KIE1" s="47"/>
      <c r="KIF1" s="47"/>
      <c r="KIG1" s="47"/>
      <c r="KIH1" s="47"/>
      <c r="KII1" s="47"/>
      <c r="KIJ1" s="47"/>
      <c r="KIK1" s="47"/>
      <c r="KIL1" s="47"/>
      <c r="KIM1" s="47"/>
      <c r="KIN1" s="47"/>
      <c r="KIO1" s="47"/>
      <c r="KIP1" s="47"/>
      <c r="KIQ1" s="47"/>
      <c r="KIR1" s="47"/>
      <c r="KIS1" s="47"/>
      <c r="KIT1" s="47"/>
      <c r="KIU1" s="47"/>
      <c r="KIV1" s="47"/>
      <c r="KIW1" s="47"/>
      <c r="KIX1" s="47"/>
      <c r="KIY1" s="47"/>
      <c r="KIZ1" s="47"/>
      <c r="KJA1" s="47"/>
      <c r="KJB1" s="47"/>
      <c r="KJC1" s="47"/>
      <c r="KJD1" s="47"/>
      <c r="KJE1" s="47"/>
      <c r="KJF1" s="47"/>
      <c r="KJG1" s="47"/>
      <c r="KJH1" s="47"/>
      <c r="KJI1" s="47"/>
      <c r="KJJ1" s="47"/>
      <c r="KJK1" s="47"/>
      <c r="KJL1" s="47"/>
      <c r="KJM1" s="47"/>
      <c r="KJN1" s="47"/>
      <c r="KJO1" s="47"/>
      <c r="KJP1" s="47"/>
      <c r="KJQ1" s="47"/>
      <c r="KJR1" s="47"/>
      <c r="KJS1" s="47"/>
      <c r="KJT1" s="47"/>
      <c r="KJU1" s="47"/>
      <c r="KJV1" s="47"/>
      <c r="KJW1" s="47"/>
      <c r="KJX1" s="47"/>
      <c r="KJY1" s="47"/>
      <c r="KJZ1" s="47"/>
      <c r="KKA1" s="47"/>
      <c r="KKB1" s="47"/>
      <c r="KKC1" s="47"/>
      <c r="KKD1" s="47"/>
      <c r="KKE1" s="47"/>
      <c r="KKF1" s="47"/>
      <c r="KKG1" s="47"/>
      <c r="KKH1" s="47"/>
      <c r="KKI1" s="47"/>
      <c r="KKJ1" s="47"/>
      <c r="KKK1" s="47"/>
      <c r="KKL1" s="47"/>
      <c r="KKM1" s="47"/>
      <c r="KKN1" s="47"/>
      <c r="KKO1" s="47"/>
      <c r="KKP1" s="47"/>
      <c r="KKQ1" s="47"/>
      <c r="KKR1" s="47"/>
      <c r="KKS1" s="47"/>
      <c r="KKT1" s="47"/>
      <c r="KKU1" s="47"/>
      <c r="KKV1" s="47"/>
      <c r="KKW1" s="47"/>
      <c r="KKX1" s="47"/>
      <c r="KKY1" s="47"/>
      <c r="KKZ1" s="47"/>
      <c r="KLA1" s="47"/>
      <c r="KLB1" s="47"/>
      <c r="KLC1" s="47"/>
      <c r="KLD1" s="47"/>
      <c r="KLE1" s="47"/>
      <c r="KLF1" s="47"/>
      <c r="KLG1" s="47"/>
      <c r="KLH1" s="47"/>
      <c r="KLI1" s="47"/>
      <c r="KLJ1" s="47"/>
      <c r="KLK1" s="47"/>
      <c r="KLL1" s="47"/>
      <c r="KLM1" s="47"/>
      <c r="KLN1" s="47"/>
      <c r="KLO1" s="47"/>
      <c r="KLP1" s="47"/>
      <c r="KLQ1" s="47"/>
      <c r="KLR1" s="47"/>
      <c r="KLS1" s="47"/>
      <c r="KLT1" s="47"/>
      <c r="KLU1" s="47"/>
      <c r="KLV1" s="47"/>
      <c r="KLW1" s="47"/>
      <c r="KLX1" s="47"/>
      <c r="KLY1" s="47"/>
      <c r="KLZ1" s="47"/>
      <c r="KMA1" s="47"/>
      <c r="KMB1" s="47"/>
      <c r="KMC1" s="47"/>
      <c r="KMD1" s="47"/>
      <c r="KME1" s="47"/>
      <c r="KMF1" s="47"/>
      <c r="KMG1" s="47"/>
      <c r="KMH1" s="47"/>
      <c r="KMI1" s="47"/>
      <c r="KMJ1" s="47"/>
      <c r="KMK1" s="47"/>
      <c r="KML1" s="47"/>
      <c r="KMM1" s="47"/>
      <c r="KMN1" s="47"/>
      <c r="KMO1" s="47"/>
      <c r="KMP1" s="47"/>
      <c r="KMQ1" s="47"/>
      <c r="KMR1" s="47"/>
      <c r="KMS1" s="47"/>
      <c r="KMT1" s="47"/>
      <c r="KMU1" s="47"/>
      <c r="KMV1" s="47"/>
      <c r="KMW1" s="47"/>
      <c r="KMX1" s="47"/>
      <c r="KMY1" s="47"/>
      <c r="KMZ1" s="47"/>
      <c r="KNA1" s="47"/>
      <c r="KNB1" s="47"/>
      <c r="KNC1" s="47"/>
      <c r="KND1" s="47"/>
      <c r="KNE1" s="47"/>
      <c r="KNF1" s="47"/>
      <c r="KNG1" s="47"/>
      <c r="KNH1" s="47"/>
      <c r="KNI1" s="47"/>
      <c r="KNJ1" s="47"/>
      <c r="KNK1" s="47"/>
      <c r="KNL1" s="47"/>
      <c r="KNM1" s="47"/>
      <c r="KNN1" s="47"/>
      <c r="KNO1" s="47"/>
      <c r="KNP1" s="47"/>
      <c r="KNQ1" s="47"/>
      <c r="KNR1" s="47"/>
      <c r="KNS1" s="47"/>
      <c r="KNT1" s="47"/>
      <c r="KNU1" s="47"/>
      <c r="KNV1" s="47"/>
      <c r="KNW1" s="47"/>
      <c r="KNX1" s="47"/>
      <c r="KNY1" s="47"/>
      <c r="KNZ1" s="47"/>
      <c r="KOA1" s="47"/>
      <c r="KOB1" s="47"/>
      <c r="KOC1" s="47"/>
      <c r="KOD1" s="47"/>
      <c r="KOE1" s="47"/>
      <c r="KOF1" s="47"/>
      <c r="KOG1" s="47"/>
      <c r="KOH1" s="47"/>
      <c r="KOI1" s="47"/>
      <c r="KOJ1" s="47"/>
      <c r="KOK1" s="47"/>
      <c r="KOL1" s="47"/>
      <c r="KOM1" s="47"/>
      <c r="KON1" s="47"/>
      <c r="KOO1" s="47"/>
      <c r="KOP1" s="47"/>
      <c r="KOQ1" s="47"/>
      <c r="KOR1" s="47"/>
      <c r="KOS1" s="47"/>
      <c r="KOT1" s="47"/>
      <c r="KOU1" s="47"/>
      <c r="KOV1" s="47"/>
      <c r="KOW1" s="47"/>
      <c r="KOX1" s="47"/>
      <c r="KOY1" s="47"/>
      <c r="KOZ1" s="47"/>
      <c r="KPA1" s="47"/>
      <c r="KPB1" s="47"/>
      <c r="KPC1" s="47"/>
      <c r="KPD1" s="47"/>
      <c r="KPE1" s="47"/>
      <c r="KPF1" s="47"/>
      <c r="KPG1" s="47"/>
      <c r="KPH1" s="47"/>
      <c r="KPI1" s="47"/>
      <c r="KPJ1" s="47"/>
      <c r="KPK1" s="47"/>
      <c r="KPL1" s="47"/>
      <c r="KPM1" s="47"/>
      <c r="KPN1" s="47"/>
      <c r="KPO1" s="47"/>
      <c r="KPP1" s="47"/>
      <c r="KPQ1" s="47"/>
      <c r="KPR1" s="47"/>
      <c r="KPS1" s="47"/>
      <c r="KPT1" s="47"/>
      <c r="KPU1" s="47"/>
      <c r="KPV1" s="47"/>
      <c r="KPW1" s="47"/>
      <c r="KPX1" s="47"/>
      <c r="KPY1" s="47"/>
      <c r="KPZ1" s="47"/>
      <c r="KQA1" s="47"/>
      <c r="KQB1" s="47"/>
      <c r="KQC1" s="47"/>
      <c r="KQD1" s="47"/>
      <c r="KQE1" s="47"/>
      <c r="KQF1" s="47"/>
      <c r="KQG1" s="47"/>
      <c r="KQH1" s="47"/>
      <c r="KQI1" s="47"/>
      <c r="KQJ1" s="47"/>
      <c r="KQK1" s="47"/>
      <c r="KQL1" s="47"/>
      <c r="KQM1" s="47"/>
      <c r="KQN1" s="47"/>
      <c r="KQO1" s="47"/>
      <c r="KQP1" s="47"/>
      <c r="KQQ1" s="47"/>
      <c r="KQR1" s="47"/>
      <c r="KQS1" s="47"/>
      <c r="KQT1" s="47"/>
      <c r="KQU1" s="47"/>
      <c r="KQV1" s="47"/>
      <c r="KQW1" s="47"/>
      <c r="KQX1" s="47"/>
      <c r="KQY1" s="47"/>
      <c r="KQZ1" s="47"/>
      <c r="KRA1" s="47"/>
      <c r="KRB1" s="47"/>
      <c r="KRC1" s="47"/>
      <c r="KRD1" s="47"/>
      <c r="KRE1" s="47"/>
      <c r="KRF1" s="47"/>
      <c r="KRG1" s="47"/>
      <c r="KRH1" s="47"/>
      <c r="KRI1" s="47"/>
      <c r="KRJ1" s="47"/>
      <c r="KRK1" s="47"/>
      <c r="KRL1" s="47"/>
      <c r="KRM1" s="47"/>
      <c r="KRN1" s="47"/>
      <c r="KRO1" s="47"/>
      <c r="KRP1" s="47"/>
      <c r="KRQ1" s="47"/>
      <c r="KRR1" s="47"/>
      <c r="KRS1" s="47"/>
      <c r="KRT1" s="47"/>
      <c r="KRU1" s="47"/>
      <c r="KRV1" s="47"/>
      <c r="KRW1" s="47"/>
      <c r="KRX1" s="47"/>
      <c r="KRY1" s="47"/>
      <c r="KRZ1" s="47"/>
      <c r="KSA1" s="47"/>
      <c r="KSB1" s="47"/>
      <c r="KSC1" s="47"/>
      <c r="KSD1" s="47"/>
      <c r="KSE1" s="47"/>
      <c r="KSF1" s="47"/>
      <c r="KSG1" s="47"/>
      <c r="KSH1" s="47"/>
      <c r="KSI1" s="47"/>
      <c r="KSJ1" s="47"/>
      <c r="KSK1" s="47"/>
      <c r="KSL1" s="47"/>
      <c r="KSM1" s="47"/>
      <c r="KSN1" s="47"/>
      <c r="KSO1" s="47"/>
      <c r="KSP1" s="47"/>
      <c r="KSQ1" s="47"/>
      <c r="KSR1" s="47"/>
      <c r="KSS1" s="47"/>
      <c r="KST1" s="47"/>
      <c r="KSU1" s="47"/>
      <c r="KSV1" s="47"/>
      <c r="KSW1" s="47"/>
      <c r="KSX1" s="47"/>
      <c r="KSY1" s="47"/>
      <c r="KSZ1" s="47"/>
      <c r="KTA1" s="47"/>
      <c r="KTB1" s="47"/>
      <c r="KTC1" s="47"/>
      <c r="KTD1" s="47"/>
      <c r="KTE1" s="47"/>
      <c r="KTF1" s="47"/>
      <c r="KTG1" s="47"/>
      <c r="KTH1" s="47"/>
      <c r="KTI1" s="47"/>
      <c r="KTJ1" s="47"/>
      <c r="KTK1" s="47"/>
      <c r="KTL1" s="47"/>
      <c r="KTM1" s="47"/>
      <c r="KTN1" s="47"/>
      <c r="KTO1" s="47"/>
      <c r="KTP1" s="47"/>
      <c r="KTQ1" s="47"/>
      <c r="KTR1" s="47"/>
      <c r="KTS1" s="47"/>
      <c r="KTT1" s="47"/>
      <c r="KTU1" s="47"/>
      <c r="KTV1" s="47"/>
      <c r="KTW1" s="47"/>
      <c r="KTX1" s="47"/>
      <c r="KTY1" s="47"/>
      <c r="KTZ1" s="47"/>
      <c r="KUA1" s="47"/>
      <c r="KUB1" s="47"/>
      <c r="KUC1" s="47"/>
      <c r="KUD1" s="47"/>
      <c r="KUE1" s="47"/>
      <c r="KUF1" s="47"/>
      <c r="KUG1" s="47"/>
      <c r="KUH1" s="47"/>
      <c r="KUI1" s="47"/>
      <c r="KUJ1" s="47"/>
      <c r="KUK1" s="47"/>
      <c r="KUL1" s="47"/>
      <c r="KUM1" s="47"/>
      <c r="KUN1" s="47"/>
      <c r="KUO1" s="47"/>
      <c r="KUP1" s="47"/>
      <c r="KUQ1" s="47"/>
      <c r="KUR1" s="47"/>
      <c r="KUS1" s="47"/>
      <c r="KUT1" s="47"/>
      <c r="KUU1" s="47"/>
      <c r="KUV1" s="47"/>
      <c r="KUW1" s="47"/>
      <c r="KUX1" s="47"/>
      <c r="KUY1" s="47"/>
      <c r="KUZ1" s="47"/>
      <c r="KVA1" s="47"/>
      <c r="KVB1" s="47"/>
      <c r="KVC1" s="47"/>
      <c r="KVD1" s="47"/>
      <c r="KVE1" s="47"/>
      <c r="KVF1" s="47"/>
      <c r="KVG1" s="47"/>
      <c r="KVH1" s="47"/>
      <c r="KVI1" s="47"/>
      <c r="KVJ1" s="47"/>
      <c r="KVK1" s="47"/>
      <c r="KVL1" s="47"/>
      <c r="KVM1" s="47"/>
      <c r="KVN1" s="47"/>
      <c r="KVO1" s="47"/>
      <c r="KVP1" s="47"/>
      <c r="KVQ1" s="47"/>
      <c r="KVR1" s="47"/>
      <c r="KVS1" s="47"/>
      <c r="KVT1" s="47"/>
      <c r="KVU1" s="47"/>
      <c r="KVV1" s="47"/>
      <c r="KVW1" s="47"/>
      <c r="KVX1" s="47"/>
      <c r="KVY1" s="47"/>
      <c r="KVZ1" s="47"/>
      <c r="KWA1" s="47"/>
      <c r="KWB1" s="47"/>
      <c r="KWC1" s="47"/>
      <c r="KWD1" s="47"/>
      <c r="KWE1" s="47"/>
      <c r="KWF1" s="47"/>
      <c r="KWG1" s="47"/>
      <c r="KWH1" s="47"/>
      <c r="KWI1" s="47"/>
      <c r="KWJ1" s="47"/>
      <c r="KWK1" s="47"/>
      <c r="KWL1" s="47"/>
      <c r="KWM1" s="47"/>
      <c r="KWN1" s="47"/>
      <c r="KWO1" s="47"/>
      <c r="KWP1" s="47"/>
      <c r="KWQ1" s="47"/>
      <c r="KWR1" s="47"/>
      <c r="KWS1" s="47"/>
      <c r="KWT1" s="47"/>
      <c r="KWU1" s="47"/>
      <c r="KWV1" s="47"/>
      <c r="KWW1" s="47"/>
      <c r="KWX1" s="47"/>
      <c r="KWY1" s="47"/>
      <c r="KWZ1" s="47"/>
      <c r="KXA1" s="47"/>
      <c r="KXB1" s="47"/>
      <c r="KXC1" s="47"/>
      <c r="KXD1" s="47"/>
      <c r="KXE1" s="47"/>
      <c r="KXF1" s="47"/>
      <c r="KXG1" s="47"/>
      <c r="KXH1" s="47"/>
      <c r="KXI1" s="47"/>
      <c r="KXJ1" s="47"/>
      <c r="KXK1" s="47"/>
      <c r="KXL1" s="47"/>
      <c r="KXM1" s="47"/>
      <c r="KXN1" s="47"/>
      <c r="KXO1" s="47"/>
      <c r="KXP1" s="47"/>
      <c r="KXQ1" s="47"/>
      <c r="KXR1" s="47"/>
      <c r="KXS1" s="47"/>
      <c r="KXT1" s="47"/>
      <c r="KXU1" s="47"/>
      <c r="KXV1" s="47"/>
      <c r="KXW1" s="47"/>
      <c r="KXX1" s="47"/>
      <c r="KXY1" s="47"/>
      <c r="KXZ1" s="47"/>
      <c r="KYA1" s="47"/>
      <c r="KYB1" s="47"/>
      <c r="KYC1" s="47"/>
      <c r="KYD1" s="47"/>
      <c r="KYE1" s="47"/>
      <c r="KYF1" s="47"/>
      <c r="KYG1" s="47"/>
      <c r="KYH1" s="47"/>
      <c r="KYI1" s="47"/>
      <c r="KYJ1" s="47"/>
      <c r="KYK1" s="47"/>
      <c r="KYL1" s="47"/>
      <c r="KYM1" s="47"/>
      <c r="KYN1" s="47"/>
      <c r="KYO1" s="47"/>
      <c r="KYP1" s="47"/>
      <c r="KYQ1" s="47"/>
      <c r="KYR1" s="47"/>
      <c r="KYS1" s="47"/>
      <c r="KYT1" s="47"/>
      <c r="KYU1" s="47"/>
      <c r="KYV1" s="47"/>
      <c r="KYW1" s="47"/>
      <c r="KYX1" s="47"/>
      <c r="KYY1" s="47"/>
      <c r="KYZ1" s="47"/>
      <c r="KZA1" s="47"/>
      <c r="KZB1" s="47"/>
      <c r="KZC1" s="47"/>
      <c r="KZD1" s="47"/>
      <c r="KZE1" s="47"/>
      <c r="KZF1" s="47"/>
      <c r="KZG1" s="47"/>
      <c r="KZH1" s="47"/>
      <c r="KZI1" s="47"/>
      <c r="KZJ1" s="47"/>
      <c r="KZK1" s="47"/>
      <c r="KZL1" s="47"/>
      <c r="KZM1" s="47"/>
      <c r="KZN1" s="47"/>
      <c r="KZO1" s="47"/>
      <c r="KZP1" s="47"/>
      <c r="KZQ1" s="47"/>
      <c r="KZR1" s="47"/>
      <c r="KZS1" s="47"/>
      <c r="KZT1" s="47"/>
      <c r="KZU1" s="47"/>
      <c r="KZV1" s="47"/>
      <c r="KZW1" s="47"/>
      <c r="KZX1" s="47"/>
      <c r="KZY1" s="47"/>
      <c r="KZZ1" s="47"/>
      <c r="LAA1" s="47"/>
      <c r="LAB1" s="47"/>
      <c r="LAC1" s="47"/>
      <c r="LAD1" s="47"/>
      <c r="LAE1" s="47"/>
      <c r="LAF1" s="47"/>
      <c r="LAG1" s="47"/>
      <c r="LAH1" s="47"/>
      <c r="LAI1" s="47"/>
      <c r="LAJ1" s="47"/>
      <c r="LAK1" s="47"/>
      <c r="LAL1" s="47"/>
      <c r="LAM1" s="47"/>
      <c r="LAN1" s="47"/>
      <c r="LAO1" s="47"/>
      <c r="LAP1" s="47"/>
      <c r="LAQ1" s="47"/>
      <c r="LAR1" s="47"/>
      <c r="LAS1" s="47"/>
      <c r="LAT1" s="47"/>
      <c r="LAU1" s="47"/>
      <c r="LAV1" s="47"/>
      <c r="LAW1" s="47"/>
      <c r="LAX1" s="47"/>
      <c r="LAY1" s="47"/>
      <c r="LAZ1" s="47"/>
      <c r="LBA1" s="47"/>
      <c r="LBB1" s="47"/>
      <c r="LBC1" s="47"/>
      <c r="LBD1" s="47"/>
      <c r="LBE1" s="47"/>
      <c r="LBF1" s="47"/>
      <c r="LBG1" s="47"/>
      <c r="LBH1" s="47"/>
      <c r="LBI1" s="47"/>
      <c r="LBJ1" s="47"/>
      <c r="LBK1" s="47"/>
      <c r="LBL1" s="47"/>
      <c r="LBM1" s="47"/>
      <c r="LBN1" s="47"/>
      <c r="LBO1" s="47"/>
      <c r="LBP1" s="47"/>
      <c r="LBQ1" s="47"/>
      <c r="LBR1" s="47"/>
      <c r="LBS1" s="47"/>
      <c r="LBT1" s="47"/>
      <c r="LBU1" s="47"/>
      <c r="LBV1" s="47"/>
      <c r="LBW1" s="47"/>
      <c r="LBX1" s="47"/>
      <c r="LBY1" s="47"/>
      <c r="LBZ1" s="47"/>
      <c r="LCA1" s="47"/>
      <c r="LCB1" s="47"/>
      <c r="LCC1" s="47"/>
      <c r="LCD1" s="47"/>
      <c r="LCE1" s="47"/>
      <c r="LCF1" s="47"/>
      <c r="LCG1" s="47"/>
      <c r="LCH1" s="47"/>
      <c r="LCI1" s="47"/>
      <c r="LCJ1" s="47"/>
      <c r="LCK1" s="47"/>
      <c r="LCL1" s="47"/>
      <c r="LCM1" s="47"/>
      <c r="LCN1" s="47"/>
      <c r="LCO1" s="47"/>
      <c r="LCP1" s="47"/>
      <c r="LCQ1" s="47"/>
      <c r="LCR1" s="47"/>
      <c r="LCS1" s="47"/>
      <c r="LCT1" s="47"/>
      <c r="LCU1" s="47"/>
      <c r="LCV1" s="47"/>
      <c r="LCW1" s="47"/>
      <c r="LCX1" s="47"/>
      <c r="LCY1" s="47"/>
      <c r="LCZ1" s="47"/>
      <c r="LDA1" s="47"/>
      <c r="LDB1" s="47"/>
      <c r="LDC1" s="47"/>
      <c r="LDD1" s="47"/>
      <c r="LDE1" s="47"/>
      <c r="LDF1" s="47"/>
      <c r="LDG1" s="47"/>
      <c r="LDH1" s="47"/>
      <c r="LDI1" s="47"/>
      <c r="LDJ1" s="47"/>
      <c r="LDK1" s="47"/>
      <c r="LDL1" s="47"/>
      <c r="LDM1" s="47"/>
      <c r="LDN1" s="47"/>
      <c r="LDO1" s="47"/>
      <c r="LDP1" s="47"/>
      <c r="LDQ1" s="47"/>
      <c r="LDR1" s="47"/>
      <c r="LDS1" s="47"/>
      <c r="LDT1" s="47"/>
      <c r="LDU1" s="47"/>
      <c r="LDV1" s="47"/>
      <c r="LDW1" s="47"/>
      <c r="LDX1" s="47"/>
      <c r="LDY1" s="47"/>
      <c r="LDZ1" s="47"/>
      <c r="LEA1" s="47"/>
      <c r="LEB1" s="47"/>
      <c r="LEC1" s="47"/>
      <c r="LED1" s="47"/>
      <c r="LEE1" s="47"/>
      <c r="LEF1" s="47"/>
      <c r="LEG1" s="47"/>
      <c r="LEH1" s="47"/>
      <c r="LEI1" s="47"/>
      <c r="LEJ1" s="47"/>
      <c r="LEK1" s="47"/>
      <c r="LEL1" s="47"/>
      <c r="LEM1" s="47"/>
      <c r="LEN1" s="47"/>
      <c r="LEO1" s="47"/>
      <c r="LEP1" s="47"/>
      <c r="LEQ1" s="47"/>
      <c r="LER1" s="47"/>
      <c r="LES1" s="47"/>
      <c r="LET1" s="47"/>
      <c r="LEU1" s="47"/>
      <c r="LEV1" s="47"/>
      <c r="LEW1" s="47"/>
      <c r="LEX1" s="47"/>
      <c r="LEY1" s="47"/>
      <c r="LEZ1" s="47"/>
      <c r="LFA1" s="47"/>
      <c r="LFB1" s="47"/>
      <c r="LFC1" s="47"/>
      <c r="LFD1" s="47"/>
      <c r="LFE1" s="47"/>
      <c r="LFF1" s="47"/>
      <c r="LFG1" s="47"/>
      <c r="LFH1" s="47"/>
      <c r="LFI1" s="47"/>
      <c r="LFJ1" s="47"/>
      <c r="LFK1" s="47"/>
      <c r="LFL1" s="47"/>
      <c r="LFM1" s="47"/>
      <c r="LFN1" s="47"/>
      <c r="LFO1" s="47"/>
      <c r="LFP1" s="47"/>
      <c r="LFQ1" s="47"/>
      <c r="LFR1" s="47"/>
      <c r="LFS1" s="47"/>
      <c r="LFT1" s="47"/>
      <c r="LFU1" s="47"/>
      <c r="LFV1" s="47"/>
      <c r="LFW1" s="47"/>
      <c r="LFX1" s="47"/>
      <c r="LFY1" s="47"/>
      <c r="LFZ1" s="47"/>
      <c r="LGA1" s="47"/>
      <c r="LGB1" s="47"/>
      <c r="LGC1" s="47"/>
      <c r="LGD1" s="47"/>
      <c r="LGE1" s="47"/>
      <c r="LGF1" s="47"/>
      <c r="LGG1" s="47"/>
      <c r="LGH1" s="47"/>
      <c r="LGI1" s="47"/>
      <c r="LGJ1" s="47"/>
      <c r="LGK1" s="47"/>
      <c r="LGL1" s="47"/>
      <c r="LGM1" s="47"/>
      <c r="LGN1" s="47"/>
      <c r="LGO1" s="47"/>
      <c r="LGP1" s="47"/>
      <c r="LGQ1" s="47"/>
      <c r="LGR1" s="47"/>
      <c r="LGS1" s="47"/>
      <c r="LGT1" s="47"/>
      <c r="LGU1" s="47"/>
      <c r="LGV1" s="47"/>
      <c r="LGW1" s="47"/>
      <c r="LGX1" s="47"/>
      <c r="LGY1" s="47"/>
      <c r="LGZ1" s="47"/>
      <c r="LHA1" s="47"/>
      <c r="LHB1" s="47"/>
      <c r="LHC1" s="47"/>
      <c r="LHD1" s="47"/>
      <c r="LHE1" s="47"/>
      <c r="LHF1" s="47"/>
      <c r="LHG1" s="47"/>
      <c r="LHH1" s="47"/>
      <c r="LHI1" s="47"/>
      <c r="LHJ1" s="47"/>
      <c r="LHK1" s="47"/>
      <c r="LHL1" s="47"/>
      <c r="LHM1" s="47"/>
      <c r="LHN1" s="47"/>
      <c r="LHO1" s="47"/>
      <c r="LHP1" s="47"/>
      <c r="LHQ1" s="47"/>
      <c r="LHR1" s="47"/>
      <c r="LHS1" s="47"/>
      <c r="LHT1" s="47"/>
      <c r="LHU1" s="47"/>
      <c r="LHV1" s="47"/>
      <c r="LHW1" s="47"/>
      <c r="LHX1" s="47"/>
      <c r="LHY1" s="47"/>
      <c r="LHZ1" s="47"/>
      <c r="LIA1" s="47"/>
      <c r="LIB1" s="47"/>
      <c r="LIC1" s="47"/>
      <c r="LID1" s="47"/>
      <c r="LIE1" s="47"/>
      <c r="LIF1" s="47"/>
      <c r="LIG1" s="47"/>
      <c r="LIH1" s="47"/>
      <c r="LII1" s="47"/>
      <c r="LIJ1" s="47"/>
      <c r="LIK1" s="47"/>
      <c r="LIL1" s="47"/>
      <c r="LIM1" s="47"/>
      <c r="LIN1" s="47"/>
      <c r="LIO1" s="47"/>
      <c r="LIP1" s="47"/>
      <c r="LIQ1" s="47"/>
      <c r="LIR1" s="47"/>
      <c r="LIS1" s="47"/>
      <c r="LIT1" s="47"/>
      <c r="LIU1" s="47"/>
      <c r="LIV1" s="47"/>
      <c r="LIW1" s="47"/>
      <c r="LIX1" s="47"/>
      <c r="LIY1" s="47"/>
      <c r="LIZ1" s="47"/>
      <c r="LJA1" s="47"/>
      <c r="LJB1" s="47"/>
      <c r="LJC1" s="47"/>
      <c r="LJD1" s="47"/>
      <c r="LJE1" s="47"/>
      <c r="LJF1" s="47"/>
      <c r="LJG1" s="47"/>
      <c r="LJH1" s="47"/>
      <c r="LJI1" s="47"/>
      <c r="LJJ1" s="47"/>
      <c r="LJK1" s="47"/>
      <c r="LJL1" s="47"/>
      <c r="LJM1" s="47"/>
      <c r="LJN1" s="47"/>
      <c r="LJO1" s="47"/>
      <c r="LJP1" s="47"/>
      <c r="LJQ1" s="47"/>
      <c r="LJR1" s="47"/>
      <c r="LJS1" s="47"/>
      <c r="LJT1" s="47"/>
      <c r="LJU1" s="47"/>
      <c r="LJV1" s="47"/>
      <c r="LJW1" s="47"/>
      <c r="LJX1" s="47"/>
      <c r="LJY1" s="47"/>
      <c r="LJZ1" s="47"/>
      <c r="LKA1" s="47"/>
      <c r="LKB1" s="47"/>
      <c r="LKC1" s="47"/>
      <c r="LKD1" s="47"/>
      <c r="LKE1" s="47"/>
      <c r="LKF1" s="47"/>
      <c r="LKG1" s="47"/>
      <c r="LKH1" s="47"/>
      <c r="LKI1" s="47"/>
      <c r="LKJ1" s="47"/>
      <c r="LKK1" s="47"/>
      <c r="LKL1" s="47"/>
      <c r="LKM1" s="47"/>
      <c r="LKN1" s="47"/>
      <c r="LKO1" s="47"/>
      <c r="LKP1" s="47"/>
      <c r="LKQ1" s="47"/>
      <c r="LKR1" s="47"/>
      <c r="LKS1" s="47"/>
      <c r="LKT1" s="47"/>
      <c r="LKU1" s="47"/>
      <c r="LKV1" s="47"/>
      <c r="LKW1" s="47"/>
      <c r="LKX1" s="47"/>
      <c r="LKY1" s="47"/>
      <c r="LKZ1" s="47"/>
      <c r="LLA1" s="47"/>
      <c r="LLB1" s="47"/>
      <c r="LLC1" s="47"/>
      <c r="LLD1" s="47"/>
      <c r="LLE1" s="47"/>
      <c r="LLF1" s="47"/>
      <c r="LLG1" s="47"/>
      <c r="LLH1" s="47"/>
      <c r="LLI1" s="47"/>
      <c r="LLJ1" s="47"/>
      <c r="LLK1" s="47"/>
      <c r="LLL1" s="47"/>
      <c r="LLM1" s="47"/>
      <c r="LLN1" s="47"/>
      <c r="LLO1" s="47"/>
      <c r="LLP1" s="47"/>
      <c r="LLQ1" s="47"/>
      <c r="LLR1" s="47"/>
      <c r="LLS1" s="47"/>
      <c r="LLT1" s="47"/>
      <c r="LLU1" s="47"/>
      <c r="LLV1" s="47"/>
      <c r="LLW1" s="47"/>
      <c r="LLX1" s="47"/>
      <c r="LLY1" s="47"/>
      <c r="LLZ1" s="47"/>
      <c r="LMA1" s="47"/>
      <c r="LMB1" s="47"/>
      <c r="LMC1" s="47"/>
      <c r="LMD1" s="47"/>
      <c r="LME1" s="47"/>
      <c r="LMF1" s="47"/>
      <c r="LMG1" s="47"/>
      <c r="LMH1" s="47"/>
      <c r="LMI1" s="47"/>
      <c r="LMJ1" s="47"/>
      <c r="LMK1" s="47"/>
      <c r="LML1" s="47"/>
      <c r="LMM1" s="47"/>
      <c r="LMN1" s="47"/>
      <c r="LMO1" s="47"/>
      <c r="LMP1" s="47"/>
      <c r="LMQ1" s="47"/>
      <c r="LMR1" s="47"/>
      <c r="LMS1" s="47"/>
      <c r="LMT1" s="47"/>
      <c r="LMU1" s="47"/>
      <c r="LMV1" s="47"/>
      <c r="LMW1" s="47"/>
      <c r="LMX1" s="47"/>
      <c r="LMY1" s="47"/>
      <c r="LMZ1" s="47"/>
      <c r="LNA1" s="47"/>
      <c r="LNB1" s="47"/>
      <c r="LNC1" s="47"/>
      <c r="LND1" s="47"/>
      <c r="LNE1" s="47"/>
      <c r="LNF1" s="47"/>
      <c r="LNG1" s="47"/>
      <c r="LNH1" s="47"/>
      <c r="LNI1" s="47"/>
      <c r="LNJ1" s="47"/>
      <c r="LNK1" s="47"/>
      <c r="LNL1" s="47"/>
      <c r="LNM1" s="47"/>
      <c r="LNN1" s="47"/>
      <c r="LNO1" s="47"/>
      <c r="LNP1" s="47"/>
      <c r="LNQ1" s="47"/>
      <c r="LNR1" s="47"/>
      <c r="LNS1" s="47"/>
      <c r="LNT1" s="47"/>
      <c r="LNU1" s="47"/>
      <c r="LNV1" s="47"/>
      <c r="LNW1" s="47"/>
      <c r="LNX1" s="47"/>
      <c r="LNY1" s="47"/>
      <c r="LNZ1" s="47"/>
      <c r="LOA1" s="47"/>
      <c r="LOB1" s="47"/>
      <c r="LOC1" s="47"/>
      <c r="LOD1" s="47"/>
      <c r="LOE1" s="47"/>
      <c r="LOF1" s="47"/>
      <c r="LOG1" s="47"/>
      <c r="LOH1" s="47"/>
      <c r="LOI1" s="47"/>
      <c r="LOJ1" s="47"/>
      <c r="LOK1" s="47"/>
      <c r="LOL1" s="47"/>
      <c r="LOM1" s="47"/>
      <c r="LON1" s="47"/>
      <c r="LOO1" s="47"/>
      <c r="LOP1" s="47"/>
      <c r="LOQ1" s="47"/>
      <c r="LOR1" s="47"/>
      <c r="LOS1" s="47"/>
      <c r="LOT1" s="47"/>
      <c r="LOU1" s="47"/>
      <c r="LOV1" s="47"/>
      <c r="LOW1" s="47"/>
      <c r="LOX1" s="47"/>
      <c r="LOY1" s="47"/>
      <c r="LOZ1" s="47"/>
      <c r="LPA1" s="47"/>
      <c r="LPB1" s="47"/>
      <c r="LPC1" s="47"/>
      <c r="LPD1" s="47"/>
      <c r="LPE1" s="47"/>
      <c r="LPF1" s="47"/>
      <c r="LPG1" s="47"/>
      <c r="LPH1" s="47"/>
      <c r="LPI1" s="47"/>
      <c r="LPJ1" s="47"/>
      <c r="LPK1" s="47"/>
      <c r="LPL1" s="47"/>
      <c r="LPM1" s="47"/>
      <c r="LPN1" s="47"/>
      <c r="LPO1" s="47"/>
      <c r="LPP1" s="47"/>
      <c r="LPQ1" s="47"/>
      <c r="LPR1" s="47"/>
      <c r="LPS1" s="47"/>
      <c r="LPT1" s="47"/>
      <c r="LPU1" s="47"/>
      <c r="LPV1" s="47"/>
      <c r="LPW1" s="47"/>
      <c r="LPX1" s="47"/>
      <c r="LPY1" s="47"/>
      <c r="LPZ1" s="47"/>
      <c r="LQA1" s="47"/>
      <c r="LQB1" s="47"/>
      <c r="LQC1" s="47"/>
      <c r="LQD1" s="47"/>
      <c r="LQE1" s="47"/>
      <c r="LQF1" s="47"/>
      <c r="LQG1" s="47"/>
      <c r="LQH1" s="47"/>
      <c r="LQI1" s="47"/>
      <c r="LQJ1" s="47"/>
      <c r="LQK1" s="47"/>
      <c r="LQL1" s="47"/>
      <c r="LQM1" s="47"/>
      <c r="LQN1" s="47"/>
      <c r="LQO1" s="47"/>
      <c r="LQP1" s="47"/>
      <c r="LQQ1" s="47"/>
      <c r="LQR1" s="47"/>
      <c r="LQS1" s="47"/>
      <c r="LQT1" s="47"/>
      <c r="LQU1" s="47"/>
      <c r="LQV1" s="47"/>
      <c r="LQW1" s="47"/>
      <c r="LQX1" s="47"/>
      <c r="LQY1" s="47"/>
      <c r="LQZ1" s="47"/>
      <c r="LRA1" s="47"/>
      <c r="LRB1" s="47"/>
      <c r="LRC1" s="47"/>
      <c r="LRD1" s="47"/>
      <c r="LRE1" s="47"/>
      <c r="LRF1" s="47"/>
      <c r="LRG1" s="47"/>
      <c r="LRH1" s="47"/>
      <c r="LRI1" s="47"/>
      <c r="LRJ1" s="47"/>
      <c r="LRK1" s="47"/>
      <c r="LRL1" s="47"/>
      <c r="LRM1" s="47"/>
      <c r="LRN1" s="47"/>
      <c r="LRO1" s="47"/>
      <c r="LRP1" s="47"/>
      <c r="LRQ1" s="47"/>
      <c r="LRR1" s="47"/>
      <c r="LRS1" s="47"/>
      <c r="LRT1" s="47"/>
      <c r="LRU1" s="47"/>
      <c r="LRV1" s="47"/>
      <c r="LRW1" s="47"/>
      <c r="LRX1" s="47"/>
      <c r="LRY1" s="47"/>
      <c r="LRZ1" s="47"/>
      <c r="LSA1" s="47"/>
      <c r="LSB1" s="47"/>
      <c r="LSC1" s="47"/>
      <c r="LSD1" s="47"/>
      <c r="LSE1" s="47"/>
      <c r="LSF1" s="47"/>
      <c r="LSG1" s="47"/>
      <c r="LSH1" s="47"/>
      <c r="LSI1" s="47"/>
      <c r="LSJ1" s="47"/>
      <c r="LSK1" s="47"/>
      <c r="LSL1" s="47"/>
      <c r="LSM1" s="47"/>
      <c r="LSN1" s="47"/>
      <c r="LSO1" s="47"/>
      <c r="LSP1" s="47"/>
      <c r="LSQ1" s="47"/>
      <c r="LSR1" s="47"/>
      <c r="LSS1" s="47"/>
      <c r="LST1" s="47"/>
      <c r="LSU1" s="47"/>
      <c r="LSV1" s="47"/>
      <c r="LSW1" s="47"/>
      <c r="LSX1" s="47"/>
      <c r="LSY1" s="47"/>
      <c r="LSZ1" s="47"/>
      <c r="LTA1" s="47"/>
      <c r="LTB1" s="47"/>
      <c r="LTC1" s="47"/>
      <c r="LTD1" s="47"/>
      <c r="LTE1" s="47"/>
      <c r="LTF1" s="47"/>
      <c r="LTG1" s="47"/>
      <c r="LTH1" s="47"/>
      <c r="LTI1" s="47"/>
      <c r="LTJ1" s="47"/>
      <c r="LTK1" s="47"/>
      <c r="LTL1" s="47"/>
      <c r="LTM1" s="47"/>
      <c r="LTN1" s="47"/>
      <c r="LTO1" s="47"/>
      <c r="LTP1" s="47"/>
      <c r="LTQ1" s="47"/>
      <c r="LTR1" s="47"/>
      <c r="LTS1" s="47"/>
      <c r="LTT1" s="47"/>
      <c r="LTU1" s="47"/>
      <c r="LTV1" s="47"/>
      <c r="LTW1" s="47"/>
      <c r="LTX1" s="47"/>
      <c r="LTY1" s="47"/>
      <c r="LTZ1" s="47"/>
      <c r="LUA1" s="47"/>
      <c r="LUB1" s="47"/>
      <c r="LUC1" s="47"/>
      <c r="LUD1" s="47"/>
      <c r="LUE1" s="47"/>
      <c r="LUF1" s="47"/>
      <c r="LUG1" s="47"/>
      <c r="LUH1" s="47"/>
      <c r="LUI1" s="47"/>
      <c r="LUJ1" s="47"/>
      <c r="LUK1" s="47"/>
      <c r="LUL1" s="47"/>
      <c r="LUM1" s="47"/>
      <c r="LUN1" s="47"/>
      <c r="LUO1" s="47"/>
      <c r="LUP1" s="47"/>
      <c r="LUQ1" s="47"/>
      <c r="LUR1" s="47"/>
      <c r="LUS1" s="47"/>
      <c r="LUT1" s="47"/>
      <c r="LUU1" s="47"/>
      <c r="LUV1" s="47"/>
      <c r="LUW1" s="47"/>
      <c r="LUX1" s="47"/>
      <c r="LUY1" s="47"/>
      <c r="LUZ1" s="47"/>
      <c r="LVA1" s="47"/>
      <c r="LVB1" s="47"/>
      <c r="LVC1" s="47"/>
      <c r="LVD1" s="47"/>
      <c r="LVE1" s="47"/>
      <c r="LVF1" s="47"/>
      <c r="LVG1" s="47"/>
      <c r="LVH1" s="47"/>
      <c r="LVI1" s="47"/>
      <c r="LVJ1" s="47"/>
      <c r="LVK1" s="47"/>
      <c r="LVL1" s="47"/>
      <c r="LVM1" s="47"/>
      <c r="LVN1" s="47"/>
      <c r="LVO1" s="47"/>
      <c r="LVP1" s="47"/>
      <c r="LVQ1" s="47"/>
      <c r="LVR1" s="47"/>
      <c r="LVS1" s="47"/>
      <c r="LVT1" s="47"/>
      <c r="LVU1" s="47"/>
      <c r="LVV1" s="47"/>
      <c r="LVW1" s="47"/>
      <c r="LVX1" s="47"/>
      <c r="LVY1" s="47"/>
      <c r="LVZ1" s="47"/>
      <c r="LWA1" s="47"/>
      <c r="LWB1" s="47"/>
      <c r="LWC1" s="47"/>
      <c r="LWD1" s="47"/>
      <c r="LWE1" s="47"/>
      <c r="LWF1" s="47"/>
      <c r="LWG1" s="47"/>
      <c r="LWH1" s="47"/>
      <c r="LWI1" s="47"/>
      <c r="LWJ1" s="47"/>
      <c r="LWK1" s="47"/>
      <c r="LWL1" s="47"/>
      <c r="LWM1" s="47"/>
      <c r="LWN1" s="47"/>
      <c r="LWO1" s="47"/>
      <c r="LWP1" s="47"/>
      <c r="LWQ1" s="47"/>
      <c r="LWR1" s="47"/>
      <c r="LWS1" s="47"/>
      <c r="LWT1" s="47"/>
      <c r="LWU1" s="47"/>
      <c r="LWV1" s="47"/>
      <c r="LWW1" s="47"/>
      <c r="LWX1" s="47"/>
      <c r="LWY1" s="47"/>
      <c r="LWZ1" s="47"/>
      <c r="LXA1" s="47"/>
      <c r="LXB1" s="47"/>
      <c r="LXC1" s="47"/>
      <c r="LXD1" s="47"/>
      <c r="LXE1" s="47"/>
      <c r="LXF1" s="47"/>
      <c r="LXG1" s="47"/>
      <c r="LXH1" s="47"/>
      <c r="LXI1" s="47"/>
      <c r="LXJ1" s="47"/>
      <c r="LXK1" s="47"/>
      <c r="LXL1" s="47"/>
      <c r="LXM1" s="47"/>
      <c r="LXN1" s="47"/>
      <c r="LXO1" s="47"/>
      <c r="LXP1" s="47"/>
      <c r="LXQ1" s="47"/>
      <c r="LXR1" s="47"/>
      <c r="LXS1" s="47"/>
      <c r="LXT1" s="47"/>
      <c r="LXU1" s="47"/>
      <c r="LXV1" s="47"/>
      <c r="LXW1" s="47"/>
      <c r="LXX1" s="47"/>
      <c r="LXY1" s="47"/>
      <c r="LXZ1" s="47"/>
      <c r="LYA1" s="47"/>
      <c r="LYB1" s="47"/>
      <c r="LYC1" s="47"/>
      <c r="LYD1" s="47"/>
      <c r="LYE1" s="47"/>
      <c r="LYF1" s="47"/>
      <c r="LYG1" s="47"/>
      <c r="LYH1" s="47"/>
      <c r="LYI1" s="47"/>
      <c r="LYJ1" s="47"/>
      <c r="LYK1" s="47"/>
      <c r="LYL1" s="47"/>
      <c r="LYM1" s="47"/>
      <c r="LYN1" s="47"/>
      <c r="LYO1" s="47"/>
      <c r="LYP1" s="47"/>
      <c r="LYQ1" s="47"/>
      <c r="LYR1" s="47"/>
      <c r="LYS1" s="47"/>
      <c r="LYT1" s="47"/>
      <c r="LYU1" s="47"/>
      <c r="LYV1" s="47"/>
      <c r="LYW1" s="47"/>
      <c r="LYX1" s="47"/>
      <c r="LYY1" s="47"/>
      <c r="LYZ1" s="47"/>
      <c r="LZA1" s="47"/>
      <c r="LZB1" s="47"/>
      <c r="LZC1" s="47"/>
      <c r="LZD1" s="47"/>
      <c r="LZE1" s="47"/>
      <c r="LZF1" s="47"/>
      <c r="LZG1" s="47"/>
      <c r="LZH1" s="47"/>
      <c r="LZI1" s="47"/>
      <c r="LZJ1" s="47"/>
      <c r="LZK1" s="47"/>
      <c r="LZL1" s="47"/>
      <c r="LZM1" s="47"/>
      <c r="LZN1" s="47"/>
      <c r="LZO1" s="47"/>
      <c r="LZP1" s="47"/>
      <c r="LZQ1" s="47"/>
      <c r="LZR1" s="47"/>
      <c r="LZS1" s="47"/>
      <c r="LZT1" s="47"/>
      <c r="LZU1" s="47"/>
      <c r="LZV1" s="47"/>
      <c r="LZW1" s="47"/>
      <c r="LZX1" s="47"/>
      <c r="LZY1" s="47"/>
      <c r="LZZ1" s="47"/>
      <c r="MAA1" s="47"/>
      <c r="MAB1" s="47"/>
      <c r="MAC1" s="47"/>
      <c r="MAD1" s="47"/>
      <c r="MAE1" s="47"/>
      <c r="MAF1" s="47"/>
      <c r="MAG1" s="47"/>
      <c r="MAH1" s="47"/>
      <c r="MAI1" s="47"/>
      <c r="MAJ1" s="47"/>
      <c r="MAK1" s="47"/>
      <c r="MAL1" s="47"/>
      <c r="MAM1" s="47"/>
      <c r="MAN1" s="47"/>
      <c r="MAO1" s="47"/>
      <c r="MAP1" s="47"/>
      <c r="MAQ1" s="47"/>
      <c r="MAR1" s="47"/>
      <c r="MAS1" s="47"/>
      <c r="MAT1" s="47"/>
      <c r="MAU1" s="47"/>
      <c r="MAV1" s="47"/>
      <c r="MAW1" s="47"/>
      <c r="MAX1" s="47"/>
      <c r="MAY1" s="47"/>
      <c r="MAZ1" s="47"/>
      <c r="MBA1" s="47"/>
      <c r="MBB1" s="47"/>
      <c r="MBC1" s="47"/>
      <c r="MBD1" s="47"/>
      <c r="MBE1" s="47"/>
      <c r="MBF1" s="47"/>
      <c r="MBG1" s="47"/>
      <c r="MBH1" s="47"/>
      <c r="MBI1" s="47"/>
      <c r="MBJ1" s="47"/>
      <c r="MBK1" s="47"/>
      <c r="MBL1" s="47"/>
      <c r="MBM1" s="47"/>
      <c r="MBN1" s="47"/>
      <c r="MBO1" s="47"/>
      <c r="MBP1" s="47"/>
      <c r="MBQ1" s="47"/>
      <c r="MBR1" s="47"/>
      <c r="MBS1" s="47"/>
      <c r="MBT1" s="47"/>
      <c r="MBU1" s="47"/>
      <c r="MBV1" s="47"/>
      <c r="MBW1" s="47"/>
      <c r="MBX1" s="47"/>
      <c r="MBY1" s="47"/>
      <c r="MBZ1" s="47"/>
      <c r="MCA1" s="47"/>
      <c r="MCB1" s="47"/>
      <c r="MCC1" s="47"/>
      <c r="MCD1" s="47"/>
      <c r="MCE1" s="47"/>
      <c r="MCF1" s="47"/>
      <c r="MCG1" s="47"/>
      <c r="MCH1" s="47"/>
      <c r="MCI1" s="47"/>
      <c r="MCJ1" s="47"/>
      <c r="MCK1" s="47"/>
      <c r="MCL1" s="47"/>
      <c r="MCM1" s="47"/>
      <c r="MCN1" s="47"/>
      <c r="MCO1" s="47"/>
      <c r="MCP1" s="47"/>
      <c r="MCQ1" s="47"/>
      <c r="MCR1" s="47"/>
      <c r="MCS1" s="47"/>
      <c r="MCT1" s="47"/>
      <c r="MCU1" s="47"/>
      <c r="MCV1" s="47"/>
      <c r="MCW1" s="47"/>
      <c r="MCX1" s="47"/>
      <c r="MCY1" s="47"/>
      <c r="MCZ1" s="47"/>
      <c r="MDA1" s="47"/>
      <c r="MDB1" s="47"/>
      <c r="MDC1" s="47"/>
      <c r="MDD1" s="47"/>
      <c r="MDE1" s="47"/>
      <c r="MDF1" s="47"/>
      <c r="MDG1" s="47"/>
      <c r="MDH1" s="47"/>
      <c r="MDI1" s="47"/>
      <c r="MDJ1" s="47"/>
      <c r="MDK1" s="47"/>
      <c r="MDL1" s="47"/>
      <c r="MDM1" s="47"/>
      <c r="MDN1" s="47"/>
      <c r="MDO1" s="47"/>
      <c r="MDP1" s="47"/>
      <c r="MDQ1" s="47"/>
      <c r="MDR1" s="47"/>
      <c r="MDS1" s="47"/>
      <c r="MDT1" s="47"/>
      <c r="MDU1" s="47"/>
      <c r="MDV1" s="47"/>
      <c r="MDW1" s="47"/>
      <c r="MDX1" s="47"/>
      <c r="MDY1" s="47"/>
      <c r="MDZ1" s="47"/>
      <c r="MEA1" s="47"/>
      <c r="MEB1" s="47"/>
      <c r="MEC1" s="47"/>
      <c r="MED1" s="47"/>
      <c r="MEE1" s="47"/>
      <c r="MEF1" s="47"/>
      <c r="MEG1" s="47"/>
      <c r="MEH1" s="47"/>
      <c r="MEI1" s="47"/>
      <c r="MEJ1" s="47"/>
      <c r="MEK1" s="47"/>
      <c r="MEL1" s="47"/>
      <c r="MEM1" s="47"/>
      <c r="MEN1" s="47"/>
      <c r="MEO1" s="47"/>
      <c r="MEP1" s="47"/>
      <c r="MEQ1" s="47"/>
      <c r="MER1" s="47"/>
      <c r="MES1" s="47"/>
      <c r="MET1" s="47"/>
      <c r="MEU1" s="47"/>
      <c r="MEV1" s="47"/>
      <c r="MEW1" s="47"/>
      <c r="MEX1" s="47"/>
      <c r="MEY1" s="47"/>
      <c r="MEZ1" s="47"/>
      <c r="MFA1" s="47"/>
      <c r="MFB1" s="47"/>
      <c r="MFC1" s="47"/>
      <c r="MFD1" s="47"/>
      <c r="MFE1" s="47"/>
      <c r="MFF1" s="47"/>
      <c r="MFG1" s="47"/>
      <c r="MFH1" s="47"/>
      <c r="MFI1" s="47"/>
      <c r="MFJ1" s="47"/>
      <c r="MFK1" s="47"/>
      <c r="MFL1" s="47"/>
      <c r="MFM1" s="47"/>
      <c r="MFN1" s="47"/>
      <c r="MFO1" s="47"/>
      <c r="MFP1" s="47"/>
      <c r="MFQ1" s="47"/>
      <c r="MFR1" s="47"/>
      <c r="MFS1" s="47"/>
      <c r="MFT1" s="47"/>
      <c r="MFU1" s="47"/>
      <c r="MFV1" s="47"/>
      <c r="MFW1" s="47"/>
      <c r="MFX1" s="47"/>
      <c r="MFY1" s="47"/>
      <c r="MFZ1" s="47"/>
      <c r="MGA1" s="47"/>
      <c r="MGB1" s="47"/>
      <c r="MGC1" s="47"/>
      <c r="MGD1" s="47"/>
      <c r="MGE1" s="47"/>
      <c r="MGF1" s="47"/>
      <c r="MGG1" s="47"/>
      <c r="MGH1" s="47"/>
      <c r="MGI1" s="47"/>
      <c r="MGJ1" s="47"/>
      <c r="MGK1" s="47"/>
      <c r="MGL1" s="47"/>
      <c r="MGM1" s="47"/>
      <c r="MGN1" s="47"/>
      <c r="MGO1" s="47"/>
      <c r="MGP1" s="47"/>
      <c r="MGQ1" s="47"/>
      <c r="MGR1" s="47"/>
      <c r="MGS1" s="47"/>
      <c r="MGT1" s="47"/>
      <c r="MGU1" s="47"/>
      <c r="MGV1" s="47"/>
      <c r="MGW1" s="47"/>
      <c r="MGX1" s="47"/>
      <c r="MGY1" s="47"/>
      <c r="MGZ1" s="47"/>
      <c r="MHA1" s="47"/>
      <c r="MHB1" s="47"/>
      <c r="MHC1" s="47"/>
      <c r="MHD1" s="47"/>
      <c r="MHE1" s="47"/>
      <c r="MHF1" s="47"/>
      <c r="MHG1" s="47"/>
      <c r="MHH1" s="47"/>
      <c r="MHI1" s="47"/>
      <c r="MHJ1" s="47"/>
      <c r="MHK1" s="47"/>
      <c r="MHL1" s="47"/>
      <c r="MHM1" s="47"/>
      <c r="MHN1" s="47"/>
      <c r="MHO1" s="47"/>
      <c r="MHP1" s="47"/>
      <c r="MHQ1" s="47"/>
      <c r="MHR1" s="47"/>
      <c r="MHS1" s="47"/>
      <c r="MHT1" s="47"/>
      <c r="MHU1" s="47"/>
      <c r="MHV1" s="47"/>
      <c r="MHW1" s="47"/>
      <c r="MHX1" s="47"/>
      <c r="MHY1" s="47"/>
      <c r="MHZ1" s="47"/>
      <c r="MIA1" s="47"/>
      <c r="MIB1" s="47"/>
      <c r="MIC1" s="47"/>
      <c r="MID1" s="47"/>
      <c r="MIE1" s="47"/>
      <c r="MIF1" s="47"/>
      <c r="MIG1" s="47"/>
      <c r="MIH1" s="47"/>
      <c r="MII1" s="47"/>
      <c r="MIJ1" s="47"/>
      <c r="MIK1" s="47"/>
      <c r="MIL1" s="47"/>
      <c r="MIM1" s="47"/>
      <c r="MIN1" s="47"/>
      <c r="MIO1" s="47"/>
      <c r="MIP1" s="47"/>
      <c r="MIQ1" s="47"/>
      <c r="MIR1" s="47"/>
      <c r="MIS1" s="47"/>
      <c r="MIT1" s="47"/>
      <c r="MIU1" s="47"/>
      <c r="MIV1" s="47"/>
      <c r="MIW1" s="47"/>
      <c r="MIX1" s="47"/>
      <c r="MIY1" s="47"/>
      <c r="MIZ1" s="47"/>
      <c r="MJA1" s="47"/>
      <c r="MJB1" s="47"/>
      <c r="MJC1" s="47"/>
      <c r="MJD1" s="47"/>
      <c r="MJE1" s="47"/>
      <c r="MJF1" s="47"/>
      <c r="MJG1" s="47"/>
      <c r="MJH1" s="47"/>
      <c r="MJI1" s="47"/>
      <c r="MJJ1" s="47"/>
      <c r="MJK1" s="47"/>
      <c r="MJL1" s="47"/>
      <c r="MJM1" s="47"/>
      <c r="MJN1" s="47"/>
      <c r="MJO1" s="47"/>
      <c r="MJP1" s="47"/>
      <c r="MJQ1" s="47"/>
      <c r="MJR1" s="47"/>
      <c r="MJS1" s="47"/>
      <c r="MJT1" s="47"/>
      <c r="MJU1" s="47"/>
      <c r="MJV1" s="47"/>
      <c r="MJW1" s="47"/>
      <c r="MJX1" s="47"/>
      <c r="MJY1" s="47"/>
      <c r="MJZ1" s="47"/>
      <c r="MKA1" s="47"/>
      <c r="MKB1" s="47"/>
      <c r="MKC1" s="47"/>
      <c r="MKD1" s="47"/>
      <c r="MKE1" s="47"/>
      <c r="MKF1" s="47"/>
      <c r="MKG1" s="47"/>
      <c r="MKH1" s="47"/>
      <c r="MKI1" s="47"/>
      <c r="MKJ1" s="47"/>
      <c r="MKK1" s="47"/>
      <c r="MKL1" s="47"/>
      <c r="MKM1" s="47"/>
      <c r="MKN1" s="47"/>
      <c r="MKO1" s="47"/>
      <c r="MKP1" s="47"/>
      <c r="MKQ1" s="47"/>
      <c r="MKR1" s="47"/>
      <c r="MKS1" s="47"/>
      <c r="MKT1" s="47"/>
      <c r="MKU1" s="47"/>
      <c r="MKV1" s="47"/>
      <c r="MKW1" s="47"/>
      <c r="MKX1" s="47"/>
      <c r="MKY1" s="47"/>
      <c r="MKZ1" s="47"/>
      <c r="MLA1" s="47"/>
      <c r="MLB1" s="47"/>
      <c r="MLC1" s="47"/>
      <c r="MLD1" s="47"/>
      <c r="MLE1" s="47"/>
      <c r="MLF1" s="47"/>
      <c r="MLG1" s="47"/>
      <c r="MLH1" s="47"/>
      <c r="MLI1" s="47"/>
      <c r="MLJ1" s="47"/>
      <c r="MLK1" s="47"/>
      <c r="MLL1" s="47"/>
      <c r="MLM1" s="47"/>
      <c r="MLN1" s="47"/>
      <c r="MLO1" s="47"/>
      <c r="MLP1" s="47"/>
      <c r="MLQ1" s="47"/>
      <c r="MLR1" s="47"/>
      <c r="MLS1" s="47"/>
      <c r="MLT1" s="47"/>
      <c r="MLU1" s="47"/>
      <c r="MLV1" s="47"/>
      <c r="MLW1" s="47"/>
      <c r="MLX1" s="47"/>
      <c r="MLY1" s="47"/>
      <c r="MLZ1" s="47"/>
      <c r="MMA1" s="47"/>
      <c r="MMB1" s="47"/>
      <c r="MMC1" s="47"/>
      <c r="MMD1" s="47"/>
      <c r="MME1" s="47"/>
      <c r="MMF1" s="47"/>
      <c r="MMG1" s="47"/>
      <c r="MMH1" s="47"/>
      <c r="MMI1" s="47"/>
      <c r="MMJ1" s="47"/>
      <c r="MMK1" s="47"/>
      <c r="MML1" s="47"/>
      <c r="MMM1" s="47"/>
      <c r="MMN1" s="47"/>
      <c r="MMO1" s="47"/>
      <c r="MMP1" s="47"/>
      <c r="MMQ1" s="47"/>
      <c r="MMR1" s="47"/>
      <c r="MMS1" s="47"/>
      <c r="MMT1" s="47"/>
      <c r="MMU1" s="47"/>
      <c r="MMV1" s="47"/>
      <c r="MMW1" s="47"/>
      <c r="MMX1" s="47"/>
      <c r="MMY1" s="47"/>
      <c r="MMZ1" s="47"/>
      <c r="MNA1" s="47"/>
      <c r="MNB1" s="47"/>
      <c r="MNC1" s="47"/>
      <c r="MND1" s="47"/>
      <c r="MNE1" s="47"/>
      <c r="MNF1" s="47"/>
      <c r="MNG1" s="47"/>
      <c r="MNH1" s="47"/>
      <c r="MNI1" s="47"/>
      <c r="MNJ1" s="47"/>
      <c r="MNK1" s="47"/>
      <c r="MNL1" s="47"/>
      <c r="MNM1" s="47"/>
      <c r="MNN1" s="47"/>
      <c r="MNO1" s="47"/>
      <c r="MNP1" s="47"/>
      <c r="MNQ1" s="47"/>
      <c r="MNR1" s="47"/>
      <c r="MNS1" s="47"/>
      <c r="MNT1" s="47"/>
      <c r="MNU1" s="47"/>
      <c r="MNV1" s="47"/>
      <c r="MNW1" s="47"/>
      <c r="MNX1" s="47"/>
      <c r="MNY1" s="47"/>
      <c r="MNZ1" s="47"/>
      <c r="MOA1" s="47"/>
      <c r="MOB1" s="47"/>
      <c r="MOC1" s="47"/>
      <c r="MOD1" s="47"/>
      <c r="MOE1" s="47"/>
      <c r="MOF1" s="47"/>
      <c r="MOG1" s="47"/>
      <c r="MOH1" s="47"/>
      <c r="MOI1" s="47"/>
      <c r="MOJ1" s="47"/>
      <c r="MOK1" s="47"/>
      <c r="MOL1" s="47"/>
      <c r="MOM1" s="47"/>
      <c r="MON1" s="47"/>
      <c r="MOO1" s="47"/>
      <c r="MOP1" s="47"/>
      <c r="MOQ1" s="47"/>
      <c r="MOR1" s="47"/>
      <c r="MOS1" s="47"/>
      <c r="MOT1" s="47"/>
      <c r="MOU1" s="47"/>
      <c r="MOV1" s="47"/>
      <c r="MOW1" s="47"/>
      <c r="MOX1" s="47"/>
      <c r="MOY1" s="47"/>
      <c r="MOZ1" s="47"/>
      <c r="MPA1" s="47"/>
      <c r="MPB1" s="47"/>
      <c r="MPC1" s="47"/>
      <c r="MPD1" s="47"/>
      <c r="MPE1" s="47"/>
      <c r="MPF1" s="47"/>
      <c r="MPG1" s="47"/>
      <c r="MPH1" s="47"/>
      <c r="MPI1" s="47"/>
      <c r="MPJ1" s="47"/>
      <c r="MPK1" s="47"/>
      <c r="MPL1" s="47"/>
      <c r="MPM1" s="47"/>
      <c r="MPN1" s="47"/>
      <c r="MPO1" s="47"/>
      <c r="MPP1" s="47"/>
      <c r="MPQ1" s="47"/>
      <c r="MPR1" s="47"/>
      <c r="MPS1" s="47"/>
      <c r="MPT1" s="47"/>
      <c r="MPU1" s="47"/>
      <c r="MPV1" s="47"/>
      <c r="MPW1" s="47"/>
      <c r="MPX1" s="47"/>
      <c r="MPY1" s="47"/>
      <c r="MPZ1" s="47"/>
      <c r="MQA1" s="47"/>
      <c r="MQB1" s="47"/>
      <c r="MQC1" s="47"/>
      <c r="MQD1" s="47"/>
      <c r="MQE1" s="47"/>
      <c r="MQF1" s="47"/>
      <c r="MQG1" s="47"/>
      <c r="MQH1" s="47"/>
      <c r="MQI1" s="47"/>
      <c r="MQJ1" s="47"/>
      <c r="MQK1" s="47"/>
      <c r="MQL1" s="47"/>
      <c r="MQM1" s="47"/>
      <c r="MQN1" s="47"/>
      <c r="MQO1" s="47"/>
      <c r="MQP1" s="47"/>
      <c r="MQQ1" s="47"/>
      <c r="MQR1" s="47"/>
      <c r="MQS1" s="47"/>
      <c r="MQT1" s="47"/>
      <c r="MQU1" s="47"/>
      <c r="MQV1" s="47"/>
      <c r="MQW1" s="47"/>
      <c r="MQX1" s="47"/>
      <c r="MQY1" s="47"/>
      <c r="MQZ1" s="47"/>
      <c r="MRA1" s="47"/>
      <c r="MRB1" s="47"/>
      <c r="MRC1" s="47"/>
      <c r="MRD1" s="47"/>
      <c r="MRE1" s="47"/>
      <c r="MRF1" s="47"/>
      <c r="MRG1" s="47"/>
      <c r="MRH1" s="47"/>
      <c r="MRI1" s="47"/>
      <c r="MRJ1" s="47"/>
      <c r="MRK1" s="47"/>
      <c r="MRL1" s="47"/>
      <c r="MRM1" s="47"/>
      <c r="MRN1" s="47"/>
      <c r="MRO1" s="47"/>
      <c r="MRP1" s="47"/>
      <c r="MRQ1" s="47"/>
      <c r="MRR1" s="47"/>
      <c r="MRS1" s="47"/>
      <c r="MRT1" s="47"/>
      <c r="MRU1" s="47"/>
      <c r="MRV1" s="47"/>
      <c r="MRW1" s="47"/>
      <c r="MRX1" s="47"/>
      <c r="MRY1" s="47"/>
      <c r="MRZ1" s="47"/>
      <c r="MSA1" s="47"/>
      <c r="MSB1" s="47"/>
      <c r="MSC1" s="47"/>
      <c r="MSD1" s="47"/>
      <c r="MSE1" s="47"/>
      <c r="MSF1" s="47"/>
      <c r="MSG1" s="47"/>
      <c r="MSH1" s="47"/>
      <c r="MSI1" s="47"/>
      <c r="MSJ1" s="47"/>
      <c r="MSK1" s="47"/>
      <c r="MSL1" s="47"/>
      <c r="MSM1" s="47"/>
      <c r="MSN1" s="47"/>
      <c r="MSO1" s="47"/>
      <c r="MSP1" s="47"/>
      <c r="MSQ1" s="47"/>
      <c r="MSR1" s="47"/>
      <c r="MSS1" s="47"/>
      <c r="MST1" s="47"/>
      <c r="MSU1" s="47"/>
      <c r="MSV1" s="47"/>
      <c r="MSW1" s="47"/>
      <c r="MSX1" s="47"/>
      <c r="MSY1" s="47"/>
      <c r="MSZ1" s="47"/>
      <c r="MTA1" s="47"/>
      <c r="MTB1" s="47"/>
      <c r="MTC1" s="47"/>
      <c r="MTD1" s="47"/>
      <c r="MTE1" s="47"/>
      <c r="MTF1" s="47"/>
      <c r="MTG1" s="47"/>
      <c r="MTH1" s="47"/>
      <c r="MTI1" s="47"/>
      <c r="MTJ1" s="47"/>
      <c r="MTK1" s="47"/>
      <c r="MTL1" s="47"/>
      <c r="MTM1" s="47"/>
      <c r="MTN1" s="47"/>
      <c r="MTO1" s="47"/>
      <c r="MTP1" s="47"/>
      <c r="MTQ1" s="47"/>
      <c r="MTR1" s="47"/>
      <c r="MTS1" s="47"/>
      <c r="MTT1" s="47"/>
      <c r="MTU1" s="47"/>
      <c r="MTV1" s="47"/>
      <c r="MTW1" s="47"/>
      <c r="MTX1" s="47"/>
      <c r="MTY1" s="47"/>
      <c r="MTZ1" s="47"/>
      <c r="MUA1" s="47"/>
      <c r="MUB1" s="47"/>
      <c r="MUC1" s="47"/>
      <c r="MUD1" s="47"/>
      <c r="MUE1" s="47"/>
      <c r="MUF1" s="47"/>
      <c r="MUG1" s="47"/>
      <c r="MUH1" s="47"/>
      <c r="MUI1" s="47"/>
      <c r="MUJ1" s="47"/>
      <c r="MUK1" s="47"/>
      <c r="MUL1" s="47"/>
      <c r="MUM1" s="47"/>
      <c r="MUN1" s="47"/>
      <c r="MUO1" s="47"/>
      <c r="MUP1" s="47"/>
      <c r="MUQ1" s="47"/>
      <c r="MUR1" s="47"/>
      <c r="MUS1" s="47"/>
      <c r="MUT1" s="47"/>
      <c r="MUU1" s="47"/>
      <c r="MUV1" s="47"/>
      <c r="MUW1" s="47"/>
      <c r="MUX1" s="47"/>
      <c r="MUY1" s="47"/>
      <c r="MUZ1" s="47"/>
      <c r="MVA1" s="47"/>
      <c r="MVB1" s="47"/>
      <c r="MVC1" s="47"/>
      <c r="MVD1" s="47"/>
      <c r="MVE1" s="47"/>
      <c r="MVF1" s="47"/>
      <c r="MVG1" s="47"/>
      <c r="MVH1" s="47"/>
      <c r="MVI1" s="47"/>
      <c r="MVJ1" s="47"/>
      <c r="MVK1" s="47"/>
      <c r="MVL1" s="47"/>
      <c r="MVM1" s="47"/>
      <c r="MVN1" s="47"/>
      <c r="MVO1" s="47"/>
      <c r="MVP1" s="47"/>
      <c r="MVQ1" s="47"/>
      <c r="MVR1" s="47"/>
      <c r="MVS1" s="47"/>
      <c r="MVT1" s="47"/>
      <c r="MVU1" s="47"/>
      <c r="MVV1" s="47"/>
      <c r="MVW1" s="47"/>
      <c r="MVX1" s="47"/>
      <c r="MVY1" s="47"/>
      <c r="MVZ1" s="47"/>
      <c r="MWA1" s="47"/>
      <c r="MWB1" s="47"/>
      <c r="MWC1" s="47"/>
      <c r="MWD1" s="47"/>
      <c r="MWE1" s="47"/>
      <c r="MWF1" s="47"/>
      <c r="MWG1" s="47"/>
      <c r="MWH1" s="47"/>
      <c r="MWI1" s="47"/>
      <c r="MWJ1" s="47"/>
      <c r="MWK1" s="47"/>
      <c r="MWL1" s="47"/>
      <c r="MWM1" s="47"/>
      <c r="MWN1" s="47"/>
      <c r="MWO1" s="47"/>
      <c r="MWP1" s="47"/>
      <c r="MWQ1" s="47"/>
      <c r="MWR1" s="47"/>
      <c r="MWS1" s="47"/>
      <c r="MWT1" s="47"/>
      <c r="MWU1" s="47"/>
      <c r="MWV1" s="47"/>
      <c r="MWW1" s="47"/>
      <c r="MWX1" s="47"/>
      <c r="MWY1" s="47"/>
      <c r="MWZ1" s="47"/>
      <c r="MXA1" s="47"/>
      <c r="MXB1" s="47"/>
      <c r="MXC1" s="47"/>
      <c r="MXD1" s="47"/>
      <c r="MXE1" s="47"/>
      <c r="MXF1" s="47"/>
      <c r="MXG1" s="47"/>
      <c r="MXH1" s="47"/>
      <c r="MXI1" s="47"/>
      <c r="MXJ1" s="47"/>
      <c r="MXK1" s="47"/>
      <c r="MXL1" s="47"/>
      <c r="MXM1" s="47"/>
      <c r="MXN1" s="47"/>
      <c r="MXO1" s="47"/>
      <c r="MXP1" s="47"/>
      <c r="MXQ1" s="47"/>
      <c r="MXR1" s="47"/>
      <c r="MXS1" s="47"/>
      <c r="MXT1" s="47"/>
      <c r="MXU1" s="47"/>
      <c r="MXV1" s="47"/>
      <c r="MXW1" s="47"/>
      <c r="MXX1" s="47"/>
      <c r="MXY1" s="47"/>
      <c r="MXZ1" s="47"/>
      <c r="MYA1" s="47"/>
      <c r="MYB1" s="47"/>
      <c r="MYC1" s="47"/>
      <c r="MYD1" s="47"/>
      <c r="MYE1" s="47"/>
      <c r="MYF1" s="47"/>
      <c r="MYG1" s="47"/>
      <c r="MYH1" s="47"/>
      <c r="MYI1" s="47"/>
      <c r="MYJ1" s="47"/>
      <c r="MYK1" s="47"/>
      <c r="MYL1" s="47"/>
      <c r="MYM1" s="47"/>
      <c r="MYN1" s="47"/>
      <c r="MYO1" s="47"/>
      <c r="MYP1" s="47"/>
      <c r="MYQ1" s="47"/>
      <c r="MYR1" s="47"/>
      <c r="MYS1" s="47"/>
      <c r="MYT1" s="47"/>
      <c r="MYU1" s="47"/>
      <c r="MYV1" s="47"/>
      <c r="MYW1" s="47"/>
      <c r="MYX1" s="47"/>
      <c r="MYY1" s="47"/>
      <c r="MYZ1" s="47"/>
      <c r="MZA1" s="47"/>
      <c r="MZB1" s="47"/>
      <c r="MZC1" s="47"/>
      <c r="MZD1" s="47"/>
      <c r="MZE1" s="47"/>
      <c r="MZF1" s="47"/>
      <c r="MZG1" s="47"/>
      <c r="MZH1" s="47"/>
      <c r="MZI1" s="47"/>
      <c r="MZJ1" s="47"/>
      <c r="MZK1" s="47"/>
      <c r="MZL1" s="47"/>
      <c r="MZM1" s="47"/>
      <c r="MZN1" s="47"/>
      <c r="MZO1" s="47"/>
      <c r="MZP1" s="47"/>
      <c r="MZQ1" s="47"/>
      <c r="MZR1" s="47"/>
      <c r="MZS1" s="47"/>
      <c r="MZT1" s="47"/>
      <c r="MZU1" s="47"/>
      <c r="MZV1" s="47"/>
      <c r="MZW1" s="47"/>
      <c r="MZX1" s="47"/>
      <c r="MZY1" s="47"/>
      <c r="MZZ1" s="47"/>
      <c r="NAA1" s="47"/>
      <c r="NAB1" s="47"/>
      <c r="NAC1" s="47"/>
      <c r="NAD1" s="47"/>
      <c r="NAE1" s="47"/>
      <c r="NAF1" s="47"/>
      <c r="NAG1" s="47"/>
      <c r="NAH1" s="47"/>
      <c r="NAI1" s="47"/>
      <c r="NAJ1" s="47"/>
      <c r="NAK1" s="47"/>
      <c r="NAL1" s="47"/>
      <c r="NAM1" s="47"/>
      <c r="NAN1" s="47"/>
      <c r="NAO1" s="47"/>
      <c r="NAP1" s="47"/>
      <c r="NAQ1" s="47"/>
      <c r="NAR1" s="47"/>
      <c r="NAS1" s="47"/>
      <c r="NAT1" s="47"/>
      <c r="NAU1" s="47"/>
      <c r="NAV1" s="47"/>
      <c r="NAW1" s="47"/>
      <c r="NAX1" s="47"/>
      <c r="NAY1" s="47"/>
      <c r="NAZ1" s="47"/>
      <c r="NBA1" s="47"/>
      <c r="NBB1" s="47"/>
      <c r="NBC1" s="47"/>
      <c r="NBD1" s="47"/>
      <c r="NBE1" s="47"/>
      <c r="NBF1" s="47"/>
      <c r="NBG1" s="47"/>
      <c r="NBH1" s="47"/>
      <c r="NBI1" s="47"/>
      <c r="NBJ1" s="47"/>
      <c r="NBK1" s="47"/>
      <c r="NBL1" s="47"/>
      <c r="NBM1" s="47"/>
      <c r="NBN1" s="47"/>
      <c r="NBO1" s="47"/>
      <c r="NBP1" s="47"/>
      <c r="NBQ1" s="47"/>
      <c r="NBR1" s="47"/>
      <c r="NBS1" s="47"/>
      <c r="NBT1" s="47"/>
      <c r="NBU1" s="47"/>
      <c r="NBV1" s="47"/>
      <c r="NBW1" s="47"/>
      <c r="NBX1" s="47"/>
      <c r="NBY1" s="47"/>
      <c r="NBZ1" s="47"/>
      <c r="NCA1" s="47"/>
      <c r="NCB1" s="47"/>
      <c r="NCC1" s="47"/>
      <c r="NCD1" s="47"/>
      <c r="NCE1" s="47"/>
      <c r="NCF1" s="47"/>
      <c r="NCG1" s="47"/>
      <c r="NCH1" s="47"/>
      <c r="NCI1" s="47"/>
      <c r="NCJ1" s="47"/>
      <c r="NCK1" s="47"/>
      <c r="NCL1" s="47"/>
      <c r="NCM1" s="47"/>
      <c r="NCN1" s="47"/>
      <c r="NCO1" s="47"/>
      <c r="NCP1" s="47"/>
      <c r="NCQ1" s="47"/>
      <c r="NCR1" s="47"/>
      <c r="NCS1" s="47"/>
      <c r="NCT1" s="47"/>
      <c r="NCU1" s="47"/>
      <c r="NCV1" s="47"/>
      <c r="NCW1" s="47"/>
      <c r="NCX1" s="47"/>
      <c r="NCY1" s="47"/>
      <c r="NCZ1" s="47"/>
      <c r="NDA1" s="47"/>
      <c r="NDB1" s="47"/>
      <c r="NDC1" s="47"/>
      <c r="NDD1" s="47"/>
      <c r="NDE1" s="47"/>
      <c r="NDF1" s="47"/>
      <c r="NDG1" s="47"/>
      <c r="NDH1" s="47"/>
      <c r="NDI1" s="47"/>
      <c r="NDJ1" s="47"/>
      <c r="NDK1" s="47"/>
      <c r="NDL1" s="47"/>
      <c r="NDM1" s="47"/>
      <c r="NDN1" s="47"/>
      <c r="NDO1" s="47"/>
      <c r="NDP1" s="47"/>
      <c r="NDQ1" s="47"/>
      <c r="NDR1" s="47"/>
      <c r="NDS1" s="47"/>
      <c r="NDT1" s="47"/>
      <c r="NDU1" s="47"/>
      <c r="NDV1" s="47"/>
      <c r="NDW1" s="47"/>
      <c r="NDX1" s="47"/>
      <c r="NDY1" s="47"/>
      <c r="NDZ1" s="47"/>
      <c r="NEA1" s="47"/>
      <c r="NEB1" s="47"/>
      <c r="NEC1" s="47"/>
      <c r="NED1" s="47"/>
      <c r="NEE1" s="47"/>
      <c r="NEF1" s="47"/>
      <c r="NEG1" s="47"/>
      <c r="NEH1" s="47"/>
      <c r="NEI1" s="47"/>
      <c r="NEJ1" s="47"/>
      <c r="NEK1" s="47"/>
      <c r="NEL1" s="47"/>
      <c r="NEM1" s="47"/>
      <c r="NEN1" s="47"/>
      <c r="NEO1" s="47"/>
      <c r="NEP1" s="47"/>
      <c r="NEQ1" s="47"/>
      <c r="NER1" s="47"/>
      <c r="NES1" s="47"/>
      <c r="NET1" s="47"/>
      <c r="NEU1" s="47"/>
      <c r="NEV1" s="47"/>
      <c r="NEW1" s="47"/>
      <c r="NEX1" s="47"/>
      <c r="NEY1" s="47"/>
      <c r="NEZ1" s="47"/>
      <c r="NFA1" s="47"/>
      <c r="NFB1" s="47"/>
      <c r="NFC1" s="47"/>
      <c r="NFD1" s="47"/>
      <c r="NFE1" s="47"/>
      <c r="NFF1" s="47"/>
      <c r="NFG1" s="47"/>
      <c r="NFH1" s="47"/>
      <c r="NFI1" s="47"/>
      <c r="NFJ1" s="47"/>
      <c r="NFK1" s="47"/>
      <c r="NFL1" s="47"/>
      <c r="NFM1" s="47"/>
      <c r="NFN1" s="47"/>
      <c r="NFO1" s="47"/>
      <c r="NFP1" s="47"/>
      <c r="NFQ1" s="47"/>
      <c r="NFR1" s="47"/>
      <c r="NFS1" s="47"/>
      <c r="NFT1" s="47"/>
      <c r="NFU1" s="47"/>
      <c r="NFV1" s="47"/>
      <c r="NFW1" s="47"/>
      <c r="NFX1" s="47"/>
      <c r="NFY1" s="47"/>
      <c r="NFZ1" s="47"/>
      <c r="NGA1" s="47"/>
      <c r="NGB1" s="47"/>
      <c r="NGC1" s="47"/>
      <c r="NGD1" s="47"/>
      <c r="NGE1" s="47"/>
      <c r="NGF1" s="47"/>
      <c r="NGG1" s="47"/>
      <c r="NGH1" s="47"/>
      <c r="NGI1" s="47"/>
      <c r="NGJ1" s="47"/>
      <c r="NGK1" s="47"/>
      <c r="NGL1" s="47"/>
      <c r="NGM1" s="47"/>
      <c r="NGN1" s="47"/>
      <c r="NGO1" s="47"/>
      <c r="NGP1" s="47"/>
      <c r="NGQ1" s="47"/>
      <c r="NGR1" s="47"/>
      <c r="NGS1" s="47"/>
      <c r="NGT1" s="47"/>
      <c r="NGU1" s="47"/>
      <c r="NGV1" s="47"/>
      <c r="NGW1" s="47"/>
      <c r="NGX1" s="47"/>
      <c r="NGY1" s="47"/>
      <c r="NGZ1" s="47"/>
      <c r="NHA1" s="47"/>
      <c r="NHB1" s="47"/>
      <c r="NHC1" s="47"/>
      <c r="NHD1" s="47"/>
      <c r="NHE1" s="47"/>
      <c r="NHF1" s="47"/>
      <c r="NHG1" s="47"/>
      <c r="NHH1" s="47"/>
      <c r="NHI1" s="47"/>
      <c r="NHJ1" s="47"/>
      <c r="NHK1" s="47"/>
      <c r="NHL1" s="47"/>
      <c r="NHM1" s="47"/>
      <c r="NHN1" s="47"/>
      <c r="NHO1" s="47"/>
      <c r="NHP1" s="47"/>
      <c r="NHQ1" s="47"/>
      <c r="NHR1" s="47"/>
      <c r="NHS1" s="47"/>
      <c r="NHT1" s="47"/>
      <c r="NHU1" s="47"/>
      <c r="NHV1" s="47"/>
      <c r="NHW1" s="47"/>
      <c r="NHX1" s="47"/>
      <c r="NHY1" s="47"/>
      <c r="NHZ1" s="47"/>
      <c r="NIA1" s="47"/>
      <c r="NIB1" s="47"/>
      <c r="NIC1" s="47"/>
      <c r="NID1" s="47"/>
      <c r="NIE1" s="47"/>
      <c r="NIF1" s="47"/>
      <c r="NIG1" s="47"/>
      <c r="NIH1" s="47"/>
      <c r="NII1" s="47"/>
      <c r="NIJ1" s="47"/>
      <c r="NIK1" s="47"/>
      <c r="NIL1" s="47"/>
      <c r="NIM1" s="47"/>
      <c r="NIN1" s="47"/>
      <c r="NIO1" s="47"/>
      <c r="NIP1" s="47"/>
      <c r="NIQ1" s="47"/>
      <c r="NIR1" s="47"/>
      <c r="NIS1" s="47"/>
      <c r="NIT1" s="47"/>
      <c r="NIU1" s="47"/>
      <c r="NIV1" s="47"/>
      <c r="NIW1" s="47"/>
      <c r="NIX1" s="47"/>
      <c r="NIY1" s="47"/>
      <c r="NIZ1" s="47"/>
      <c r="NJA1" s="47"/>
      <c r="NJB1" s="47"/>
      <c r="NJC1" s="47"/>
      <c r="NJD1" s="47"/>
      <c r="NJE1" s="47"/>
      <c r="NJF1" s="47"/>
      <c r="NJG1" s="47"/>
      <c r="NJH1" s="47"/>
      <c r="NJI1" s="47"/>
      <c r="NJJ1" s="47"/>
      <c r="NJK1" s="47"/>
      <c r="NJL1" s="47"/>
      <c r="NJM1" s="47"/>
      <c r="NJN1" s="47"/>
      <c r="NJO1" s="47"/>
      <c r="NJP1" s="47"/>
      <c r="NJQ1" s="47"/>
      <c r="NJR1" s="47"/>
      <c r="NJS1" s="47"/>
      <c r="NJT1" s="47"/>
      <c r="NJU1" s="47"/>
      <c r="NJV1" s="47"/>
      <c r="NJW1" s="47"/>
      <c r="NJX1" s="47"/>
      <c r="NJY1" s="47"/>
      <c r="NJZ1" s="47"/>
      <c r="NKA1" s="47"/>
      <c r="NKB1" s="47"/>
      <c r="NKC1" s="47"/>
      <c r="NKD1" s="47"/>
      <c r="NKE1" s="47"/>
      <c r="NKF1" s="47"/>
      <c r="NKG1" s="47"/>
      <c r="NKH1" s="47"/>
      <c r="NKI1" s="47"/>
      <c r="NKJ1" s="47"/>
      <c r="NKK1" s="47"/>
      <c r="NKL1" s="47"/>
      <c r="NKM1" s="47"/>
      <c r="NKN1" s="47"/>
      <c r="NKO1" s="47"/>
      <c r="NKP1" s="47"/>
      <c r="NKQ1" s="47"/>
      <c r="NKR1" s="47"/>
      <c r="NKS1" s="47"/>
      <c r="NKT1" s="47"/>
      <c r="NKU1" s="47"/>
      <c r="NKV1" s="47"/>
      <c r="NKW1" s="47"/>
      <c r="NKX1" s="47"/>
      <c r="NKY1" s="47"/>
      <c r="NKZ1" s="47"/>
      <c r="NLA1" s="47"/>
      <c r="NLB1" s="47"/>
      <c r="NLC1" s="47"/>
      <c r="NLD1" s="47"/>
      <c r="NLE1" s="47"/>
      <c r="NLF1" s="47"/>
      <c r="NLG1" s="47"/>
      <c r="NLH1" s="47"/>
      <c r="NLI1" s="47"/>
      <c r="NLJ1" s="47"/>
      <c r="NLK1" s="47"/>
      <c r="NLL1" s="47"/>
      <c r="NLM1" s="47"/>
      <c r="NLN1" s="47"/>
      <c r="NLO1" s="47"/>
      <c r="NLP1" s="47"/>
      <c r="NLQ1" s="47"/>
      <c r="NLR1" s="47"/>
      <c r="NLS1" s="47"/>
      <c r="NLT1" s="47"/>
      <c r="NLU1" s="47"/>
      <c r="NLV1" s="47"/>
      <c r="NLW1" s="47"/>
      <c r="NLX1" s="47"/>
      <c r="NLY1" s="47"/>
      <c r="NLZ1" s="47"/>
      <c r="NMA1" s="47"/>
      <c r="NMB1" s="47"/>
      <c r="NMC1" s="47"/>
      <c r="NMD1" s="47"/>
      <c r="NME1" s="47"/>
      <c r="NMF1" s="47"/>
      <c r="NMG1" s="47"/>
      <c r="NMH1" s="47"/>
      <c r="NMI1" s="47"/>
      <c r="NMJ1" s="47"/>
      <c r="NMK1" s="47"/>
      <c r="NML1" s="47"/>
      <c r="NMM1" s="47"/>
      <c r="NMN1" s="47"/>
      <c r="NMO1" s="47"/>
      <c r="NMP1" s="47"/>
      <c r="NMQ1" s="47"/>
      <c r="NMR1" s="47"/>
      <c r="NMS1" s="47"/>
      <c r="NMT1" s="47"/>
      <c r="NMU1" s="47"/>
      <c r="NMV1" s="47"/>
      <c r="NMW1" s="47"/>
      <c r="NMX1" s="47"/>
      <c r="NMY1" s="47"/>
      <c r="NMZ1" s="47"/>
      <c r="NNA1" s="47"/>
      <c r="NNB1" s="47"/>
      <c r="NNC1" s="47"/>
      <c r="NND1" s="47"/>
      <c r="NNE1" s="47"/>
      <c r="NNF1" s="47"/>
      <c r="NNG1" s="47"/>
      <c r="NNH1" s="47"/>
      <c r="NNI1" s="47"/>
      <c r="NNJ1" s="47"/>
      <c r="NNK1" s="47"/>
      <c r="NNL1" s="47"/>
      <c r="NNM1" s="47"/>
      <c r="NNN1" s="47"/>
      <c r="NNO1" s="47"/>
      <c r="NNP1" s="47"/>
      <c r="NNQ1" s="47"/>
      <c r="NNR1" s="47"/>
      <c r="NNS1" s="47"/>
      <c r="NNT1" s="47"/>
      <c r="NNU1" s="47"/>
      <c r="NNV1" s="47"/>
      <c r="NNW1" s="47"/>
      <c r="NNX1" s="47"/>
      <c r="NNY1" s="47"/>
      <c r="NNZ1" s="47"/>
      <c r="NOA1" s="47"/>
      <c r="NOB1" s="47"/>
      <c r="NOC1" s="47"/>
      <c r="NOD1" s="47"/>
      <c r="NOE1" s="47"/>
      <c r="NOF1" s="47"/>
      <c r="NOG1" s="47"/>
      <c r="NOH1" s="47"/>
      <c r="NOI1" s="47"/>
      <c r="NOJ1" s="47"/>
      <c r="NOK1" s="47"/>
      <c r="NOL1" s="47"/>
      <c r="NOM1" s="47"/>
      <c r="NON1" s="47"/>
      <c r="NOO1" s="47"/>
      <c r="NOP1" s="47"/>
      <c r="NOQ1" s="47"/>
      <c r="NOR1" s="47"/>
      <c r="NOS1" s="47"/>
      <c r="NOT1" s="47"/>
      <c r="NOU1" s="47"/>
      <c r="NOV1" s="47"/>
      <c r="NOW1" s="47"/>
      <c r="NOX1" s="47"/>
      <c r="NOY1" s="47"/>
      <c r="NOZ1" s="47"/>
      <c r="NPA1" s="47"/>
      <c r="NPB1" s="47"/>
      <c r="NPC1" s="47"/>
      <c r="NPD1" s="47"/>
      <c r="NPE1" s="47"/>
      <c r="NPF1" s="47"/>
      <c r="NPG1" s="47"/>
      <c r="NPH1" s="47"/>
      <c r="NPI1" s="47"/>
      <c r="NPJ1" s="47"/>
      <c r="NPK1" s="47"/>
      <c r="NPL1" s="47"/>
      <c r="NPM1" s="47"/>
      <c r="NPN1" s="47"/>
      <c r="NPO1" s="47"/>
      <c r="NPP1" s="47"/>
      <c r="NPQ1" s="47"/>
      <c r="NPR1" s="47"/>
      <c r="NPS1" s="47"/>
      <c r="NPT1" s="47"/>
      <c r="NPU1" s="47"/>
      <c r="NPV1" s="47"/>
      <c r="NPW1" s="47"/>
      <c r="NPX1" s="47"/>
      <c r="NPY1" s="47"/>
      <c r="NPZ1" s="47"/>
      <c r="NQA1" s="47"/>
      <c r="NQB1" s="47"/>
      <c r="NQC1" s="47"/>
      <c r="NQD1" s="47"/>
      <c r="NQE1" s="47"/>
      <c r="NQF1" s="47"/>
      <c r="NQG1" s="47"/>
      <c r="NQH1" s="47"/>
      <c r="NQI1" s="47"/>
      <c r="NQJ1" s="47"/>
      <c r="NQK1" s="47"/>
      <c r="NQL1" s="47"/>
      <c r="NQM1" s="47"/>
      <c r="NQN1" s="47"/>
      <c r="NQO1" s="47"/>
      <c r="NQP1" s="47"/>
      <c r="NQQ1" s="47"/>
      <c r="NQR1" s="47"/>
      <c r="NQS1" s="47"/>
      <c r="NQT1" s="47"/>
      <c r="NQU1" s="47"/>
      <c r="NQV1" s="47"/>
      <c r="NQW1" s="47"/>
      <c r="NQX1" s="47"/>
      <c r="NQY1" s="47"/>
      <c r="NQZ1" s="47"/>
      <c r="NRA1" s="47"/>
      <c r="NRB1" s="47"/>
      <c r="NRC1" s="47"/>
      <c r="NRD1" s="47"/>
      <c r="NRE1" s="47"/>
      <c r="NRF1" s="47"/>
      <c r="NRG1" s="47"/>
      <c r="NRH1" s="47"/>
      <c r="NRI1" s="47"/>
      <c r="NRJ1" s="47"/>
      <c r="NRK1" s="47"/>
      <c r="NRL1" s="47"/>
      <c r="NRM1" s="47"/>
      <c r="NRN1" s="47"/>
      <c r="NRO1" s="47"/>
      <c r="NRP1" s="47"/>
      <c r="NRQ1" s="47"/>
      <c r="NRR1" s="47"/>
      <c r="NRS1" s="47"/>
      <c r="NRT1" s="47"/>
      <c r="NRU1" s="47"/>
      <c r="NRV1" s="47"/>
      <c r="NRW1" s="47"/>
      <c r="NRX1" s="47"/>
      <c r="NRY1" s="47"/>
      <c r="NRZ1" s="47"/>
      <c r="NSA1" s="47"/>
      <c r="NSB1" s="47"/>
      <c r="NSC1" s="47"/>
      <c r="NSD1" s="47"/>
      <c r="NSE1" s="47"/>
      <c r="NSF1" s="47"/>
      <c r="NSG1" s="47"/>
      <c r="NSH1" s="47"/>
      <c r="NSI1" s="47"/>
      <c r="NSJ1" s="47"/>
      <c r="NSK1" s="47"/>
      <c r="NSL1" s="47"/>
      <c r="NSM1" s="47"/>
      <c r="NSN1" s="47"/>
      <c r="NSO1" s="47"/>
      <c r="NSP1" s="47"/>
      <c r="NSQ1" s="47"/>
      <c r="NSR1" s="47"/>
      <c r="NSS1" s="47"/>
      <c r="NST1" s="47"/>
      <c r="NSU1" s="47"/>
      <c r="NSV1" s="47"/>
      <c r="NSW1" s="47"/>
      <c r="NSX1" s="47"/>
      <c r="NSY1" s="47"/>
      <c r="NSZ1" s="47"/>
      <c r="NTA1" s="47"/>
      <c r="NTB1" s="47"/>
      <c r="NTC1" s="47"/>
      <c r="NTD1" s="47"/>
      <c r="NTE1" s="47"/>
      <c r="NTF1" s="47"/>
      <c r="NTG1" s="47"/>
      <c r="NTH1" s="47"/>
      <c r="NTI1" s="47"/>
      <c r="NTJ1" s="47"/>
      <c r="NTK1" s="47"/>
      <c r="NTL1" s="47"/>
      <c r="NTM1" s="47"/>
      <c r="NTN1" s="47"/>
      <c r="NTO1" s="47"/>
      <c r="NTP1" s="47"/>
      <c r="NTQ1" s="47"/>
      <c r="NTR1" s="47"/>
      <c r="NTS1" s="47"/>
      <c r="NTT1" s="47"/>
      <c r="NTU1" s="47"/>
      <c r="NTV1" s="47"/>
      <c r="NTW1" s="47"/>
      <c r="NTX1" s="47"/>
      <c r="NTY1" s="47"/>
      <c r="NTZ1" s="47"/>
      <c r="NUA1" s="47"/>
      <c r="NUB1" s="47"/>
      <c r="NUC1" s="47"/>
      <c r="NUD1" s="47"/>
      <c r="NUE1" s="47"/>
      <c r="NUF1" s="47"/>
      <c r="NUG1" s="47"/>
      <c r="NUH1" s="47"/>
      <c r="NUI1" s="47"/>
      <c r="NUJ1" s="47"/>
      <c r="NUK1" s="47"/>
      <c r="NUL1" s="47"/>
      <c r="NUM1" s="47"/>
      <c r="NUN1" s="47"/>
      <c r="NUO1" s="47"/>
      <c r="NUP1" s="47"/>
      <c r="NUQ1" s="47"/>
      <c r="NUR1" s="47"/>
      <c r="NUS1" s="47"/>
      <c r="NUT1" s="47"/>
      <c r="NUU1" s="47"/>
      <c r="NUV1" s="47"/>
      <c r="NUW1" s="47"/>
      <c r="NUX1" s="47"/>
      <c r="NUY1" s="47"/>
      <c r="NUZ1" s="47"/>
      <c r="NVA1" s="47"/>
      <c r="NVB1" s="47"/>
      <c r="NVC1" s="47"/>
      <c r="NVD1" s="47"/>
      <c r="NVE1" s="47"/>
      <c r="NVF1" s="47"/>
      <c r="NVG1" s="47"/>
      <c r="NVH1" s="47"/>
      <c r="NVI1" s="47"/>
      <c r="NVJ1" s="47"/>
      <c r="NVK1" s="47"/>
      <c r="NVL1" s="47"/>
      <c r="NVM1" s="47"/>
      <c r="NVN1" s="47"/>
      <c r="NVO1" s="47"/>
      <c r="NVP1" s="47"/>
      <c r="NVQ1" s="47"/>
      <c r="NVR1" s="47"/>
      <c r="NVS1" s="47"/>
      <c r="NVT1" s="47"/>
      <c r="NVU1" s="47"/>
      <c r="NVV1" s="47"/>
      <c r="NVW1" s="47"/>
      <c r="NVX1" s="47"/>
      <c r="NVY1" s="47"/>
      <c r="NVZ1" s="47"/>
      <c r="NWA1" s="47"/>
      <c r="NWB1" s="47"/>
      <c r="NWC1" s="47"/>
      <c r="NWD1" s="47"/>
      <c r="NWE1" s="47"/>
      <c r="NWF1" s="47"/>
      <c r="NWG1" s="47"/>
      <c r="NWH1" s="47"/>
      <c r="NWI1" s="47"/>
      <c r="NWJ1" s="47"/>
      <c r="NWK1" s="47"/>
      <c r="NWL1" s="47"/>
      <c r="NWM1" s="47"/>
      <c r="NWN1" s="47"/>
      <c r="NWO1" s="47"/>
      <c r="NWP1" s="47"/>
      <c r="NWQ1" s="47"/>
      <c r="NWR1" s="47"/>
      <c r="NWS1" s="47"/>
      <c r="NWT1" s="47"/>
      <c r="NWU1" s="47"/>
      <c r="NWV1" s="47"/>
      <c r="NWW1" s="47"/>
      <c r="NWX1" s="47"/>
      <c r="NWY1" s="47"/>
      <c r="NWZ1" s="47"/>
      <c r="NXA1" s="47"/>
      <c r="NXB1" s="47"/>
      <c r="NXC1" s="47"/>
      <c r="NXD1" s="47"/>
      <c r="NXE1" s="47"/>
      <c r="NXF1" s="47"/>
      <c r="NXG1" s="47"/>
      <c r="NXH1" s="47"/>
      <c r="NXI1" s="47"/>
      <c r="NXJ1" s="47"/>
      <c r="NXK1" s="47"/>
      <c r="NXL1" s="47"/>
      <c r="NXM1" s="47"/>
      <c r="NXN1" s="47"/>
      <c r="NXO1" s="47"/>
      <c r="NXP1" s="47"/>
      <c r="NXQ1" s="47"/>
      <c r="NXR1" s="47"/>
      <c r="NXS1" s="47"/>
      <c r="NXT1" s="47"/>
      <c r="NXU1" s="47"/>
      <c r="NXV1" s="47"/>
      <c r="NXW1" s="47"/>
      <c r="NXX1" s="47"/>
      <c r="NXY1" s="47"/>
      <c r="NXZ1" s="47"/>
      <c r="NYA1" s="47"/>
      <c r="NYB1" s="47"/>
      <c r="NYC1" s="47"/>
      <c r="NYD1" s="47"/>
      <c r="NYE1" s="47"/>
      <c r="NYF1" s="47"/>
      <c r="NYG1" s="47"/>
      <c r="NYH1" s="47"/>
      <c r="NYI1" s="47"/>
      <c r="NYJ1" s="47"/>
      <c r="NYK1" s="47"/>
      <c r="NYL1" s="47"/>
      <c r="NYM1" s="47"/>
      <c r="NYN1" s="47"/>
      <c r="NYO1" s="47"/>
      <c r="NYP1" s="47"/>
      <c r="NYQ1" s="47"/>
      <c r="NYR1" s="47"/>
      <c r="NYS1" s="47"/>
      <c r="NYT1" s="47"/>
      <c r="NYU1" s="47"/>
      <c r="NYV1" s="47"/>
      <c r="NYW1" s="47"/>
      <c r="NYX1" s="47"/>
      <c r="NYY1" s="47"/>
      <c r="NYZ1" s="47"/>
      <c r="NZA1" s="47"/>
      <c r="NZB1" s="47"/>
      <c r="NZC1" s="47"/>
      <c r="NZD1" s="47"/>
      <c r="NZE1" s="47"/>
      <c r="NZF1" s="47"/>
      <c r="NZG1" s="47"/>
      <c r="NZH1" s="47"/>
      <c r="NZI1" s="47"/>
      <c r="NZJ1" s="47"/>
      <c r="NZK1" s="47"/>
      <c r="NZL1" s="47"/>
      <c r="NZM1" s="47"/>
      <c r="NZN1" s="47"/>
      <c r="NZO1" s="47"/>
      <c r="NZP1" s="47"/>
      <c r="NZQ1" s="47"/>
      <c r="NZR1" s="47"/>
      <c r="NZS1" s="47"/>
      <c r="NZT1" s="47"/>
      <c r="NZU1" s="47"/>
      <c r="NZV1" s="47"/>
      <c r="NZW1" s="47"/>
      <c r="NZX1" s="47"/>
      <c r="NZY1" s="47"/>
      <c r="NZZ1" s="47"/>
      <c r="OAA1" s="47"/>
      <c r="OAB1" s="47"/>
      <c r="OAC1" s="47"/>
      <c r="OAD1" s="47"/>
      <c r="OAE1" s="47"/>
      <c r="OAF1" s="47"/>
      <c r="OAG1" s="47"/>
      <c r="OAH1" s="47"/>
      <c r="OAI1" s="47"/>
      <c r="OAJ1" s="47"/>
      <c r="OAK1" s="47"/>
      <c r="OAL1" s="47"/>
      <c r="OAM1" s="47"/>
      <c r="OAN1" s="47"/>
      <c r="OAO1" s="47"/>
      <c r="OAP1" s="47"/>
      <c r="OAQ1" s="47"/>
      <c r="OAR1" s="47"/>
      <c r="OAS1" s="47"/>
      <c r="OAT1" s="47"/>
      <c r="OAU1" s="47"/>
      <c r="OAV1" s="47"/>
      <c r="OAW1" s="47"/>
      <c r="OAX1" s="47"/>
      <c r="OAY1" s="47"/>
      <c r="OAZ1" s="47"/>
      <c r="OBA1" s="47"/>
      <c r="OBB1" s="47"/>
      <c r="OBC1" s="47"/>
      <c r="OBD1" s="47"/>
      <c r="OBE1" s="47"/>
      <c r="OBF1" s="47"/>
      <c r="OBG1" s="47"/>
      <c r="OBH1" s="47"/>
      <c r="OBI1" s="47"/>
      <c r="OBJ1" s="47"/>
      <c r="OBK1" s="47"/>
      <c r="OBL1" s="47"/>
      <c r="OBM1" s="47"/>
      <c r="OBN1" s="47"/>
      <c r="OBO1" s="47"/>
      <c r="OBP1" s="47"/>
      <c r="OBQ1" s="47"/>
      <c r="OBR1" s="47"/>
      <c r="OBS1" s="47"/>
      <c r="OBT1" s="47"/>
      <c r="OBU1" s="47"/>
      <c r="OBV1" s="47"/>
      <c r="OBW1" s="47"/>
      <c r="OBX1" s="47"/>
      <c r="OBY1" s="47"/>
      <c r="OBZ1" s="47"/>
      <c r="OCA1" s="47"/>
      <c r="OCB1" s="47"/>
      <c r="OCC1" s="47"/>
      <c r="OCD1" s="47"/>
      <c r="OCE1" s="47"/>
      <c r="OCF1" s="47"/>
      <c r="OCG1" s="47"/>
      <c r="OCH1" s="47"/>
      <c r="OCI1" s="47"/>
      <c r="OCJ1" s="47"/>
      <c r="OCK1" s="47"/>
      <c r="OCL1" s="47"/>
      <c r="OCM1" s="47"/>
      <c r="OCN1" s="47"/>
      <c r="OCO1" s="47"/>
      <c r="OCP1" s="47"/>
      <c r="OCQ1" s="47"/>
      <c r="OCR1" s="47"/>
      <c r="OCS1" s="47"/>
      <c r="OCT1" s="47"/>
      <c r="OCU1" s="47"/>
      <c r="OCV1" s="47"/>
      <c r="OCW1" s="47"/>
      <c r="OCX1" s="47"/>
      <c r="OCY1" s="47"/>
      <c r="OCZ1" s="47"/>
      <c r="ODA1" s="47"/>
      <c r="ODB1" s="47"/>
      <c r="ODC1" s="47"/>
      <c r="ODD1" s="47"/>
      <c r="ODE1" s="47"/>
      <c r="ODF1" s="47"/>
      <c r="ODG1" s="47"/>
      <c r="ODH1" s="47"/>
      <c r="ODI1" s="47"/>
      <c r="ODJ1" s="47"/>
      <c r="ODK1" s="47"/>
      <c r="ODL1" s="47"/>
      <c r="ODM1" s="47"/>
      <c r="ODN1" s="47"/>
      <c r="ODO1" s="47"/>
      <c r="ODP1" s="47"/>
      <c r="ODQ1" s="47"/>
      <c r="ODR1" s="47"/>
      <c r="ODS1" s="47"/>
      <c r="ODT1" s="47"/>
      <c r="ODU1" s="47"/>
      <c r="ODV1" s="47"/>
      <c r="ODW1" s="47"/>
      <c r="ODX1" s="47"/>
      <c r="ODY1" s="47"/>
      <c r="ODZ1" s="47"/>
      <c r="OEA1" s="47"/>
      <c r="OEB1" s="47"/>
      <c r="OEC1" s="47"/>
      <c r="OED1" s="47"/>
      <c r="OEE1" s="47"/>
      <c r="OEF1" s="47"/>
      <c r="OEG1" s="47"/>
      <c r="OEH1" s="47"/>
      <c r="OEI1" s="47"/>
      <c r="OEJ1" s="47"/>
      <c r="OEK1" s="47"/>
      <c r="OEL1" s="47"/>
      <c r="OEM1" s="47"/>
      <c r="OEN1" s="47"/>
      <c r="OEO1" s="47"/>
      <c r="OEP1" s="47"/>
      <c r="OEQ1" s="47"/>
      <c r="OER1" s="47"/>
      <c r="OES1" s="47"/>
      <c r="OET1" s="47"/>
      <c r="OEU1" s="47"/>
      <c r="OEV1" s="47"/>
      <c r="OEW1" s="47"/>
      <c r="OEX1" s="47"/>
      <c r="OEY1" s="47"/>
      <c r="OEZ1" s="47"/>
      <c r="OFA1" s="47"/>
      <c r="OFB1" s="47"/>
      <c r="OFC1" s="47"/>
      <c r="OFD1" s="47"/>
      <c r="OFE1" s="47"/>
      <c r="OFF1" s="47"/>
      <c r="OFG1" s="47"/>
      <c r="OFH1" s="47"/>
      <c r="OFI1" s="47"/>
      <c r="OFJ1" s="47"/>
      <c r="OFK1" s="47"/>
      <c r="OFL1" s="47"/>
      <c r="OFM1" s="47"/>
      <c r="OFN1" s="47"/>
      <c r="OFO1" s="47"/>
      <c r="OFP1" s="47"/>
      <c r="OFQ1" s="47"/>
      <c r="OFR1" s="47"/>
      <c r="OFS1" s="47"/>
      <c r="OFT1" s="47"/>
      <c r="OFU1" s="47"/>
      <c r="OFV1" s="47"/>
      <c r="OFW1" s="47"/>
      <c r="OFX1" s="47"/>
      <c r="OFY1" s="47"/>
      <c r="OFZ1" s="47"/>
      <c r="OGA1" s="47"/>
      <c r="OGB1" s="47"/>
      <c r="OGC1" s="47"/>
      <c r="OGD1" s="47"/>
      <c r="OGE1" s="47"/>
      <c r="OGF1" s="47"/>
      <c r="OGG1" s="47"/>
      <c r="OGH1" s="47"/>
      <c r="OGI1" s="47"/>
      <c r="OGJ1" s="47"/>
      <c r="OGK1" s="47"/>
      <c r="OGL1" s="47"/>
      <c r="OGM1" s="47"/>
      <c r="OGN1" s="47"/>
      <c r="OGO1" s="47"/>
      <c r="OGP1" s="47"/>
      <c r="OGQ1" s="47"/>
      <c r="OGR1" s="47"/>
      <c r="OGS1" s="47"/>
      <c r="OGT1" s="47"/>
      <c r="OGU1" s="47"/>
      <c r="OGV1" s="47"/>
      <c r="OGW1" s="47"/>
      <c r="OGX1" s="47"/>
      <c r="OGY1" s="47"/>
      <c r="OGZ1" s="47"/>
      <c r="OHA1" s="47"/>
      <c r="OHB1" s="47"/>
      <c r="OHC1" s="47"/>
      <c r="OHD1" s="47"/>
      <c r="OHE1" s="47"/>
      <c r="OHF1" s="47"/>
      <c r="OHG1" s="47"/>
      <c r="OHH1" s="47"/>
      <c r="OHI1" s="47"/>
      <c r="OHJ1" s="47"/>
      <c r="OHK1" s="47"/>
      <c r="OHL1" s="47"/>
      <c r="OHM1" s="47"/>
      <c r="OHN1" s="47"/>
      <c r="OHO1" s="47"/>
      <c r="OHP1" s="47"/>
      <c r="OHQ1" s="47"/>
      <c r="OHR1" s="47"/>
      <c r="OHS1" s="47"/>
      <c r="OHT1" s="47"/>
      <c r="OHU1" s="47"/>
      <c r="OHV1" s="47"/>
      <c r="OHW1" s="47"/>
      <c r="OHX1" s="47"/>
      <c r="OHY1" s="47"/>
      <c r="OHZ1" s="47"/>
      <c r="OIA1" s="47"/>
      <c r="OIB1" s="47"/>
      <c r="OIC1" s="47"/>
      <c r="OID1" s="47"/>
      <c r="OIE1" s="47"/>
      <c r="OIF1" s="47"/>
      <c r="OIG1" s="47"/>
      <c r="OIH1" s="47"/>
      <c r="OII1" s="47"/>
      <c r="OIJ1" s="47"/>
      <c r="OIK1" s="47"/>
      <c r="OIL1" s="47"/>
      <c r="OIM1" s="47"/>
      <c r="OIN1" s="47"/>
      <c r="OIO1" s="47"/>
      <c r="OIP1" s="47"/>
      <c r="OIQ1" s="47"/>
      <c r="OIR1" s="47"/>
      <c r="OIS1" s="47"/>
      <c r="OIT1" s="47"/>
      <c r="OIU1" s="47"/>
      <c r="OIV1" s="47"/>
      <c r="OIW1" s="47"/>
      <c r="OIX1" s="47"/>
      <c r="OIY1" s="47"/>
      <c r="OIZ1" s="47"/>
      <c r="OJA1" s="47"/>
      <c r="OJB1" s="47"/>
      <c r="OJC1" s="47"/>
      <c r="OJD1" s="47"/>
      <c r="OJE1" s="47"/>
      <c r="OJF1" s="47"/>
      <c r="OJG1" s="47"/>
      <c r="OJH1" s="47"/>
      <c r="OJI1" s="47"/>
      <c r="OJJ1" s="47"/>
      <c r="OJK1" s="47"/>
      <c r="OJL1" s="47"/>
      <c r="OJM1" s="47"/>
      <c r="OJN1" s="47"/>
      <c r="OJO1" s="47"/>
      <c r="OJP1" s="47"/>
      <c r="OJQ1" s="47"/>
      <c r="OJR1" s="47"/>
      <c r="OJS1" s="47"/>
      <c r="OJT1" s="47"/>
      <c r="OJU1" s="47"/>
      <c r="OJV1" s="47"/>
      <c r="OJW1" s="47"/>
      <c r="OJX1" s="47"/>
      <c r="OJY1" s="47"/>
      <c r="OJZ1" s="47"/>
      <c r="OKA1" s="47"/>
      <c r="OKB1" s="47"/>
      <c r="OKC1" s="47"/>
      <c r="OKD1" s="47"/>
      <c r="OKE1" s="47"/>
      <c r="OKF1" s="47"/>
      <c r="OKG1" s="47"/>
      <c r="OKH1" s="47"/>
      <c r="OKI1" s="47"/>
      <c r="OKJ1" s="47"/>
      <c r="OKK1" s="47"/>
      <c r="OKL1" s="47"/>
      <c r="OKM1" s="47"/>
      <c r="OKN1" s="47"/>
      <c r="OKO1" s="47"/>
      <c r="OKP1" s="47"/>
      <c r="OKQ1" s="47"/>
      <c r="OKR1" s="47"/>
      <c r="OKS1" s="47"/>
      <c r="OKT1" s="47"/>
      <c r="OKU1" s="47"/>
      <c r="OKV1" s="47"/>
      <c r="OKW1" s="47"/>
      <c r="OKX1" s="47"/>
      <c r="OKY1" s="47"/>
      <c r="OKZ1" s="47"/>
      <c r="OLA1" s="47"/>
      <c r="OLB1" s="47"/>
      <c r="OLC1" s="47"/>
      <c r="OLD1" s="47"/>
      <c r="OLE1" s="47"/>
      <c r="OLF1" s="47"/>
      <c r="OLG1" s="47"/>
      <c r="OLH1" s="47"/>
      <c r="OLI1" s="47"/>
      <c r="OLJ1" s="47"/>
      <c r="OLK1" s="47"/>
      <c r="OLL1" s="47"/>
      <c r="OLM1" s="47"/>
      <c r="OLN1" s="47"/>
      <c r="OLO1" s="47"/>
      <c r="OLP1" s="47"/>
      <c r="OLQ1" s="47"/>
      <c r="OLR1" s="47"/>
      <c r="OLS1" s="47"/>
      <c r="OLT1" s="47"/>
      <c r="OLU1" s="47"/>
      <c r="OLV1" s="47"/>
      <c r="OLW1" s="47"/>
      <c r="OLX1" s="47"/>
      <c r="OLY1" s="47"/>
      <c r="OLZ1" s="47"/>
      <c r="OMA1" s="47"/>
      <c r="OMB1" s="47"/>
      <c r="OMC1" s="47"/>
      <c r="OMD1" s="47"/>
      <c r="OME1" s="47"/>
      <c r="OMF1" s="47"/>
      <c r="OMG1" s="47"/>
      <c r="OMH1" s="47"/>
      <c r="OMI1" s="47"/>
      <c r="OMJ1" s="47"/>
      <c r="OMK1" s="47"/>
      <c r="OML1" s="47"/>
      <c r="OMM1" s="47"/>
      <c r="OMN1" s="47"/>
      <c r="OMO1" s="47"/>
      <c r="OMP1" s="47"/>
      <c r="OMQ1" s="47"/>
      <c r="OMR1" s="47"/>
      <c r="OMS1" s="47"/>
      <c r="OMT1" s="47"/>
      <c r="OMU1" s="47"/>
      <c r="OMV1" s="47"/>
      <c r="OMW1" s="47"/>
      <c r="OMX1" s="47"/>
      <c r="OMY1" s="47"/>
      <c r="OMZ1" s="47"/>
      <c r="ONA1" s="47"/>
      <c r="ONB1" s="47"/>
      <c r="ONC1" s="47"/>
      <c r="OND1" s="47"/>
      <c r="ONE1" s="47"/>
      <c r="ONF1" s="47"/>
      <c r="ONG1" s="47"/>
      <c r="ONH1" s="47"/>
      <c r="ONI1" s="47"/>
      <c r="ONJ1" s="47"/>
      <c r="ONK1" s="47"/>
      <c r="ONL1" s="47"/>
      <c r="ONM1" s="47"/>
      <c r="ONN1" s="47"/>
      <c r="ONO1" s="47"/>
      <c r="ONP1" s="47"/>
      <c r="ONQ1" s="47"/>
      <c r="ONR1" s="47"/>
      <c r="ONS1" s="47"/>
      <c r="ONT1" s="47"/>
      <c r="ONU1" s="47"/>
      <c r="ONV1" s="47"/>
      <c r="ONW1" s="47"/>
      <c r="ONX1" s="47"/>
      <c r="ONY1" s="47"/>
      <c r="ONZ1" s="47"/>
      <c r="OOA1" s="47"/>
      <c r="OOB1" s="47"/>
      <c r="OOC1" s="47"/>
      <c r="OOD1" s="47"/>
      <c r="OOE1" s="47"/>
      <c r="OOF1" s="47"/>
      <c r="OOG1" s="47"/>
      <c r="OOH1" s="47"/>
      <c r="OOI1" s="47"/>
      <c r="OOJ1" s="47"/>
      <c r="OOK1" s="47"/>
      <c r="OOL1" s="47"/>
      <c r="OOM1" s="47"/>
      <c r="OON1" s="47"/>
      <c r="OOO1" s="47"/>
      <c r="OOP1" s="47"/>
      <c r="OOQ1" s="47"/>
      <c r="OOR1" s="47"/>
      <c r="OOS1" s="47"/>
      <c r="OOT1" s="47"/>
      <c r="OOU1" s="47"/>
      <c r="OOV1" s="47"/>
      <c r="OOW1" s="47"/>
      <c r="OOX1" s="47"/>
      <c r="OOY1" s="47"/>
      <c r="OOZ1" s="47"/>
      <c r="OPA1" s="47"/>
      <c r="OPB1" s="47"/>
      <c r="OPC1" s="47"/>
      <c r="OPD1" s="47"/>
      <c r="OPE1" s="47"/>
      <c r="OPF1" s="47"/>
      <c r="OPG1" s="47"/>
      <c r="OPH1" s="47"/>
      <c r="OPI1" s="47"/>
      <c r="OPJ1" s="47"/>
      <c r="OPK1" s="47"/>
      <c r="OPL1" s="47"/>
      <c r="OPM1" s="47"/>
      <c r="OPN1" s="47"/>
      <c r="OPO1" s="47"/>
      <c r="OPP1" s="47"/>
      <c r="OPQ1" s="47"/>
      <c r="OPR1" s="47"/>
      <c r="OPS1" s="47"/>
      <c r="OPT1" s="47"/>
      <c r="OPU1" s="47"/>
      <c r="OPV1" s="47"/>
      <c r="OPW1" s="47"/>
      <c r="OPX1" s="47"/>
      <c r="OPY1" s="47"/>
      <c r="OPZ1" s="47"/>
      <c r="OQA1" s="47"/>
      <c r="OQB1" s="47"/>
      <c r="OQC1" s="47"/>
      <c r="OQD1" s="47"/>
      <c r="OQE1" s="47"/>
      <c r="OQF1" s="47"/>
      <c r="OQG1" s="47"/>
      <c r="OQH1" s="47"/>
      <c r="OQI1" s="47"/>
      <c r="OQJ1" s="47"/>
      <c r="OQK1" s="47"/>
      <c r="OQL1" s="47"/>
      <c r="OQM1" s="47"/>
      <c r="OQN1" s="47"/>
      <c r="OQO1" s="47"/>
      <c r="OQP1" s="47"/>
      <c r="OQQ1" s="47"/>
      <c r="OQR1" s="47"/>
      <c r="OQS1" s="47"/>
      <c r="OQT1" s="47"/>
      <c r="OQU1" s="47"/>
      <c r="OQV1" s="47"/>
      <c r="OQW1" s="47"/>
      <c r="OQX1" s="47"/>
      <c r="OQY1" s="47"/>
      <c r="OQZ1" s="47"/>
      <c r="ORA1" s="47"/>
      <c r="ORB1" s="47"/>
      <c r="ORC1" s="47"/>
      <c r="ORD1" s="47"/>
      <c r="ORE1" s="47"/>
      <c r="ORF1" s="47"/>
      <c r="ORG1" s="47"/>
      <c r="ORH1" s="47"/>
      <c r="ORI1" s="47"/>
      <c r="ORJ1" s="47"/>
      <c r="ORK1" s="47"/>
      <c r="ORL1" s="47"/>
      <c r="ORM1" s="47"/>
      <c r="ORN1" s="47"/>
      <c r="ORO1" s="47"/>
      <c r="ORP1" s="47"/>
      <c r="ORQ1" s="47"/>
      <c r="ORR1" s="47"/>
      <c r="ORS1" s="47"/>
      <c r="ORT1" s="47"/>
      <c r="ORU1" s="47"/>
      <c r="ORV1" s="47"/>
      <c r="ORW1" s="47"/>
      <c r="ORX1" s="47"/>
      <c r="ORY1" s="47"/>
      <c r="ORZ1" s="47"/>
      <c r="OSA1" s="47"/>
      <c r="OSB1" s="47"/>
      <c r="OSC1" s="47"/>
      <c r="OSD1" s="47"/>
      <c r="OSE1" s="47"/>
      <c r="OSF1" s="47"/>
      <c r="OSG1" s="47"/>
      <c r="OSH1" s="47"/>
      <c r="OSI1" s="47"/>
      <c r="OSJ1" s="47"/>
      <c r="OSK1" s="47"/>
      <c r="OSL1" s="47"/>
      <c r="OSM1" s="47"/>
      <c r="OSN1" s="47"/>
      <c r="OSO1" s="47"/>
      <c r="OSP1" s="47"/>
      <c r="OSQ1" s="47"/>
      <c r="OSR1" s="47"/>
      <c r="OSS1" s="47"/>
      <c r="OST1" s="47"/>
      <c r="OSU1" s="47"/>
      <c r="OSV1" s="47"/>
      <c r="OSW1" s="47"/>
      <c r="OSX1" s="47"/>
      <c r="OSY1" s="47"/>
      <c r="OSZ1" s="47"/>
      <c r="OTA1" s="47"/>
      <c r="OTB1" s="47"/>
      <c r="OTC1" s="47"/>
      <c r="OTD1" s="47"/>
      <c r="OTE1" s="47"/>
      <c r="OTF1" s="47"/>
      <c r="OTG1" s="47"/>
      <c r="OTH1" s="47"/>
      <c r="OTI1" s="47"/>
      <c r="OTJ1" s="47"/>
      <c r="OTK1" s="47"/>
      <c r="OTL1" s="47"/>
      <c r="OTM1" s="47"/>
      <c r="OTN1" s="47"/>
      <c r="OTO1" s="47"/>
      <c r="OTP1" s="47"/>
      <c r="OTQ1" s="47"/>
      <c r="OTR1" s="47"/>
      <c r="OTS1" s="47"/>
      <c r="OTT1" s="47"/>
      <c r="OTU1" s="47"/>
      <c r="OTV1" s="47"/>
      <c r="OTW1" s="47"/>
      <c r="OTX1" s="47"/>
      <c r="OTY1" s="47"/>
      <c r="OTZ1" s="47"/>
      <c r="OUA1" s="47"/>
      <c r="OUB1" s="47"/>
      <c r="OUC1" s="47"/>
      <c r="OUD1" s="47"/>
      <c r="OUE1" s="47"/>
      <c r="OUF1" s="47"/>
      <c r="OUG1" s="47"/>
      <c r="OUH1" s="47"/>
      <c r="OUI1" s="47"/>
      <c r="OUJ1" s="47"/>
      <c r="OUK1" s="47"/>
      <c r="OUL1" s="47"/>
      <c r="OUM1" s="47"/>
      <c r="OUN1" s="47"/>
      <c r="OUO1" s="47"/>
      <c r="OUP1" s="47"/>
      <c r="OUQ1" s="47"/>
      <c r="OUR1" s="47"/>
      <c r="OUS1" s="47"/>
      <c r="OUT1" s="47"/>
      <c r="OUU1" s="47"/>
      <c r="OUV1" s="47"/>
      <c r="OUW1" s="47"/>
      <c r="OUX1" s="47"/>
      <c r="OUY1" s="47"/>
      <c r="OUZ1" s="47"/>
      <c r="OVA1" s="47"/>
      <c r="OVB1" s="47"/>
      <c r="OVC1" s="47"/>
      <c r="OVD1" s="47"/>
      <c r="OVE1" s="47"/>
      <c r="OVF1" s="47"/>
      <c r="OVG1" s="47"/>
      <c r="OVH1" s="47"/>
      <c r="OVI1" s="47"/>
      <c r="OVJ1" s="47"/>
      <c r="OVK1" s="47"/>
      <c r="OVL1" s="47"/>
      <c r="OVM1" s="47"/>
      <c r="OVN1" s="47"/>
      <c r="OVO1" s="47"/>
      <c r="OVP1" s="47"/>
      <c r="OVQ1" s="47"/>
      <c r="OVR1" s="47"/>
      <c r="OVS1" s="47"/>
      <c r="OVT1" s="47"/>
      <c r="OVU1" s="47"/>
      <c r="OVV1" s="47"/>
      <c r="OVW1" s="47"/>
      <c r="OVX1" s="47"/>
      <c r="OVY1" s="47"/>
      <c r="OVZ1" s="47"/>
      <c r="OWA1" s="47"/>
      <c r="OWB1" s="47"/>
      <c r="OWC1" s="47"/>
      <c r="OWD1" s="47"/>
      <c r="OWE1" s="47"/>
      <c r="OWF1" s="47"/>
      <c r="OWG1" s="47"/>
      <c r="OWH1" s="47"/>
      <c r="OWI1" s="47"/>
      <c r="OWJ1" s="47"/>
      <c r="OWK1" s="47"/>
      <c r="OWL1" s="47"/>
      <c r="OWM1" s="47"/>
      <c r="OWN1" s="47"/>
      <c r="OWO1" s="47"/>
      <c r="OWP1" s="47"/>
      <c r="OWQ1" s="47"/>
      <c r="OWR1" s="47"/>
      <c r="OWS1" s="47"/>
      <c r="OWT1" s="47"/>
      <c r="OWU1" s="47"/>
      <c r="OWV1" s="47"/>
      <c r="OWW1" s="47"/>
      <c r="OWX1" s="47"/>
      <c r="OWY1" s="47"/>
      <c r="OWZ1" s="47"/>
      <c r="OXA1" s="47"/>
      <c r="OXB1" s="47"/>
      <c r="OXC1" s="47"/>
      <c r="OXD1" s="47"/>
      <c r="OXE1" s="47"/>
      <c r="OXF1" s="47"/>
      <c r="OXG1" s="47"/>
      <c r="OXH1" s="47"/>
      <c r="OXI1" s="47"/>
      <c r="OXJ1" s="47"/>
      <c r="OXK1" s="47"/>
      <c r="OXL1" s="47"/>
      <c r="OXM1" s="47"/>
      <c r="OXN1" s="47"/>
      <c r="OXO1" s="47"/>
      <c r="OXP1" s="47"/>
      <c r="OXQ1" s="47"/>
      <c r="OXR1" s="47"/>
      <c r="OXS1" s="47"/>
      <c r="OXT1" s="47"/>
      <c r="OXU1" s="47"/>
      <c r="OXV1" s="47"/>
      <c r="OXW1" s="47"/>
      <c r="OXX1" s="47"/>
      <c r="OXY1" s="47"/>
      <c r="OXZ1" s="47"/>
      <c r="OYA1" s="47"/>
      <c r="OYB1" s="47"/>
      <c r="OYC1" s="47"/>
      <c r="OYD1" s="47"/>
      <c r="OYE1" s="47"/>
      <c r="OYF1" s="47"/>
      <c r="OYG1" s="47"/>
      <c r="OYH1" s="47"/>
      <c r="OYI1" s="47"/>
      <c r="OYJ1" s="47"/>
      <c r="OYK1" s="47"/>
      <c r="OYL1" s="47"/>
      <c r="OYM1" s="47"/>
      <c r="OYN1" s="47"/>
      <c r="OYO1" s="47"/>
      <c r="OYP1" s="47"/>
      <c r="OYQ1" s="47"/>
      <c r="OYR1" s="47"/>
      <c r="OYS1" s="47"/>
      <c r="OYT1" s="47"/>
      <c r="OYU1" s="47"/>
      <c r="OYV1" s="47"/>
      <c r="OYW1" s="47"/>
      <c r="OYX1" s="47"/>
      <c r="OYY1" s="47"/>
      <c r="OYZ1" s="47"/>
      <c r="OZA1" s="47"/>
      <c r="OZB1" s="47"/>
      <c r="OZC1" s="47"/>
      <c r="OZD1" s="47"/>
      <c r="OZE1" s="47"/>
      <c r="OZF1" s="47"/>
      <c r="OZG1" s="47"/>
      <c r="OZH1" s="47"/>
      <c r="OZI1" s="47"/>
      <c r="OZJ1" s="47"/>
      <c r="OZK1" s="47"/>
      <c r="OZL1" s="47"/>
      <c r="OZM1" s="47"/>
      <c r="OZN1" s="47"/>
      <c r="OZO1" s="47"/>
      <c r="OZP1" s="47"/>
      <c r="OZQ1" s="47"/>
      <c r="OZR1" s="47"/>
      <c r="OZS1" s="47"/>
      <c r="OZT1" s="47"/>
      <c r="OZU1" s="47"/>
      <c r="OZV1" s="47"/>
      <c r="OZW1" s="47"/>
      <c r="OZX1" s="47"/>
      <c r="OZY1" s="47"/>
      <c r="OZZ1" s="47"/>
      <c r="PAA1" s="47"/>
      <c r="PAB1" s="47"/>
      <c r="PAC1" s="47"/>
      <c r="PAD1" s="47"/>
      <c r="PAE1" s="47"/>
      <c r="PAF1" s="47"/>
      <c r="PAG1" s="47"/>
      <c r="PAH1" s="47"/>
      <c r="PAI1" s="47"/>
      <c r="PAJ1" s="47"/>
      <c r="PAK1" s="47"/>
      <c r="PAL1" s="47"/>
      <c r="PAM1" s="47"/>
      <c r="PAN1" s="47"/>
      <c r="PAO1" s="47"/>
      <c r="PAP1" s="47"/>
      <c r="PAQ1" s="47"/>
      <c r="PAR1" s="47"/>
      <c r="PAS1" s="47"/>
      <c r="PAT1" s="47"/>
      <c r="PAU1" s="47"/>
      <c r="PAV1" s="47"/>
      <c r="PAW1" s="47"/>
      <c r="PAX1" s="47"/>
      <c r="PAY1" s="47"/>
      <c r="PAZ1" s="47"/>
      <c r="PBA1" s="47"/>
      <c r="PBB1" s="47"/>
      <c r="PBC1" s="47"/>
      <c r="PBD1" s="47"/>
      <c r="PBE1" s="47"/>
      <c r="PBF1" s="47"/>
      <c r="PBG1" s="47"/>
      <c r="PBH1" s="47"/>
      <c r="PBI1" s="47"/>
      <c r="PBJ1" s="47"/>
      <c r="PBK1" s="47"/>
      <c r="PBL1" s="47"/>
      <c r="PBM1" s="47"/>
      <c r="PBN1" s="47"/>
      <c r="PBO1" s="47"/>
      <c r="PBP1" s="47"/>
      <c r="PBQ1" s="47"/>
      <c r="PBR1" s="47"/>
      <c r="PBS1" s="47"/>
      <c r="PBT1" s="47"/>
      <c r="PBU1" s="47"/>
      <c r="PBV1" s="47"/>
      <c r="PBW1" s="47"/>
      <c r="PBX1" s="47"/>
      <c r="PBY1" s="47"/>
      <c r="PBZ1" s="47"/>
      <c r="PCA1" s="47"/>
      <c r="PCB1" s="47"/>
      <c r="PCC1" s="47"/>
      <c r="PCD1" s="47"/>
      <c r="PCE1" s="47"/>
      <c r="PCF1" s="47"/>
      <c r="PCG1" s="47"/>
      <c r="PCH1" s="47"/>
      <c r="PCI1" s="47"/>
      <c r="PCJ1" s="47"/>
      <c r="PCK1" s="47"/>
      <c r="PCL1" s="47"/>
      <c r="PCM1" s="47"/>
      <c r="PCN1" s="47"/>
      <c r="PCO1" s="47"/>
      <c r="PCP1" s="47"/>
      <c r="PCQ1" s="47"/>
      <c r="PCR1" s="47"/>
      <c r="PCS1" s="47"/>
      <c r="PCT1" s="47"/>
      <c r="PCU1" s="47"/>
      <c r="PCV1" s="47"/>
      <c r="PCW1" s="47"/>
      <c r="PCX1" s="47"/>
      <c r="PCY1" s="47"/>
      <c r="PCZ1" s="47"/>
      <c r="PDA1" s="47"/>
      <c r="PDB1" s="47"/>
      <c r="PDC1" s="47"/>
      <c r="PDD1" s="47"/>
      <c r="PDE1" s="47"/>
      <c r="PDF1" s="47"/>
      <c r="PDG1" s="47"/>
      <c r="PDH1" s="47"/>
      <c r="PDI1" s="47"/>
      <c r="PDJ1" s="47"/>
      <c r="PDK1" s="47"/>
      <c r="PDL1" s="47"/>
      <c r="PDM1" s="47"/>
      <c r="PDN1" s="47"/>
      <c r="PDO1" s="47"/>
      <c r="PDP1" s="47"/>
      <c r="PDQ1" s="47"/>
      <c r="PDR1" s="47"/>
      <c r="PDS1" s="47"/>
      <c r="PDT1" s="47"/>
      <c r="PDU1" s="47"/>
      <c r="PDV1" s="47"/>
      <c r="PDW1" s="47"/>
      <c r="PDX1" s="47"/>
      <c r="PDY1" s="47"/>
      <c r="PDZ1" s="47"/>
      <c r="PEA1" s="47"/>
      <c r="PEB1" s="47"/>
      <c r="PEC1" s="47"/>
      <c r="PED1" s="47"/>
      <c r="PEE1" s="47"/>
      <c r="PEF1" s="47"/>
      <c r="PEG1" s="47"/>
      <c r="PEH1" s="47"/>
      <c r="PEI1" s="47"/>
      <c r="PEJ1" s="47"/>
      <c r="PEK1" s="47"/>
      <c r="PEL1" s="47"/>
      <c r="PEM1" s="47"/>
      <c r="PEN1" s="47"/>
      <c r="PEO1" s="47"/>
      <c r="PEP1" s="47"/>
      <c r="PEQ1" s="47"/>
      <c r="PER1" s="47"/>
      <c r="PES1" s="47"/>
      <c r="PET1" s="47"/>
      <c r="PEU1" s="47"/>
      <c r="PEV1" s="47"/>
      <c r="PEW1" s="47"/>
      <c r="PEX1" s="47"/>
      <c r="PEY1" s="47"/>
      <c r="PEZ1" s="47"/>
      <c r="PFA1" s="47"/>
      <c r="PFB1" s="47"/>
      <c r="PFC1" s="47"/>
      <c r="PFD1" s="47"/>
      <c r="PFE1" s="47"/>
      <c r="PFF1" s="47"/>
      <c r="PFG1" s="47"/>
      <c r="PFH1" s="47"/>
      <c r="PFI1" s="47"/>
      <c r="PFJ1" s="47"/>
      <c r="PFK1" s="47"/>
      <c r="PFL1" s="47"/>
      <c r="PFM1" s="47"/>
      <c r="PFN1" s="47"/>
      <c r="PFO1" s="47"/>
      <c r="PFP1" s="47"/>
      <c r="PFQ1" s="47"/>
      <c r="PFR1" s="47"/>
      <c r="PFS1" s="47"/>
      <c r="PFT1" s="47"/>
      <c r="PFU1" s="47"/>
      <c r="PFV1" s="47"/>
      <c r="PFW1" s="47"/>
      <c r="PFX1" s="47"/>
      <c r="PFY1" s="47"/>
      <c r="PFZ1" s="47"/>
      <c r="PGA1" s="47"/>
      <c r="PGB1" s="47"/>
      <c r="PGC1" s="47"/>
      <c r="PGD1" s="47"/>
      <c r="PGE1" s="47"/>
      <c r="PGF1" s="47"/>
      <c r="PGG1" s="47"/>
      <c r="PGH1" s="47"/>
      <c r="PGI1" s="47"/>
      <c r="PGJ1" s="47"/>
      <c r="PGK1" s="47"/>
      <c r="PGL1" s="47"/>
      <c r="PGM1" s="47"/>
      <c r="PGN1" s="47"/>
      <c r="PGO1" s="47"/>
      <c r="PGP1" s="47"/>
      <c r="PGQ1" s="47"/>
      <c r="PGR1" s="47"/>
      <c r="PGS1" s="47"/>
      <c r="PGT1" s="47"/>
      <c r="PGU1" s="47"/>
      <c r="PGV1" s="47"/>
      <c r="PGW1" s="47"/>
      <c r="PGX1" s="47"/>
      <c r="PGY1" s="47"/>
      <c r="PGZ1" s="47"/>
      <c r="PHA1" s="47"/>
      <c r="PHB1" s="47"/>
      <c r="PHC1" s="47"/>
      <c r="PHD1" s="47"/>
      <c r="PHE1" s="47"/>
      <c r="PHF1" s="47"/>
      <c r="PHG1" s="47"/>
      <c r="PHH1" s="47"/>
      <c r="PHI1" s="47"/>
      <c r="PHJ1" s="47"/>
      <c r="PHK1" s="47"/>
      <c r="PHL1" s="47"/>
      <c r="PHM1" s="47"/>
      <c r="PHN1" s="47"/>
      <c r="PHO1" s="47"/>
      <c r="PHP1" s="47"/>
      <c r="PHQ1" s="47"/>
      <c r="PHR1" s="47"/>
      <c r="PHS1" s="47"/>
      <c r="PHT1" s="47"/>
      <c r="PHU1" s="47"/>
      <c r="PHV1" s="47"/>
      <c r="PHW1" s="47"/>
      <c r="PHX1" s="47"/>
      <c r="PHY1" s="47"/>
      <c r="PHZ1" s="47"/>
      <c r="PIA1" s="47"/>
      <c r="PIB1" s="47"/>
      <c r="PIC1" s="47"/>
      <c r="PID1" s="47"/>
      <c r="PIE1" s="47"/>
      <c r="PIF1" s="47"/>
      <c r="PIG1" s="47"/>
      <c r="PIH1" s="47"/>
      <c r="PII1" s="47"/>
      <c r="PIJ1" s="47"/>
      <c r="PIK1" s="47"/>
      <c r="PIL1" s="47"/>
      <c r="PIM1" s="47"/>
      <c r="PIN1" s="47"/>
      <c r="PIO1" s="47"/>
      <c r="PIP1" s="47"/>
      <c r="PIQ1" s="47"/>
      <c r="PIR1" s="47"/>
      <c r="PIS1" s="47"/>
      <c r="PIT1" s="47"/>
      <c r="PIU1" s="47"/>
      <c r="PIV1" s="47"/>
      <c r="PIW1" s="47"/>
      <c r="PIX1" s="47"/>
      <c r="PIY1" s="47"/>
      <c r="PIZ1" s="47"/>
      <c r="PJA1" s="47"/>
      <c r="PJB1" s="47"/>
      <c r="PJC1" s="47"/>
      <c r="PJD1" s="47"/>
      <c r="PJE1" s="47"/>
      <c r="PJF1" s="47"/>
      <c r="PJG1" s="47"/>
      <c r="PJH1" s="47"/>
      <c r="PJI1" s="47"/>
      <c r="PJJ1" s="47"/>
      <c r="PJK1" s="47"/>
      <c r="PJL1" s="47"/>
      <c r="PJM1" s="47"/>
      <c r="PJN1" s="47"/>
      <c r="PJO1" s="47"/>
      <c r="PJP1" s="47"/>
      <c r="PJQ1" s="47"/>
      <c r="PJR1" s="47"/>
      <c r="PJS1" s="47"/>
      <c r="PJT1" s="47"/>
      <c r="PJU1" s="47"/>
      <c r="PJV1" s="47"/>
      <c r="PJW1" s="47"/>
      <c r="PJX1" s="47"/>
      <c r="PJY1" s="47"/>
      <c r="PJZ1" s="47"/>
      <c r="PKA1" s="47"/>
      <c r="PKB1" s="47"/>
      <c r="PKC1" s="47"/>
      <c r="PKD1" s="47"/>
      <c r="PKE1" s="47"/>
      <c r="PKF1" s="47"/>
      <c r="PKG1" s="47"/>
      <c r="PKH1" s="47"/>
      <c r="PKI1" s="47"/>
      <c r="PKJ1" s="47"/>
      <c r="PKK1" s="47"/>
      <c r="PKL1" s="47"/>
      <c r="PKM1" s="47"/>
      <c r="PKN1" s="47"/>
      <c r="PKO1" s="47"/>
      <c r="PKP1" s="47"/>
      <c r="PKQ1" s="47"/>
      <c r="PKR1" s="47"/>
      <c r="PKS1" s="47"/>
      <c r="PKT1" s="47"/>
      <c r="PKU1" s="47"/>
      <c r="PKV1" s="47"/>
      <c r="PKW1" s="47"/>
      <c r="PKX1" s="47"/>
      <c r="PKY1" s="47"/>
      <c r="PKZ1" s="47"/>
      <c r="PLA1" s="47"/>
      <c r="PLB1" s="47"/>
      <c r="PLC1" s="47"/>
      <c r="PLD1" s="47"/>
      <c r="PLE1" s="47"/>
      <c r="PLF1" s="47"/>
      <c r="PLG1" s="47"/>
      <c r="PLH1" s="47"/>
      <c r="PLI1" s="47"/>
      <c r="PLJ1" s="47"/>
      <c r="PLK1" s="47"/>
      <c r="PLL1" s="47"/>
      <c r="PLM1" s="47"/>
      <c r="PLN1" s="47"/>
      <c r="PLO1" s="47"/>
      <c r="PLP1" s="47"/>
      <c r="PLQ1" s="47"/>
      <c r="PLR1" s="47"/>
      <c r="PLS1" s="47"/>
      <c r="PLT1" s="47"/>
      <c r="PLU1" s="47"/>
      <c r="PLV1" s="47"/>
      <c r="PLW1" s="47"/>
      <c r="PLX1" s="47"/>
      <c r="PLY1" s="47"/>
      <c r="PLZ1" s="47"/>
      <c r="PMA1" s="47"/>
      <c r="PMB1" s="47"/>
      <c r="PMC1" s="47"/>
      <c r="PMD1" s="47"/>
      <c r="PME1" s="47"/>
      <c r="PMF1" s="47"/>
      <c r="PMG1" s="47"/>
      <c r="PMH1" s="47"/>
      <c r="PMI1" s="47"/>
      <c r="PMJ1" s="47"/>
      <c r="PMK1" s="47"/>
      <c r="PML1" s="47"/>
      <c r="PMM1" s="47"/>
      <c r="PMN1" s="47"/>
      <c r="PMO1" s="47"/>
      <c r="PMP1" s="47"/>
      <c r="PMQ1" s="47"/>
      <c r="PMR1" s="47"/>
      <c r="PMS1" s="47"/>
      <c r="PMT1" s="47"/>
      <c r="PMU1" s="47"/>
      <c r="PMV1" s="47"/>
      <c r="PMW1" s="47"/>
      <c r="PMX1" s="47"/>
      <c r="PMY1" s="47"/>
      <c r="PMZ1" s="47"/>
      <c r="PNA1" s="47"/>
      <c r="PNB1" s="47"/>
      <c r="PNC1" s="47"/>
      <c r="PND1" s="47"/>
      <c r="PNE1" s="47"/>
      <c r="PNF1" s="47"/>
      <c r="PNG1" s="47"/>
      <c r="PNH1" s="47"/>
      <c r="PNI1" s="47"/>
      <c r="PNJ1" s="47"/>
      <c r="PNK1" s="47"/>
      <c r="PNL1" s="47"/>
      <c r="PNM1" s="47"/>
      <c r="PNN1" s="47"/>
      <c r="PNO1" s="47"/>
      <c r="PNP1" s="47"/>
      <c r="PNQ1" s="47"/>
      <c r="PNR1" s="47"/>
      <c r="PNS1" s="47"/>
      <c r="PNT1" s="47"/>
      <c r="PNU1" s="47"/>
      <c r="PNV1" s="47"/>
      <c r="PNW1" s="47"/>
      <c r="PNX1" s="47"/>
      <c r="PNY1" s="47"/>
      <c r="PNZ1" s="47"/>
      <c r="POA1" s="47"/>
      <c r="POB1" s="47"/>
      <c r="POC1" s="47"/>
      <c r="POD1" s="47"/>
      <c r="POE1" s="47"/>
      <c r="POF1" s="47"/>
      <c r="POG1" s="47"/>
      <c r="POH1" s="47"/>
      <c r="POI1" s="47"/>
      <c r="POJ1" s="47"/>
      <c r="POK1" s="47"/>
      <c r="POL1" s="47"/>
      <c r="POM1" s="47"/>
      <c r="PON1" s="47"/>
      <c r="POO1" s="47"/>
      <c r="POP1" s="47"/>
      <c r="POQ1" s="47"/>
      <c r="POR1" s="47"/>
      <c r="POS1" s="47"/>
      <c r="POT1" s="47"/>
      <c r="POU1" s="47"/>
      <c r="POV1" s="47"/>
      <c r="POW1" s="47"/>
      <c r="POX1" s="47"/>
      <c r="POY1" s="47"/>
      <c r="POZ1" s="47"/>
      <c r="PPA1" s="47"/>
      <c r="PPB1" s="47"/>
      <c r="PPC1" s="47"/>
      <c r="PPD1" s="47"/>
      <c r="PPE1" s="47"/>
      <c r="PPF1" s="47"/>
      <c r="PPG1" s="47"/>
      <c r="PPH1" s="47"/>
      <c r="PPI1" s="47"/>
      <c r="PPJ1" s="47"/>
      <c r="PPK1" s="47"/>
      <c r="PPL1" s="47"/>
      <c r="PPM1" s="47"/>
      <c r="PPN1" s="47"/>
      <c r="PPO1" s="47"/>
      <c r="PPP1" s="47"/>
      <c r="PPQ1" s="47"/>
      <c r="PPR1" s="47"/>
      <c r="PPS1" s="47"/>
      <c r="PPT1" s="47"/>
      <c r="PPU1" s="47"/>
      <c r="PPV1" s="47"/>
      <c r="PPW1" s="47"/>
      <c r="PPX1" s="47"/>
      <c r="PPY1" s="47"/>
      <c r="PPZ1" s="47"/>
      <c r="PQA1" s="47"/>
      <c r="PQB1" s="47"/>
      <c r="PQC1" s="47"/>
      <c r="PQD1" s="47"/>
      <c r="PQE1" s="47"/>
      <c r="PQF1" s="47"/>
      <c r="PQG1" s="47"/>
      <c r="PQH1" s="47"/>
      <c r="PQI1" s="47"/>
      <c r="PQJ1" s="47"/>
      <c r="PQK1" s="47"/>
      <c r="PQL1" s="47"/>
      <c r="PQM1" s="47"/>
      <c r="PQN1" s="47"/>
      <c r="PQO1" s="47"/>
      <c r="PQP1" s="47"/>
      <c r="PQQ1" s="47"/>
      <c r="PQR1" s="47"/>
      <c r="PQS1" s="47"/>
      <c r="PQT1" s="47"/>
      <c r="PQU1" s="47"/>
      <c r="PQV1" s="47"/>
      <c r="PQW1" s="47"/>
      <c r="PQX1" s="47"/>
      <c r="PQY1" s="47"/>
      <c r="PQZ1" s="47"/>
      <c r="PRA1" s="47"/>
      <c r="PRB1" s="47"/>
      <c r="PRC1" s="47"/>
      <c r="PRD1" s="47"/>
      <c r="PRE1" s="47"/>
      <c r="PRF1" s="47"/>
      <c r="PRG1" s="47"/>
      <c r="PRH1" s="47"/>
      <c r="PRI1" s="47"/>
      <c r="PRJ1" s="47"/>
      <c r="PRK1" s="47"/>
      <c r="PRL1" s="47"/>
      <c r="PRM1" s="47"/>
      <c r="PRN1" s="47"/>
      <c r="PRO1" s="47"/>
      <c r="PRP1" s="47"/>
      <c r="PRQ1" s="47"/>
      <c r="PRR1" s="47"/>
      <c r="PRS1" s="47"/>
      <c r="PRT1" s="47"/>
      <c r="PRU1" s="47"/>
      <c r="PRV1" s="47"/>
      <c r="PRW1" s="47"/>
      <c r="PRX1" s="47"/>
      <c r="PRY1" s="47"/>
      <c r="PRZ1" s="47"/>
      <c r="PSA1" s="47"/>
      <c r="PSB1" s="47"/>
      <c r="PSC1" s="47"/>
      <c r="PSD1" s="47"/>
      <c r="PSE1" s="47"/>
      <c r="PSF1" s="47"/>
      <c r="PSG1" s="47"/>
      <c r="PSH1" s="47"/>
      <c r="PSI1" s="47"/>
      <c r="PSJ1" s="47"/>
      <c r="PSK1" s="47"/>
      <c r="PSL1" s="47"/>
      <c r="PSM1" s="47"/>
      <c r="PSN1" s="47"/>
      <c r="PSO1" s="47"/>
      <c r="PSP1" s="47"/>
      <c r="PSQ1" s="47"/>
      <c r="PSR1" s="47"/>
      <c r="PSS1" s="47"/>
      <c r="PST1" s="47"/>
      <c r="PSU1" s="47"/>
      <c r="PSV1" s="47"/>
      <c r="PSW1" s="47"/>
      <c r="PSX1" s="47"/>
      <c r="PSY1" s="47"/>
      <c r="PSZ1" s="47"/>
      <c r="PTA1" s="47"/>
      <c r="PTB1" s="47"/>
      <c r="PTC1" s="47"/>
      <c r="PTD1" s="47"/>
      <c r="PTE1" s="47"/>
      <c r="PTF1" s="47"/>
      <c r="PTG1" s="47"/>
      <c r="PTH1" s="47"/>
      <c r="PTI1" s="47"/>
      <c r="PTJ1" s="47"/>
      <c r="PTK1" s="47"/>
      <c r="PTL1" s="47"/>
      <c r="PTM1" s="47"/>
      <c r="PTN1" s="47"/>
      <c r="PTO1" s="47"/>
      <c r="PTP1" s="47"/>
      <c r="PTQ1" s="47"/>
      <c r="PTR1" s="47"/>
      <c r="PTS1" s="47"/>
      <c r="PTT1" s="47"/>
      <c r="PTU1" s="47"/>
      <c r="PTV1" s="47"/>
      <c r="PTW1" s="47"/>
      <c r="PTX1" s="47"/>
      <c r="PTY1" s="47"/>
      <c r="PTZ1" s="47"/>
      <c r="PUA1" s="47"/>
      <c r="PUB1" s="47"/>
      <c r="PUC1" s="47"/>
      <c r="PUD1" s="47"/>
      <c r="PUE1" s="47"/>
      <c r="PUF1" s="47"/>
      <c r="PUG1" s="47"/>
      <c r="PUH1" s="47"/>
      <c r="PUI1" s="47"/>
      <c r="PUJ1" s="47"/>
      <c r="PUK1" s="47"/>
      <c r="PUL1" s="47"/>
      <c r="PUM1" s="47"/>
      <c r="PUN1" s="47"/>
      <c r="PUO1" s="47"/>
      <c r="PUP1" s="47"/>
      <c r="PUQ1" s="47"/>
      <c r="PUR1" s="47"/>
      <c r="PUS1" s="47"/>
      <c r="PUT1" s="47"/>
      <c r="PUU1" s="47"/>
      <c r="PUV1" s="47"/>
      <c r="PUW1" s="47"/>
      <c r="PUX1" s="47"/>
      <c r="PUY1" s="47"/>
      <c r="PUZ1" s="47"/>
      <c r="PVA1" s="47"/>
      <c r="PVB1" s="47"/>
      <c r="PVC1" s="47"/>
      <c r="PVD1" s="47"/>
      <c r="PVE1" s="47"/>
      <c r="PVF1" s="47"/>
      <c r="PVG1" s="47"/>
      <c r="PVH1" s="47"/>
      <c r="PVI1" s="47"/>
      <c r="PVJ1" s="47"/>
      <c r="PVK1" s="47"/>
      <c r="PVL1" s="47"/>
      <c r="PVM1" s="47"/>
      <c r="PVN1" s="47"/>
      <c r="PVO1" s="47"/>
      <c r="PVP1" s="47"/>
      <c r="PVQ1" s="47"/>
      <c r="PVR1" s="47"/>
      <c r="PVS1" s="47"/>
      <c r="PVT1" s="47"/>
      <c r="PVU1" s="47"/>
      <c r="PVV1" s="47"/>
      <c r="PVW1" s="47"/>
      <c r="PVX1" s="47"/>
      <c r="PVY1" s="47"/>
      <c r="PVZ1" s="47"/>
      <c r="PWA1" s="47"/>
      <c r="PWB1" s="47"/>
      <c r="PWC1" s="47"/>
      <c r="PWD1" s="47"/>
      <c r="PWE1" s="47"/>
      <c r="PWF1" s="47"/>
      <c r="PWG1" s="47"/>
      <c r="PWH1" s="47"/>
      <c r="PWI1" s="47"/>
      <c r="PWJ1" s="47"/>
      <c r="PWK1" s="47"/>
      <c r="PWL1" s="47"/>
      <c r="PWM1" s="47"/>
      <c r="PWN1" s="47"/>
      <c r="PWO1" s="47"/>
      <c r="PWP1" s="47"/>
      <c r="PWQ1" s="47"/>
      <c r="PWR1" s="47"/>
      <c r="PWS1" s="47"/>
      <c r="PWT1" s="47"/>
      <c r="PWU1" s="47"/>
      <c r="PWV1" s="47"/>
      <c r="PWW1" s="47"/>
      <c r="PWX1" s="47"/>
      <c r="PWY1" s="47"/>
      <c r="PWZ1" s="47"/>
      <c r="PXA1" s="47"/>
      <c r="PXB1" s="47"/>
      <c r="PXC1" s="47"/>
      <c r="PXD1" s="47"/>
      <c r="PXE1" s="47"/>
      <c r="PXF1" s="47"/>
      <c r="PXG1" s="47"/>
      <c r="PXH1" s="47"/>
      <c r="PXI1" s="47"/>
      <c r="PXJ1" s="47"/>
      <c r="PXK1" s="47"/>
      <c r="PXL1" s="47"/>
      <c r="PXM1" s="47"/>
      <c r="PXN1" s="47"/>
      <c r="PXO1" s="47"/>
      <c r="PXP1" s="47"/>
      <c r="PXQ1" s="47"/>
      <c r="PXR1" s="47"/>
      <c r="PXS1" s="47"/>
      <c r="PXT1" s="47"/>
      <c r="PXU1" s="47"/>
      <c r="PXV1" s="47"/>
      <c r="PXW1" s="47"/>
      <c r="PXX1" s="47"/>
      <c r="PXY1" s="47"/>
      <c r="PXZ1" s="47"/>
      <c r="PYA1" s="47"/>
      <c r="PYB1" s="47"/>
      <c r="PYC1" s="47"/>
      <c r="PYD1" s="47"/>
      <c r="PYE1" s="47"/>
      <c r="PYF1" s="47"/>
      <c r="PYG1" s="47"/>
      <c r="PYH1" s="47"/>
      <c r="PYI1" s="47"/>
      <c r="PYJ1" s="47"/>
      <c r="PYK1" s="47"/>
      <c r="PYL1" s="47"/>
      <c r="PYM1" s="47"/>
      <c r="PYN1" s="47"/>
      <c r="PYO1" s="47"/>
      <c r="PYP1" s="47"/>
      <c r="PYQ1" s="47"/>
      <c r="PYR1" s="47"/>
      <c r="PYS1" s="47"/>
      <c r="PYT1" s="47"/>
      <c r="PYU1" s="47"/>
      <c r="PYV1" s="47"/>
      <c r="PYW1" s="47"/>
      <c r="PYX1" s="47"/>
      <c r="PYY1" s="47"/>
      <c r="PYZ1" s="47"/>
      <c r="PZA1" s="47"/>
      <c r="PZB1" s="47"/>
      <c r="PZC1" s="47"/>
      <c r="PZD1" s="47"/>
      <c r="PZE1" s="47"/>
      <c r="PZF1" s="47"/>
      <c r="PZG1" s="47"/>
      <c r="PZH1" s="47"/>
      <c r="PZI1" s="47"/>
      <c r="PZJ1" s="47"/>
      <c r="PZK1" s="47"/>
      <c r="PZL1" s="47"/>
      <c r="PZM1" s="47"/>
      <c r="PZN1" s="47"/>
      <c r="PZO1" s="47"/>
      <c r="PZP1" s="47"/>
      <c r="PZQ1" s="47"/>
      <c r="PZR1" s="47"/>
      <c r="PZS1" s="47"/>
      <c r="PZT1" s="47"/>
      <c r="PZU1" s="47"/>
      <c r="PZV1" s="47"/>
      <c r="PZW1" s="47"/>
      <c r="PZX1" s="47"/>
      <c r="PZY1" s="47"/>
      <c r="PZZ1" s="47"/>
      <c r="QAA1" s="47"/>
      <c r="QAB1" s="47"/>
      <c r="QAC1" s="47"/>
      <c r="QAD1" s="47"/>
      <c r="QAE1" s="47"/>
      <c r="QAF1" s="47"/>
      <c r="QAG1" s="47"/>
      <c r="QAH1" s="47"/>
      <c r="QAI1" s="47"/>
      <c r="QAJ1" s="47"/>
      <c r="QAK1" s="47"/>
      <c r="QAL1" s="47"/>
      <c r="QAM1" s="47"/>
      <c r="QAN1" s="47"/>
      <c r="QAO1" s="47"/>
      <c r="QAP1" s="47"/>
      <c r="QAQ1" s="47"/>
      <c r="QAR1" s="47"/>
      <c r="QAS1" s="47"/>
      <c r="QAT1" s="47"/>
      <c r="QAU1" s="47"/>
      <c r="QAV1" s="47"/>
      <c r="QAW1" s="47"/>
      <c r="QAX1" s="47"/>
      <c r="QAY1" s="47"/>
      <c r="QAZ1" s="47"/>
      <c r="QBA1" s="47"/>
      <c r="QBB1" s="47"/>
      <c r="QBC1" s="47"/>
      <c r="QBD1" s="47"/>
      <c r="QBE1" s="47"/>
      <c r="QBF1" s="47"/>
      <c r="QBG1" s="47"/>
      <c r="QBH1" s="47"/>
      <c r="QBI1" s="47"/>
      <c r="QBJ1" s="47"/>
      <c r="QBK1" s="47"/>
      <c r="QBL1" s="47"/>
      <c r="QBM1" s="47"/>
      <c r="QBN1" s="47"/>
      <c r="QBO1" s="47"/>
      <c r="QBP1" s="47"/>
      <c r="QBQ1" s="47"/>
      <c r="QBR1" s="47"/>
      <c r="QBS1" s="47"/>
      <c r="QBT1" s="47"/>
      <c r="QBU1" s="47"/>
      <c r="QBV1" s="47"/>
      <c r="QBW1" s="47"/>
      <c r="QBX1" s="47"/>
      <c r="QBY1" s="47"/>
      <c r="QBZ1" s="47"/>
      <c r="QCA1" s="47"/>
      <c r="QCB1" s="47"/>
      <c r="QCC1" s="47"/>
      <c r="QCD1" s="47"/>
      <c r="QCE1" s="47"/>
      <c r="QCF1" s="47"/>
      <c r="QCG1" s="47"/>
      <c r="QCH1" s="47"/>
      <c r="QCI1" s="47"/>
      <c r="QCJ1" s="47"/>
      <c r="QCK1" s="47"/>
      <c r="QCL1" s="47"/>
      <c r="QCM1" s="47"/>
      <c r="QCN1" s="47"/>
      <c r="QCO1" s="47"/>
      <c r="QCP1" s="47"/>
      <c r="QCQ1" s="47"/>
      <c r="QCR1" s="47"/>
      <c r="QCS1" s="47"/>
      <c r="QCT1" s="47"/>
      <c r="QCU1" s="47"/>
      <c r="QCV1" s="47"/>
      <c r="QCW1" s="47"/>
      <c r="QCX1" s="47"/>
      <c r="QCY1" s="47"/>
      <c r="QCZ1" s="47"/>
      <c r="QDA1" s="47"/>
      <c r="QDB1" s="47"/>
      <c r="QDC1" s="47"/>
      <c r="QDD1" s="47"/>
      <c r="QDE1" s="47"/>
      <c r="QDF1" s="47"/>
      <c r="QDG1" s="47"/>
      <c r="QDH1" s="47"/>
      <c r="QDI1" s="47"/>
      <c r="QDJ1" s="47"/>
      <c r="QDK1" s="47"/>
      <c r="QDL1" s="47"/>
      <c r="QDM1" s="47"/>
      <c r="QDN1" s="47"/>
      <c r="QDO1" s="47"/>
      <c r="QDP1" s="47"/>
      <c r="QDQ1" s="47"/>
      <c r="QDR1" s="47"/>
      <c r="QDS1" s="47"/>
      <c r="QDT1" s="47"/>
      <c r="QDU1" s="47"/>
      <c r="QDV1" s="47"/>
      <c r="QDW1" s="47"/>
      <c r="QDX1" s="47"/>
      <c r="QDY1" s="47"/>
      <c r="QDZ1" s="47"/>
      <c r="QEA1" s="47"/>
      <c r="QEB1" s="47"/>
      <c r="QEC1" s="47"/>
      <c r="QED1" s="47"/>
      <c r="QEE1" s="47"/>
      <c r="QEF1" s="47"/>
      <c r="QEG1" s="47"/>
      <c r="QEH1" s="47"/>
      <c r="QEI1" s="47"/>
      <c r="QEJ1" s="47"/>
      <c r="QEK1" s="47"/>
      <c r="QEL1" s="47"/>
      <c r="QEM1" s="47"/>
      <c r="QEN1" s="47"/>
      <c r="QEO1" s="47"/>
      <c r="QEP1" s="47"/>
      <c r="QEQ1" s="47"/>
      <c r="QER1" s="47"/>
      <c r="QES1" s="47"/>
      <c r="QET1" s="47"/>
      <c r="QEU1" s="47"/>
      <c r="QEV1" s="47"/>
      <c r="QEW1" s="47"/>
      <c r="QEX1" s="47"/>
      <c r="QEY1" s="47"/>
      <c r="QEZ1" s="47"/>
      <c r="QFA1" s="47"/>
      <c r="QFB1" s="47"/>
      <c r="QFC1" s="47"/>
      <c r="QFD1" s="47"/>
      <c r="QFE1" s="47"/>
      <c r="QFF1" s="47"/>
      <c r="QFG1" s="47"/>
      <c r="QFH1" s="47"/>
      <c r="QFI1" s="47"/>
      <c r="QFJ1" s="47"/>
      <c r="QFK1" s="47"/>
      <c r="QFL1" s="47"/>
      <c r="QFM1" s="47"/>
      <c r="QFN1" s="47"/>
      <c r="QFO1" s="47"/>
      <c r="QFP1" s="47"/>
      <c r="QFQ1" s="47"/>
      <c r="QFR1" s="47"/>
      <c r="QFS1" s="47"/>
      <c r="QFT1" s="47"/>
      <c r="QFU1" s="47"/>
      <c r="QFV1" s="47"/>
      <c r="QFW1" s="47"/>
      <c r="QFX1" s="47"/>
      <c r="QFY1" s="47"/>
      <c r="QFZ1" s="47"/>
      <c r="QGA1" s="47"/>
      <c r="QGB1" s="47"/>
      <c r="QGC1" s="47"/>
      <c r="QGD1" s="47"/>
      <c r="QGE1" s="47"/>
      <c r="QGF1" s="47"/>
      <c r="QGG1" s="47"/>
      <c r="QGH1" s="47"/>
      <c r="QGI1" s="47"/>
      <c r="QGJ1" s="47"/>
      <c r="QGK1" s="47"/>
      <c r="QGL1" s="47"/>
      <c r="QGM1" s="47"/>
      <c r="QGN1" s="47"/>
      <c r="QGO1" s="47"/>
      <c r="QGP1" s="47"/>
      <c r="QGQ1" s="47"/>
      <c r="QGR1" s="47"/>
      <c r="QGS1" s="47"/>
      <c r="QGT1" s="47"/>
      <c r="QGU1" s="47"/>
      <c r="QGV1" s="47"/>
      <c r="QGW1" s="47"/>
      <c r="QGX1" s="47"/>
      <c r="QGY1" s="47"/>
      <c r="QGZ1" s="47"/>
      <c r="QHA1" s="47"/>
      <c r="QHB1" s="47"/>
      <c r="QHC1" s="47"/>
      <c r="QHD1" s="47"/>
      <c r="QHE1" s="47"/>
      <c r="QHF1" s="47"/>
      <c r="QHG1" s="47"/>
      <c r="QHH1" s="47"/>
      <c r="QHI1" s="47"/>
      <c r="QHJ1" s="47"/>
      <c r="QHK1" s="47"/>
      <c r="QHL1" s="47"/>
      <c r="QHM1" s="47"/>
      <c r="QHN1" s="47"/>
      <c r="QHO1" s="47"/>
      <c r="QHP1" s="47"/>
      <c r="QHQ1" s="47"/>
      <c r="QHR1" s="47"/>
      <c r="QHS1" s="47"/>
      <c r="QHT1" s="47"/>
      <c r="QHU1" s="47"/>
      <c r="QHV1" s="47"/>
      <c r="QHW1" s="47"/>
      <c r="QHX1" s="47"/>
      <c r="QHY1" s="47"/>
      <c r="QHZ1" s="47"/>
      <c r="QIA1" s="47"/>
      <c r="QIB1" s="47"/>
      <c r="QIC1" s="47"/>
      <c r="QID1" s="47"/>
      <c r="QIE1" s="47"/>
      <c r="QIF1" s="47"/>
      <c r="QIG1" s="47"/>
      <c r="QIH1" s="47"/>
      <c r="QII1" s="47"/>
      <c r="QIJ1" s="47"/>
      <c r="QIK1" s="47"/>
      <c r="QIL1" s="47"/>
      <c r="QIM1" s="47"/>
      <c r="QIN1" s="47"/>
      <c r="QIO1" s="47"/>
      <c r="QIP1" s="47"/>
      <c r="QIQ1" s="47"/>
      <c r="QIR1" s="47"/>
      <c r="QIS1" s="47"/>
      <c r="QIT1" s="47"/>
      <c r="QIU1" s="47"/>
      <c r="QIV1" s="47"/>
      <c r="QIW1" s="47"/>
      <c r="QIX1" s="47"/>
      <c r="QIY1" s="47"/>
      <c r="QIZ1" s="47"/>
      <c r="QJA1" s="47"/>
      <c r="QJB1" s="47"/>
      <c r="QJC1" s="47"/>
      <c r="QJD1" s="47"/>
      <c r="QJE1" s="47"/>
      <c r="QJF1" s="47"/>
      <c r="QJG1" s="47"/>
      <c r="QJH1" s="47"/>
      <c r="QJI1" s="47"/>
      <c r="QJJ1" s="47"/>
      <c r="QJK1" s="47"/>
      <c r="QJL1" s="47"/>
      <c r="QJM1" s="47"/>
      <c r="QJN1" s="47"/>
      <c r="QJO1" s="47"/>
      <c r="QJP1" s="47"/>
      <c r="QJQ1" s="47"/>
      <c r="QJR1" s="47"/>
      <c r="QJS1" s="47"/>
      <c r="QJT1" s="47"/>
      <c r="QJU1" s="47"/>
      <c r="QJV1" s="47"/>
      <c r="QJW1" s="47"/>
      <c r="QJX1" s="47"/>
      <c r="QJY1" s="47"/>
      <c r="QJZ1" s="47"/>
      <c r="QKA1" s="47"/>
      <c r="QKB1" s="47"/>
      <c r="QKC1" s="47"/>
      <c r="QKD1" s="47"/>
      <c r="QKE1" s="47"/>
      <c r="QKF1" s="47"/>
      <c r="QKG1" s="47"/>
      <c r="QKH1" s="47"/>
      <c r="QKI1" s="47"/>
      <c r="QKJ1" s="47"/>
      <c r="QKK1" s="47"/>
      <c r="QKL1" s="47"/>
      <c r="QKM1" s="47"/>
      <c r="QKN1" s="47"/>
      <c r="QKO1" s="47"/>
      <c r="QKP1" s="47"/>
      <c r="QKQ1" s="47"/>
      <c r="QKR1" s="47"/>
      <c r="QKS1" s="47"/>
      <c r="QKT1" s="47"/>
      <c r="QKU1" s="47"/>
      <c r="QKV1" s="47"/>
      <c r="QKW1" s="47"/>
      <c r="QKX1" s="47"/>
      <c r="QKY1" s="47"/>
      <c r="QKZ1" s="47"/>
      <c r="QLA1" s="47"/>
      <c r="QLB1" s="47"/>
      <c r="QLC1" s="47"/>
      <c r="QLD1" s="47"/>
      <c r="QLE1" s="47"/>
      <c r="QLF1" s="47"/>
      <c r="QLG1" s="47"/>
      <c r="QLH1" s="47"/>
      <c r="QLI1" s="47"/>
      <c r="QLJ1" s="47"/>
      <c r="QLK1" s="47"/>
      <c r="QLL1" s="47"/>
      <c r="QLM1" s="47"/>
      <c r="QLN1" s="47"/>
      <c r="QLO1" s="47"/>
      <c r="QLP1" s="47"/>
      <c r="QLQ1" s="47"/>
      <c r="QLR1" s="47"/>
      <c r="QLS1" s="47"/>
      <c r="QLT1" s="47"/>
      <c r="QLU1" s="47"/>
      <c r="QLV1" s="47"/>
      <c r="QLW1" s="47"/>
      <c r="QLX1" s="47"/>
      <c r="QLY1" s="47"/>
      <c r="QLZ1" s="47"/>
      <c r="QMA1" s="47"/>
      <c r="QMB1" s="47"/>
      <c r="QMC1" s="47"/>
      <c r="QMD1" s="47"/>
      <c r="QME1" s="47"/>
      <c r="QMF1" s="47"/>
      <c r="QMG1" s="47"/>
      <c r="QMH1" s="47"/>
      <c r="QMI1" s="47"/>
      <c r="QMJ1" s="47"/>
      <c r="QMK1" s="47"/>
      <c r="QML1" s="47"/>
      <c r="QMM1" s="47"/>
      <c r="QMN1" s="47"/>
      <c r="QMO1" s="47"/>
      <c r="QMP1" s="47"/>
      <c r="QMQ1" s="47"/>
      <c r="QMR1" s="47"/>
      <c r="QMS1" s="47"/>
      <c r="QMT1" s="47"/>
      <c r="QMU1" s="47"/>
      <c r="QMV1" s="47"/>
      <c r="QMW1" s="47"/>
      <c r="QMX1" s="47"/>
      <c r="QMY1" s="47"/>
      <c r="QMZ1" s="47"/>
      <c r="QNA1" s="47"/>
      <c r="QNB1" s="47"/>
      <c r="QNC1" s="47"/>
      <c r="QND1" s="47"/>
      <c r="QNE1" s="47"/>
      <c r="QNF1" s="47"/>
      <c r="QNG1" s="47"/>
      <c r="QNH1" s="47"/>
      <c r="QNI1" s="47"/>
      <c r="QNJ1" s="47"/>
      <c r="QNK1" s="47"/>
      <c r="QNL1" s="47"/>
      <c r="QNM1" s="47"/>
      <c r="QNN1" s="47"/>
      <c r="QNO1" s="47"/>
      <c r="QNP1" s="47"/>
      <c r="QNQ1" s="47"/>
      <c r="QNR1" s="47"/>
      <c r="QNS1" s="47"/>
      <c r="QNT1" s="47"/>
      <c r="QNU1" s="47"/>
      <c r="QNV1" s="47"/>
      <c r="QNW1" s="47"/>
      <c r="QNX1" s="47"/>
      <c r="QNY1" s="47"/>
      <c r="QNZ1" s="47"/>
      <c r="QOA1" s="47"/>
      <c r="QOB1" s="47"/>
      <c r="QOC1" s="47"/>
      <c r="QOD1" s="47"/>
      <c r="QOE1" s="47"/>
      <c r="QOF1" s="47"/>
      <c r="QOG1" s="47"/>
      <c r="QOH1" s="47"/>
      <c r="QOI1" s="47"/>
      <c r="QOJ1" s="47"/>
      <c r="QOK1" s="47"/>
      <c r="QOL1" s="47"/>
      <c r="QOM1" s="47"/>
      <c r="QON1" s="47"/>
      <c r="QOO1" s="47"/>
      <c r="QOP1" s="47"/>
      <c r="QOQ1" s="47"/>
      <c r="QOR1" s="47"/>
      <c r="QOS1" s="47"/>
      <c r="QOT1" s="47"/>
      <c r="QOU1" s="47"/>
      <c r="QOV1" s="47"/>
      <c r="QOW1" s="47"/>
      <c r="QOX1" s="47"/>
      <c r="QOY1" s="47"/>
      <c r="QOZ1" s="47"/>
      <c r="QPA1" s="47"/>
      <c r="QPB1" s="47"/>
      <c r="QPC1" s="47"/>
      <c r="QPD1" s="47"/>
      <c r="QPE1" s="47"/>
      <c r="QPF1" s="47"/>
      <c r="QPG1" s="47"/>
      <c r="QPH1" s="47"/>
      <c r="QPI1" s="47"/>
      <c r="QPJ1" s="47"/>
      <c r="QPK1" s="47"/>
      <c r="QPL1" s="47"/>
      <c r="QPM1" s="47"/>
      <c r="QPN1" s="47"/>
      <c r="QPO1" s="47"/>
      <c r="QPP1" s="47"/>
      <c r="QPQ1" s="47"/>
      <c r="QPR1" s="47"/>
      <c r="QPS1" s="47"/>
      <c r="QPT1" s="47"/>
      <c r="QPU1" s="47"/>
      <c r="QPV1" s="47"/>
      <c r="QPW1" s="47"/>
      <c r="QPX1" s="47"/>
      <c r="QPY1" s="47"/>
      <c r="QPZ1" s="47"/>
      <c r="QQA1" s="47"/>
      <c r="QQB1" s="47"/>
      <c r="QQC1" s="47"/>
      <c r="QQD1" s="47"/>
      <c r="QQE1" s="47"/>
      <c r="QQF1" s="47"/>
      <c r="QQG1" s="47"/>
      <c r="QQH1" s="47"/>
      <c r="QQI1" s="47"/>
      <c r="QQJ1" s="47"/>
      <c r="QQK1" s="47"/>
      <c r="QQL1" s="47"/>
      <c r="QQM1" s="47"/>
      <c r="QQN1" s="47"/>
      <c r="QQO1" s="47"/>
      <c r="QQP1" s="47"/>
      <c r="QQQ1" s="47"/>
      <c r="QQR1" s="47"/>
      <c r="QQS1" s="47"/>
      <c r="QQT1" s="47"/>
      <c r="QQU1" s="47"/>
      <c r="QQV1" s="47"/>
      <c r="QQW1" s="47"/>
      <c r="QQX1" s="47"/>
      <c r="QQY1" s="47"/>
      <c r="QQZ1" s="47"/>
      <c r="QRA1" s="47"/>
      <c r="QRB1" s="47"/>
      <c r="QRC1" s="47"/>
      <c r="QRD1" s="47"/>
      <c r="QRE1" s="47"/>
      <c r="QRF1" s="47"/>
      <c r="QRG1" s="47"/>
      <c r="QRH1" s="47"/>
      <c r="QRI1" s="47"/>
      <c r="QRJ1" s="47"/>
      <c r="QRK1" s="47"/>
      <c r="QRL1" s="47"/>
      <c r="QRM1" s="47"/>
      <c r="QRN1" s="47"/>
      <c r="QRO1" s="47"/>
      <c r="QRP1" s="47"/>
      <c r="QRQ1" s="47"/>
      <c r="QRR1" s="47"/>
      <c r="QRS1" s="47"/>
      <c r="QRT1" s="47"/>
      <c r="QRU1" s="47"/>
      <c r="QRV1" s="47"/>
      <c r="QRW1" s="47"/>
      <c r="QRX1" s="47"/>
      <c r="QRY1" s="47"/>
      <c r="QRZ1" s="47"/>
      <c r="QSA1" s="47"/>
      <c r="QSB1" s="47"/>
      <c r="QSC1" s="47"/>
      <c r="QSD1" s="47"/>
      <c r="QSE1" s="47"/>
      <c r="QSF1" s="47"/>
      <c r="QSG1" s="47"/>
      <c r="QSH1" s="47"/>
      <c r="QSI1" s="47"/>
      <c r="QSJ1" s="47"/>
      <c r="QSK1" s="47"/>
      <c r="QSL1" s="47"/>
      <c r="QSM1" s="47"/>
      <c r="QSN1" s="47"/>
      <c r="QSO1" s="47"/>
      <c r="QSP1" s="47"/>
      <c r="QSQ1" s="47"/>
      <c r="QSR1" s="47"/>
      <c r="QSS1" s="47"/>
      <c r="QST1" s="47"/>
      <c r="QSU1" s="47"/>
      <c r="QSV1" s="47"/>
      <c r="QSW1" s="47"/>
      <c r="QSX1" s="47"/>
      <c r="QSY1" s="47"/>
      <c r="QSZ1" s="47"/>
      <c r="QTA1" s="47"/>
      <c r="QTB1" s="47"/>
      <c r="QTC1" s="47"/>
      <c r="QTD1" s="47"/>
      <c r="QTE1" s="47"/>
      <c r="QTF1" s="47"/>
      <c r="QTG1" s="47"/>
      <c r="QTH1" s="47"/>
      <c r="QTI1" s="47"/>
      <c r="QTJ1" s="47"/>
      <c r="QTK1" s="47"/>
      <c r="QTL1" s="47"/>
      <c r="QTM1" s="47"/>
      <c r="QTN1" s="47"/>
      <c r="QTO1" s="47"/>
      <c r="QTP1" s="47"/>
      <c r="QTQ1" s="47"/>
      <c r="QTR1" s="47"/>
      <c r="QTS1" s="47"/>
      <c r="QTT1" s="47"/>
      <c r="QTU1" s="47"/>
      <c r="QTV1" s="47"/>
      <c r="QTW1" s="47"/>
      <c r="QTX1" s="47"/>
      <c r="QTY1" s="47"/>
      <c r="QTZ1" s="47"/>
      <c r="QUA1" s="47"/>
      <c r="QUB1" s="47"/>
      <c r="QUC1" s="47"/>
      <c r="QUD1" s="47"/>
      <c r="QUE1" s="47"/>
      <c r="QUF1" s="47"/>
      <c r="QUG1" s="47"/>
      <c r="QUH1" s="47"/>
      <c r="QUI1" s="47"/>
      <c r="QUJ1" s="47"/>
      <c r="QUK1" s="47"/>
      <c r="QUL1" s="47"/>
      <c r="QUM1" s="47"/>
      <c r="QUN1" s="47"/>
      <c r="QUO1" s="47"/>
      <c r="QUP1" s="47"/>
      <c r="QUQ1" s="47"/>
      <c r="QUR1" s="47"/>
      <c r="QUS1" s="47"/>
      <c r="QUT1" s="47"/>
      <c r="QUU1" s="47"/>
      <c r="QUV1" s="47"/>
      <c r="QUW1" s="47"/>
      <c r="QUX1" s="47"/>
      <c r="QUY1" s="47"/>
      <c r="QUZ1" s="47"/>
      <c r="QVA1" s="47"/>
      <c r="QVB1" s="47"/>
      <c r="QVC1" s="47"/>
      <c r="QVD1" s="47"/>
      <c r="QVE1" s="47"/>
      <c r="QVF1" s="47"/>
      <c r="QVG1" s="47"/>
      <c r="QVH1" s="47"/>
      <c r="QVI1" s="47"/>
      <c r="QVJ1" s="47"/>
      <c r="QVK1" s="47"/>
      <c r="QVL1" s="47"/>
      <c r="QVM1" s="47"/>
      <c r="QVN1" s="47"/>
      <c r="QVO1" s="47"/>
      <c r="QVP1" s="47"/>
      <c r="QVQ1" s="47"/>
      <c r="QVR1" s="47"/>
      <c r="QVS1" s="47"/>
      <c r="QVT1" s="47"/>
      <c r="QVU1" s="47"/>
      <c r="QVV1" s="47"/>
      <c r="QVW1" s="47"/>
      <c r="QVX1" s="47"/>
      <c r="QVY1" s="47"/>
      <c r="QVZ1" s="47"/>
      <c r="QWA1" s="47"/>
      <c r="QWB1" s="47"/>
      <c r="QWC1" s="47"/>
      <c r="QWD1" s="47"/>
      <c r="QWE1" s="47"/>
      <c r="QWF1" s="47"/>
      <c r="QWG1" s="47"/>
      <c r="QWH1" s="47"/>
      <c r="QWI1" s="47"/>
      <c r="QWJ1" s="47"/>
      <c r="QWK1" s="47"/>
      <c r="QWL1" s="47"/>
      <c r="QWM1" s="47"/>
      <c r="QWN1" s="47"/>
      <c r="QWO1" s="47"/>
      <c r="QWP1" s="47"/>
      <c r="QWQ1" s="47"/>
      <c r="QWR1" s="47"/>
      <c r="QWS1" s="47"/>
      <c r="QWT1" s="47"/>
      <c r="QWU1" s="47"/>
      <c r="QWV1" s="47"/>
      <c r="QWW1" s="47"/>
      <c r="QWX1" s="47"/>
      <c r="QWY1" s="47"/>
      <c r="QWZ1" s="47"/>
      <c r="QXA1" s="47"/>
      <c r="QXB1" s="47"/>
      <c r="QXC1" s="47"/>
      <c r="QXD1" s="47"/>
      <c r="QXE1" s="47"/>
      <c r="QXF1" s="47"/>
      <c r="QXG1" s="47"/>
      <c r="QXH1" s="47"/>
      <c r="QXI1" s="47"/>
      <c r="QXJ1" s="47"/>
      <c r="QXK1" s="47"/>
      <c r="QXL1" s="47"/>
      <c r="QXM1" s="47"/>
      <c r="QXN1" s="47"/>
      <c r="QXO1" s="47"/>
      <c r="QXP1" s="47"/>
      <c r="QXQ1" s="47"/>
      <c r="QXR1" s="47"/>
      <c r="QXS1" s="47"/>
      <c r="QXT1" s="47"/>
      <c r="QXU1" s="47"/>
      <c r="QXV1" s="47"/>
      <c r="QXW1" s="47"/>
      <c r="QXX1" s="47"/>
      <c r="QXY1" s="47"/>
      <c r="QXZ1" s="47"/>
      <c r="QYA1" s="47"/>
      <c r="QYB1" s="47"/>
      <c r="QYC1" s="47"/>
      <c r="QYD1" s="47"/>
      <c r="QYE1" s="47"/>
      <c r="QYF1" s="47"/>
      <c r="QYG1" s="47"/>
      <c r="QYH1" s="47"/>
      <c r="QYI1" s="47"/>
      <c r="QYJ1" s="47"/>
      <c r="QYK1" s="47"/>
      <c r="QYL1" s="47"/>
      <c r="QYM1" s="47"/>
      <c r="QYN1" s="47"/>
      <c r="QYO1" s="47"/>
      <c r="QYP1" s="47"/>
      <c r="QYQ1" s="47"/>
      <c r="QYR1" s="47"/>
      <c r="QYS1" s="47"/>
      <c r="QYT1" s="47"/>
      <c r="QYU1" s="47"/>
      <c r="QYV1" s="47"/>
      <c r="QYW1" s="47"/>
      <c r="QYX1" s="47"/>
      <c r="QYY1" s="47"/>
      <c r="QYZ1" s="47"/>
      <c r="QZA1" s="47"/>
      <c r="QZB1" s="47"/>
      <c r="QZC1" s="47"/>
      <c r="QZD1" s="47"/>
      <c r="QZE1" s="47"/>
      <c r="QZF1" s="47"/>
      <c r="QZG1" s="47"/>
      <c r="QZH1" s="47"/>
      <c r="QZI1" s="47"/>
      <c r="QZJ1" s="47"/>
      <c r="QZK1" s="47"/>
      <c r="QZL1" s="47"/>
      <c r="QZM1" s="47"/>
      <c r="QZN1" s="47"/>
      <c r="QZO1" s="47"/>
      <c r="QZP1" s="47"/>
      <c r="QZQ1" s="47"/>
      <c r="QZR1" s="47"/>
      <c r="QZS1" s="47"/>
      <c r="QZT1" s="47"/>
      <c r="QZU1" s="47"/>
      <c r="QZV1" s="47"/>
      <c r="QZW1" s="47"/>
      <c r="QZX1" s="47"/>
      <c r="QZY1" s="47"/>
      <c r="QZZ1" s="47"/>
      <c r="RAA1" s="47"/>
      <c r="RAB1" s="47"/>
      <c r="RAC1" s="47"/>
      <c r="RAD1" s="47"/>
      <c r="RAE1" s="47"/>
      <c r="RAF1" s="47"/>
      <c r="RAG1" s="47"/>
      <c r="RAH1" s="47"/>
      <c r="RAI1" s="47"/>
      <c r="RAJ1" s="47"/>
      <c r="RAK1" s="47"/>
      <c r="RAL1" s="47"/>
      <c r="RAM1" s="47"/>
      <c r="RAN1" s="47"/>
      <c r="RAO1" s="47"/>
      <c r="RAP1" s="47"/>
      <c r="RAQ1" s="47"/>
      <c r="RAR1" s="47"/>
      <c r="RAS1" s="47"/>
      <c r="RAT1" s="47"/>
      <c r="RAU1" s="47"/>
      <c r="RAV1" s="47"/>
      <c r="RAW1" s="47"/>
      <c r="RAX1" s="47"/>
      <c r="RAY1" s="47"/>
      <c r="RAZ1" s="47"/>
      <c r="RBA1" s="47"/>
      <c r="RBB1" s="47"/>
      <c r="RBC1" s="47"/>
      <c r="RBD1" s="47"/>
      <c r="RBE1" s="47"/>
      <c r="RBF1" s="47"/>
      <c r="RBG1" s="47"/>
      <c r="RBH1" s="47"/>
      <c r="RBI1" s="47"/>
      <c r="RBJ1" s="47"/>
      <c r="RBK1" s="47"/>
      <c r="RBL1" s="47"/>
      <c r="RBM1" s="47"/>
      <c r="RBN1" s="47"/>
      <c r="RBO1" s="47"/>
      <c r="RBP1" s="47"/>
      <c r="RBQ1" s="47"/>
      <c r="RBR1" s="47"/>
      <c r="RBS1" s="47"/>
      <c r="RBT1" s="47"/>
      <c r="RBU1" s="47"/>
      <c r="RBV1" s="47"/>
      <c r="RBW1" s="47"/>
      <c r="RBX1" s="47"/>
      <c r="RBY1" s="47"/>
      <c r="RBZ1" s="47"/>
      <c r="RCA1" s="47"/>
      <c r="RCB1" s="47"/>
      <c r="RCC1" s="47"/>
      <c r="RCD1" s="47"/>
      <c r="RCE1" s="47"/>
      <c r="RCF1" s="47"/>
      <c r="RCG1" s="47"/>
      <c r="RCH1" s="47"/>
      <c r="RCI1" s="47"/>
      <c r="RCJ1" s="47"/>
      <c r="RCK1" s="47"/>
      <c r="RCL1" s="47"/>
      <c r="RCM1" s="47"/>
      <c r="RCN1" s="47"/>
      <c r="RCO1" s="47"/>
      <c r="RCP1" s="47"/>
      <c r="RCQ1" s="47"/>
      <c r="RCR1" s="47"/>
      <c r="RCS1" s="47"/>
      <c r="RCT1" s="47"/>
      <c r="RCU1" s="47"/>
      <c r="RCV1" s="47"/>
      <c r="RCW1" s="47"/>
      <c r="RCX1" s="47"/>
      <c r="RCY1" s="47"/>
      <c r="RCZ1" s="47"/>
      <c r="RDA1" s="47"/>
      <c r="RDB1" s="47"/>
      <c r="RDC1" s="47"/>
      <c r="RDD1" s="47"/>
      <c r="RDE1" s="47"/>
      <c r="RDF1" s="47"/>
      <c r="RDG1" s="47"/>
      <c r="RDH1" s="47"/>
      <c r="RDI1" s="47"/>
      <c r="RDJ1" s="47"/>
      <c r="RDK1" s="47"/>
      <c r="RDL1" s="47"/>
      <c r="RDM1" s="47"/>
      <c r="RDN1" s="47"/>
      <c r="RDO1" s="47"/>
      <c r="RDP1" s="47"/>
      <c r="RDQ1" s="47"/>
      <c r="RDR1" s="47"/>
      <c r="RDS1" s="47"/>
      <c r="RDT1" s="47"/>
      <c r="RDU1" s="47"/>
      <c r="RDV1" s="47"/>
      <c r="RDW1" s="47"/>
      <c r="RDX1" s="47"/>
      <c r="RDY1" s="47"/>
      <c r="RDZ1" s="47"/>
      <c r="REA1" s="47"/>
      <c r="REB1" s="47"/>
      <c r="REC1" s="47"/>
      <c r="RED1" s="47"/>
      <c r="REE1" s="47"/>
      <c r="REF1" s="47"/>
      <c r="REG1" s="47"/>
      <c r="REH1" s="47"/>
      <c r="REI1" s="47"/>
      <c r="REJ1" s="47"/>
      <c r="REK1" s="47"/>
      <c r="REL1" s="47"/>
      <c r="REM1" s="47"/>
      <c r="REN1" s="47"/>
      <c r="REO1" s="47"/>
      <c r="REP1" s="47"/>
      <c r="REQ1" s="47"/>
      <c r="RER1" s="47"/>
      <c r="RES1" s="47"/>
      <c r="RET1" s="47"/>
      <c r="REU1" s="47"/>
      <c r="REV1" s="47"/>
      <c r="REW1" s="47"/>
      <c r="REX1" s="47"/>
      <c r="REY1" s="47"/>
      <c r="REZ1" s="47"/>
      <c r="RFA1" s="47"/>
      <c r="RFB1" s="47"/>
      <c r="RFC1" s="47"/>
      <c r="RFD1" s="47"/>
      <c r="RFE1" s="47"/>
      <c r="RFF1" s="47"/>
      <c r="RFG1" s="47"/>
      <c r="RFH1" s="47"/>
      <c r="RFI1" s="47"/>
      <c r="RFJ1" s="47"/>
      <c r="RFK1" s="47"/>
      <c r="RFL1" s="47"/>
      <c r="RFM1" s="47"/>
      <c r="RFN1" s="47"/>
      <c r="RFO1" s="47"/>
      <c r="RFP1" s="47"/>
      <c r="RFQ1" s="47"/>
      <c r="RFR1" s="47"/>
      <c r="RFS1" s="47"/>
      <c r="RFT1" s="47"/>
      <c r="RFU1" s="47"/>
      <c r="RFV1" s="47"/>
      <c r="RFW1" s="47"/>
      <c r="RFX1" s="47"/>
      <c r="RFY1" s="47"/>
      <c r="RFZ1" s="47"/>
      <c r="RGA1" s="47"/>
      <c r="RGB1" s="47"/>
      <c r="RGC1" s="47"/>
      <c r="RGD1" s="47"/>
      <c r="RGE1" s="47"/>
      <c r="RGF1" s="47"/>
      <c r="RGG1" s="47"/>
      <c r="RGH1" s="47"/>
      <c r="RGI1" s="47"/>
      <c r="RGJ1" s="47"/>
      <c r="RGK1" s="47"/>
      <c r="RGL1" s="47"/>
      <c r="RGM1" s="47"/>
      <c r="RGN1" s="47"/>
      <c r="RGO1" s="47"/>
      <c r="RGP1" s="47"/>
      <c r="RGQ1" s="47"/>
      <c r="RGR1" s="47"/>
      <c r="RGS1" s="47"/>
      <c r="RGT1" s="47"/>
      <c r="RGU1" s="47"/>
      <c r="RGV1" s="47"/>
      <c r="RGW1" s="47"/>
      <c r="RGX1" s="47"/>
      <c r="RGY1" s="47"/>
      <c r="RGZ1" s="47"/>
      <c r="RHA1" s="47"/>
      <c r="RHB1" s="47"/>
      <c r="RHC1" s="47"/>
      <c r="RHD1" s="47"/>
      <c r="RHE1" s="47"/>
      <c r="RHF1" s="47"/>
      <c r="RHG1" s="47"/>
      <c r="RHH1" s="47"/>
      <c r="RHI1" s="47"/>
      <c r="RHJ1" s="47"/>
      <c r="RHK1" s="47"/>
      <c r="RHL1" s="47"/>
      <c r="RHM1" s="47"/>
      <c r="RHN1" s="47"/>
      <c r="RHO1" s="47"/>
      <c r="RHP1" s="47"/>
      <c r="RHQ1" s="47"/>
      <c r="RHR1" s="47"/>
      <c r="RHS1" s="47"/>
      <c r="RHT1" s="47"/>
      <c r="RHU1" s="47"/>
      <c r="RHV1" s="47"/>
      <c r="RHW1" s="47"/>
      <c r="RHX1" s="47"/>
      <c r="RHY1" s="47"/>
      <c r="RHZ1" s="47"/>
      <c r="RIA1" s="47"/>
      <c r="RIB1" s="47"/>
      <c r="RIC1" s="47"/>
      <c r="RID1" s="47"/>
      <c r="RIE1" s="47"/>
      <c r="RIF1" s="47"/>
      <c r="RIG1" s="47"/>
      <c r="RIH1" s="47"/>
      <c r="RII1" s="47"/>
      <c r="RIJ1" s="47"/>
      <c r="RIK1" s="47"/>
      <c r="RIL1" s="47"/>
      <c r="RIM1" s="47"/>
      <c r="RIN1" s="47"/>
      <c r="RIO1" s="47"/>
      <c r="RIP1" s="47"/>
      <c r="RIQ1" s="47"/>
      <c r="RIR1" s="47"/>
      <c r="RIS1" s="47"/>
      <c r="RIT1" s="47"/>
      <c r="RIU1" s="47"/>
      <c r="RIV1" s="47"/>
      <c r="RIW1" s="47"/>
      <c r="RIX1" s="47"/>
      <c r="RIY1" s="47"/>
      <c r="RIZ1" s="47"/>
      <c r="RJA1" s="47"/>
      <c r="RJB1" s="47"/>
      <c r="RJC1" s="47"/>
      <c r="RJD1" s="47"/>
      <c r="RJE1" s="47"/>
      <c r="RJF1" s="47"/>
      <c r="RJG1" s="47"/>
      <c r="RJH1" s="47"/>
      <c r="RJI1" s="47"/>
      <c r="RJJ1" s="47"/>
      <c r="RJK1" s="47"/>
      <c r="RJL1" s="47"/>
      <c r="RJM1" s="47"/>
      <c r="RJN1" s="47"/>
      <c r="RJO1" s="47"/>
      <c r="RJP1" s="47"/>
      <c r="RJQ1" s="47"/>
      <c r="RJR1" s="47"/>
      <c r="RJS1" s="47"/>
      <c r="RJT1" s="47"/>
      <c r="RJU1" s="47"/>
      <c r="RJV1" s="47"/>
      <c r="RJW1" s="47"/>
      <c r="RJX1" s="47"/>
      <c r="RJY1" s="47"/>
      <c r="RJZ1" s="47"/>
      <c r="RKA1" s="47"/>
      <c r="RKB1" s="47"/>
      <c r="RKC1" s="47"/>
      <c r="RKD1" s="47"/>
      <c r="RKE1" s="47"/>
      <c r="RKF1" s="47"/>
      <c r="RKG1" s="47"/>
      <c r="RKH1" s="47"/>
      <c r="RKI1" s="47"/>
      <c r="RKJ1" s="47"/>
      <c r="RKK1" s="47"/>
      <c r="RKL1" s="47"/>
      <c r="RKM1" s="47"/>
      <c r="RKN1" s="47"/>
      <c r="RKO1" s="47"/>
      <c r="RKP1" s="47"/>
      <c r="RKQ1" s="47"/>
      <c r="RKR1" s="47"/>
      <c r="RKS1" s="47"/>
      <c r="RKT1" s="47"/>
      <c r="RKU1" s="47"/>
      <c r="RKV1" s="47"/>
      <c r="RKW1" s="47"/>
      <c r="RKX1" s="47"/>
      <c r="RKY1" s="47"/>
      <c r="RKZ1" s="47"/>
      <c r="RLA1" s="47"/>
      <c r="RLB1" s="47"/>
      <c r="RLC1" s="47"/>
      <c r="RLD1" s="47"/>
      <c r="RLE1" s="47"/>
      <c r="RLF1" s="47"/>
      <c r="RLG1" s="47"/>
      <c r="RLH1" s="47"/>
      <c r="RLI1" s="47"/>
      <c r="RLJ1" s="47"/>
      <c r="RLK1" s="47"/>
      <c r="RLL1" s="47"/>
      <c r="RLM1" s="47"/>
      <c r="RLN1" s="47"/>
      <c r="RLO1" s="47"/>
      <c r="RLP1" s="47"/>
      <c r="RLQ1" s="47"/>
      <c r="RLR1" s="47"/>
      <c r="RLS1" s="47"/>
      <c r="RLT1" s="47"/>
      <c r="RLU1" s="47"/>
      <c r="RLV1" s="47"/>
      <c r="RLW1" s="47"/>
      <c r="RLX1" s="47"/>
      <c r="RLY1" s="47"/>
      <c r="RLZ1" s="47"/>
      <c r="RMA1" s="47"/>
      <c r="RMB1" s="47"/>
      <c r="RMC1" s="47"/>
      <c r="RMD1" s="47"/>
      <c r="RME1" s="47"/>
      <c r="RMF1" s="47"/>
      <c r="RMG1" s="47"/>
      <c r="RMH1" s="47"/>
      <c r="RMI1" s="47"/>
      <c r="RMJ1" s="47"/>
      <c r="RMK1" s="47"/>
      <c r="RML1" s="47"/>
      <c r="RMM1" s="47"/>
      <c r="RMN1" s="47"/>
      <c r="RMO1" s="47"/>
      <c r="RMP1" s="47"/>
      <c r="RMQ1" s="47"/>
      <c r="RMR1" s="47"/>
      <c r="RMS1" s="47"/>
      <c r="RMT1" s="47"/>
      <c r="RMU1" s="47"/>
      <c r="RMV1" s="47"/>
      <c r="RMW1" s="47"/>
      <c r="RMX1" s="47"/>
      <c r="RMY1" s="47"/>
      <c r="RMZ1" s="47"/>
      <c r="RNA1" s="47"/>
      <c r="RNB1" s="47"/>
      <c r="RNC1" s="47"/>
      <c r="RND1" s="47"/>
      <c r="RNE1" s="47"/>
      <c r="RNF1" s="47"/>
      <c r="RNG1" s="47"/>
      <c r="RNH1" s="47"/>
      <c r="RNI1" s="47"/>
      <c r="RNJ1" s="47"/>
      <c r="RNK1" s="47"/>
      <c r="RNL1" s="47"/>
      <c r="RNM1" s="47"/>
      <c r="RNN1" s="47"/>
      <c r="RNO1" s="47"/>
      <c r="RNP1" s="47"/>
      <c r="RNQ1" s="47"/>
      <c r="RNR1" s="47"/>
      <c r="RNS1" s="47"/>
      <c r="RNT1" s="47"/>
      <c r="RNU1" s="47"/>
      <c r="RNV1" s="47"/>
      <c r="RNW1" s="47"/>
      <c r="RNX1" s="47"/>
      <c r="RNY1" s="47"/>
      <c r="RNZ1" s="47"/>
      <c r="ROA1" s="47"/>
      <c r="ROB1" s="47"/>
      <c r="ROC1" s="47"/>
      <c r="ROD1" s="47"/>
      <c r="ROE1" s="47"/>
      <c r="ROF1" s="47"/>
      <c r="ROG1" s="47"/>
      <c r="ROH1" s="47"/>
      <c r="ROI1" s="47"/>
      <c r="ROJ1" s="47"/>
      <c r="ROK1" s="47"/>
      <c r="ROL1" s="47"/>
      <c r="ROM1" s="47"/>
      <c r="RON1" s="47"/>
      <c r="ROO1" s="47"/>
      <c r="ROP1" s="47"/>
      <c r="ROQ1" s="47"/>
      <c r="ROR1" s="47"/>
      <c r="ROS1" s="47"/>
      <c r="ROT1" s="47"/>
      <c r="ROU1" s="47"/>
      <c r="ROV1" s="47"/>
      <c r="ROW1" s="47"/>
      <c r="ROX1" s="47"/>
      <c r="ROY1" s="47"/>
      <c r="ROZ1" s="47"/>
      <c r="RPA1" s="47"/>
      <c r="RPB1" s="47"/>
      <c r="RPC1" s="47"/>
      <c r="RPD1" s="47"/>
      <c r="RPE1" s="47"/>
      <c r="RPF1" s="47"/>
      <c r="RPG1" s="47"/>
      <c r="RPH1" s="47"/>
      <c r="RPI1" s="47"/>
      <c r="RPJ1" s="47"/>
      <c r="RPK1" s="47"/>
      <c r="RPL1" s="47"/>
      <c r="RPM1" s="47"/>
      <c r="RPN1" s="47"/>
      <c r="RPO1" s="47"/>
      <c r="RPP1" s="47"/>
      <c r="RPQ1" s="47"/>
      <c r="RPR1" s="47"/>
      <c r="RPS1" s="47"/>
      <c r="RPT1" s="47"/>
      <c r="RPU1" s="47"/>
      <c r="RPV1" s="47"/>
      <c r="RPW1" s="47"/>
      <c r="RPX1" s="47"/>
      <c r="RPY1" s="47"/>
      <c r="RPZ1" s="47"/>
      <c r="RQA1" s="47"/>
      <c r="RQB1" s="47"/>
      <c r="RQC1" s="47"/>
      <c r="RQD1" s="47"/>
      <c r="RQE1" s="47"/>
      <c r="RQF1" s="47"/>
      <c r="RQG1" s="47"/>
      <c r="RQH1" s="47"/>
      <c r="RQI1" s="47"/>
      <c r="RQJ1" s="47"/>
      <c r="RQK1" s="47"/>
      <c r="RQL1" s="47"/>
      <c r="RQM1" s="47"/>
      <c r="RQN1" s="47"/>
      <c r="RQO1" s="47"/>
      <c r="RQP1" s="47"/>
      <c r="RQQ1" s="47"/>
      <c r="RQR1" s="47"/>
      <c r="RQS1" s="47"/>
      <c r="RQT1" s="47"/>
      <c r="RQU1" s="47"/>
      <c r="RQV1" s="47"/>
      <c r="RQW1" s="47"/>
      <c r="RQX1" s="47"/>
      <c r="RQY1" s="47"/>
      <c r="RQZ1" s="47"/>
      <c r="RRA1" s="47"/>
      <c r="RRB1" s="47"/>
      <c r="RRC1" s="47"/>
      <c r="RRD1" s="47"/>
      <c r="RRE1" s="47"/>
      <c r="RRF1" s="47"/>
      <c r="RRG1" s="47"/>
      <c r="RRH1" s="47"/>
      <c r="RRI1" s="47"/>
      <c r="RRJ1" s="47"/>
      <c r="RRK1" s="47"/>
      <c r="RRL1" s="47"/>
      <c r="RRM1" s="47"/>
      <c r="RRN1" s="47"/>
      <c r="RRO1" s="47"/>
      <c r="RRP1" s="47"/>
      <c r="RRQ1" s="47"/>
      <c r="RRR1" s="47"/>
      <c r="RRS1" s="47"/>
      <c r="RRT1" s="47"/>
      <c r="RRU1" s="47"/>
      <c r="RRV1" s="47"/>
      <c r="RRW1" s="47"/>
      <c r="RRX1" s="47"/>
      <c r="RRY1" s="47"/>
      <c r="RRZ1" s="47"/>
      <c r="RSA1" s="47"/>
      <c r="RSB1" s="47"/>
      <c r="RSC1" s="47"/>
      <c r="RSD1" s="47"/>
      <c r="RSE1" s="47"/>
      <c r="RSF1" s="47"/>
      <c r="RSG1" s="47"/>
      <c r="RSH1" s="47"/>
      <c r="RSI1" s="47"/>
      <c r="RSJ1" s="47"/>
      <c r="RSK1" s="47"/>
      <c r="RSL1" s="47"/>
      <c r="RSM1" s="47"/>
      <c r="RSN1" s="47"/>
      <c r="RSO1" s="47"/>
      <c r="RSP1" s="47"/>
      <c r="RSQ1" s="47"/>
      <c r="RSR1" s="47"/>
      <c r="RSS1" s="47"/>
      <c r="RST1" s="47"/>
      <c r="RSU1" s="47"/>
      <c r="RSV1" s="47"/>
      <c r="RSW1" s="47"/>
      <c r="RSX1" s="47"/>
      <c r="RSY1" s="47"/>
      <c r="RSZ1" s="47"/>
      <c r="RTA1" s="47"/>
      <c r="RTB1" s="47"/>
      <c r="RTC1" s="47"/>
      <c r="RTD1" s="47"/>
      <c r="RTE1" s="47"/>
      <c r="RTF1" s="47"/>
      <c r="RTG1" s="47"/>
      <c r="RTH1" s="47"/>
      <c r="RTI1" s="47"/>
      <c r="RTJ1" s="47"/>
      <c r="RTK1" s="47"/>
      <c r="RTL1" s="47"/>
      <c r="RTM1" s="47"/>
      <c r="RTN1" s="47"/>
      <c r="RTO1" s="47"/>
      <c r="RTP1" s="47"/>
      <c r="RTQ1" s="47"/>
      <c r="RTR1" s="47"/>
      <c r="RTS1" s="47"/>
      <c r="RTT1" s="47"/>
      <c r="RTU1" s="47"/>
      <c r="RTV1" s="47"/>
      <c r="RTW1" s="47"/>
      <c r="RTX1" s="47"/>
      <c r="RTY1" s="47"/>
      <c r="RTZ1" s="47"/>
      <c r="RUA1" s="47"/>
      <c r="RUB1" s="47"/>
      <c r="RUC1" s="47"/>
      <c r="RUD1" s="47"/>
      <c r="RUE1" s="47"/>
      <c r="RUF1" s="47"/>
      <c r="RUG1" s="47"/>
      <c r="RUH1" s="47"/>
      <c r="RUI1" s="47"/>
      <c r="RUJ1" s="47"/>
      <c r="RUK1" s="47"/>
      <c r="RUL1" s="47"/>
      <c r="RUM1" s="47"/>
      <c r="RUN1" s="47"/>
      <c r="RUO1" s="47"/>
      <c r="RUP1" s="47"/>
      <c r="RUQ1" s="47"/>
      <c r="RUR1" s="47"/>
      <c r="RUS1" s="47"/>
      <c r="RUT1" s="47"/>
      <c r="RUU1" s="47"/>
      <c r="RUV1" s="47"/>
      <c r="RUW1" s="47"/>
      <c r="RUX1" s="47"/>
      <c r="RUY1" s="47"/>
      <c r="RUZ1" s="47"/>
      <c r="RVA1" s="47"/>
      <c r="RVB1" s="47"/>
      <c r="RVC1" s="47"/>
      <c r="RVD1" s="47"/>
      <c r="RVE1" s="47"/>
      <c r="RVF1" s="47"/>
      <c r="RVG1" s="47"/>
      <c r="RVH1" s="47"/>
      <c r="RVI1" s="47"/>
      <c r="RVJ1" s="47"/>
      <c r="RVK1" s="47"/>
      <c r="RVL1" s="47"/>
      <c r="RVM1" s="47"/>
      <c r="RVN1" s="47"/>
      <c r="RVO1" s="47"/>
      <c r="RVP1" s="47"/>
      <c r="RVQ1" s="47"/>
      <c r="RVR1" s="47"/>
      <c r="RVS1" s="47"/>
      <c r="RVT1" s="47"/>
      <c r="RVU1" s="47"/>
      <c r="RVV1" s="47"/>
      <c r="RVW1" s="47"/>
      <c r="RVX1" s="47"/>
      <c r="RVY1" s="47"/>
      <c r="RVZ1" s="47"/>
      <c r="RWA1" s="47"/>
      <c r="RWB1" s="47"/>
      <c r="RWC1" s="47"/>
      <c r="RWD1" s="47"/>
      <c r="RWE1" s="47"/>
      <c r="RWF1" s="47"/>
      <c r="RWG1" s="47"/>
      <c r="RWH1" s="47"/>
      <c r="RWI1" s="47"/>
      <c r="RWJ1" s="47"/>
      <c r="RWK1" s="47"/>
      <c r="RWL1" s="47"/>
      <c r="RWM1" s="47"/>
      <c r="RWN1" s="47"/>
      <c r="RWO1" s="47"/>
      <c r="RWP1" s="47"/>
      <c r="RWQ1" s="47"/>
      <c r="RWR1" s="47"/>
      <c r="RWS1" s="47"/>
      <c r="RWT1" s="47"/>
      <c r="RWU1" s="47"/>
      <c r="RWV1" s="47"/>
      <c r="RWW1" s="47"/>
      <c r="RWX1" s="47"/>
      <c r="RWY1" s="47"/>
      <c r="RWZ1" s="47"/>
      <c r="RXA1" s="47"/>
      <c r="RXB1" s="47"/>
      <c r="RXC1" s="47"/>
      <c r="RXD1" s="47"/>
      <c r="RXE1" s="47"/>
      <c r="RXF1" s="47"/>
      <c r="RXG1" s="47"/>
      <c r="RXH1" s="47"/>
      <c r="RXI1" s="47"/>
      <c r="RXJ1" s="47"/>
      <c r="RXK1" s="47"/>
      <c r="RXL1" s="47"/>
      <c r="RXM1" s="47"/>
      <c r="RXN1" s="47"/>
      <c r="RXO1" s="47"/>
      <c r="RXP1" s="47"/>
      <c r="RXQ1" s="47"/>
      <c r="RXR1" s="47"/>
      <c r="RXS1" s="47"/>
      <c r="RXT1" s="47"/>
      <c r="RXU1" s="47"/>
      <c r="RXV1" s="47"/>
      <c r="RXW1" s="47"/>
      <c r="RXX1" s="47"/>
      <c r="RXY1" s="47"/>
      <c r="RXZ1" s="47"/>
      <c r="RYA1" s="47"/>
      <c r="RYB1" s="47"/>
      <c r="RYC1" s="47"/>
      <c r="RYD1" s="47"/>
      <c r="RYE1" s="47"/>
      <c r="RYF1" s="47"/>
      <c r="RYG1" s="47"/>
      <c r="RYH1" s="47"/>
      <c r="RYI1" s="47"/>
      <c r="RYJ1" s="47"/>
      <c r="RYK1" s="47"/>
      <c r="RYL1" s="47"/>
      <c r="RYM1" s="47"/>
      <c r="RYN1" s="47"/>
      <c r="RYO1" s="47"/>
      <c r="RYP1" s="47"/>
      <c r="RYQ1" s="47"/>
      <c r="RYR1" s="47"/>
      <c r="RYS1" s="47"/>
      <c r="RYT1" s="47"/>
      <c r="RYU1" s="47"/>
      <c r="RYV1" s="47"/>
      <c r="RYW1" s="47"/>
      <c r="RYX1" s="47"/>
      <c r="RYY1" s="47"/>
      <c r="RYZ1" s="47"/>
      <c r="RZA1" s="47"/>
      <c r="RZB1" s="47"/>
      <c r="RZC1" s="47"/>
      <c r="RZD1" s="47"/>
      <c r="RZE1" s="47"/>
      <c r="RZF1" s="47"/>
      <c r="RZG1" s="47"/>
      <c r="RZH1" s="47"/>
      <c r="RZI1" s="47"/>
      <c r="RZJ1" s="47"/>
      <c r="RZK1" s="47"/>
      <c r="RZL1" s="47"/>
      <c r="RZM1" s="47"/>
      <c r="RZN1" s="47"/>
      <c r="RZO1" s="47"/>
      <c r="RZP1" s="47"/>
      <c r="RZQ1" s="47"/>
      <c r="RZR1" s="47"/>
      <c r="RZS1" s="47"/>
      <c r="RZT1" s="47"/>
      <c r="RZU1" s="47"/>
      <c r="RZV1" s="47"/>
      <c r="RZW1" s="47"/>
      <c r="RZX1" s="47"/>
      <c r="RZY1" s="47"/>
      <c r="RZZ1" s="47"/>
      <c r="SAA1" s="47"/>
      <c r="SAB1" s="47"/>
      <c r="SAC1" s="47"/>
      <c r="SAD1" s="47"/>
      <c r="SAE1" s="47"/>
      <c r="SAF1" s="47"/>
      <c r="SAG1" s="47"/>
      <c r="SAH1" s="47"/>
      <c r="SAI1" s="47"/>
      <c r="SAJ1" s="47"/>
      <c r="SAK1" s="47"/>
      <c r="SAL1" s="47"/>
      <c r="SAM1" s="47"/>
      <c r="SAN1" s="47"/>
      <c r="SAO1" s="47"/>
      <c r="SAP1" s="47"/>
      <c r="SAQ1" s="47"/>
      <c r="SAR1" s="47"/>
      <c r="SAS1" s="47"/>
      <c r="SAT1" s="47"/>
      <c r="SAU1" s="47"/>
      <c r="SAV1" s="47"/>
      <c r="SAW1" s="47"/>
      <c r="SAX1" s="47"/>
      <c r="SAY1" s="47"/>
      <c r="SAZ1" s="47"/>
      <c r="SBA1" s="47"/>
      <c r="SBB1" s="47"/>
      <c r="SBC1" s="47"/>
      <c r="SBD1" s="47"/>
      <c r="SBE1" s="47"/>
      <c r="SBF1" s="47"/>
      <c r="SBG1" s="47"/>
      <c r="SBH1" s="47"/>
      <c r="SBI1" s="47"/>
      <c r="SBJ1" s="47"/>
      <c r="SBK1" s="47"/>
      <c r="SBL1" s="47"/>
      <c r="SBM1" s="47"/>
      <c r="SBN1" s="47"/>
      <c r="SBO1" s="47"/>
      <c r="SBP1" s="47"/>
      <c r="SBQ1" s="47"/>
      <c r="SBR1" s="47"/>
      <c r="SBS1" s="47"/>
      <c r="SBT1" s="47"/>
      <c r="SBU1" s="47"/>
      <c r="SBV1" s="47"/>
      <c r="SBW1" s="47"/>
      <c r="SBX1" s="47"/>
      <c r="SBY1" s="47"/>
      <c r="SBZ1" s="47"/>
      <c r="SCA1" s="47"/>
      <c r="SCB1" s="47"/>
      <c r="SCC1" s="47"/>
      <c r="SCD1" s="47"/>
      <c r="SCE1" s="47"/>
      <c r="SCF1" s="47"/>
      <c r="SCG1" s="47"/>
      <c r="SCH1" s="47"/>
      <c r="SCI1" s="47"/>
      <c r="SCJ1" s="47"/>
      <c r="SCK1" s="47"/>
      <c r="SCL1" s="47"/>
      <c r="SCM1" s="47"/>
      <c r="SCN1" s="47"/>
      <c r="SCO1" s="47"/>
      <c r="SCP1" s="47"/>
      <c r="SCQ1" s="47"/>
      <c r="SCR1" s="47"/>
      <c r="SCS1" s="47"/>
      <c r="SCT1" s="47"/>
      <c r="SCU1" s="47"/>
      <c r="SCV1" s="47"/>
      <c r="SCW1" s="47"/>
      <c r="SCX1" s="47"/>
      <c r="SCY1" s="47"/>
      <c r="SCZ1" s="47"/>
      <c r="SDA1" s="47"/>
      <c r="SDB1" s="47"/>
      <c r="SDC1" s="47"/>
      <c r="SDD1" s="47"/>
      <c r="SDE1" s="47"/>
      <c r="SDF1" s="47"/>
      <c r="SDG1" s="47"/>
      <c r="SDH1" s="47"/>
      <c r="SDI1" s="47"/>
      <c r="SDJ1" s="47"/>
      <c r="SDK1" s="47"/>
      <c r="SDL1" s="47"/>
      <c r="SDM1" s="47"/>
      <c r="SDN1" s="47"/>
      <c r="SDO1" s="47"/>
      <c r="SDP1" s="47"/>
      <c r="SDQ1" s="47"/>
      <c r="SDR1" s="47"/>
      <c r="SDS1" s="47"/>
      <c r="SDT1" s="47"/>
      <c r="SDU1" s="47"/>
      <c r="SDV1" s="47"/>
      <c r="SDW1" s="47"/>
      <c r="SDX1" s="47"/>
      <c r="SDY1" s="47"/>
      <c r="SDZ1" s="47"/>
      <c r="SEA1" s="47"/>
      <c r="SEB1" s="47"/>
      <c r="SEC1" s="47"/>
      <c r="SED1" s="47"/>
      <c r="SEE1" s="47"/>
      <c r="SEF1" s="47"/>
      <c r="SEG1" s="47"/>
      <c r="SEH1" s="47"/>
      <c r="SEI1" s="47"/>
      <c r="SEJ1" s="47"/>
      <c r="SEK1" s="47"/>
      <c r="SEL1" s="47"/>
      <c r="SEM1" s="47"/>
      <c r="SEN1" s="47"/>
      <c r="SEO1" s="47"/>
      <c r="SEP1" s="47"/>
      <c r="SEQ1" s="47"/>
      <c r="SER1" s="47"/>
      <c r="SES1" s="47"/>
      <c r="SET1" s="47"/>
      <c r="SEU1" s="47"/>
      <c r="SEV1" s="47"/>
      <c r="SEW1" s="47"/>
      <c r="SEX1" s="47"/>
      <c r="SEY1" s="47"/>
      <c r="SEZ1" s="47"/>
      <c r="SFA1" s="47"/>
      <c r="SFB1" s="47"/>
      <c r="SFC1" s="47"/>
      <c r="SFD1" s="47"/>
      <c r="SFE1" s="47"/>
      <c r="SFF1" s="47"/>
      <c r="SFG1" s="47"/>
      <c r="SFH1" s="47"/>
      <c r="SFI1" s="47"/>
      <c r="SFJ1" s="47"/>
      <c r="SFK1" s="47"/>
      <c r="SFL1" s="47"/>
      <c r="SFM1" s="47"/>
      <c r="SFN1" s="47"/>
      <c r="SFO1" s="47"/>
      <c r="SFP1" s="47"/>
      <c r="SFQ1" s="47"/>
      <c r="SFR1" s="47"/>
      <c r="SFS1" s="47"/>
      <c r="SFT1" s="47"/>
      <c r="SFU1" s="47"/>
      <c r="SFV1" s="47"/>
      <c r="SFW1" s="47"/>
      <c r="SFX1" s="47"/>
      <c r="SFY1" s="47"/>
      <c r="SFZ1" s="47"/>
      <c r="SGA1" s="47"/>
      <c r="SGB1" s="47"/>
      <c r="SGC1" s="47"/>
      <c r="SGD1" s="47"/>
      <c r="SGE1" s="47"/>
      <c r="SGF1" s="47"/>
      <c r="SGG1" s="47"/>
      <c r="SGH1" s="47"/>
      <c r="SGI1" s="47"/>
      <c r="SGJ1" s="47"/>
      <c r="SGK1" s="47"/>
      <c r="SGL1" s="47"/>
      <c r="SGM1" s="47"/>
      <c r="SGN1" s="47"/>
      <c r="SGO1" s="47"/>
      <c r="SGP1" s="47"/>
      <c r="SGQ1" s="47"/>
      <c r="SGR1" s="47"/>
      <c r="SGS1" s="47"/>
      <c r="SGT1" s="47"/>
      <c r="SGU1" s="47"/>
      <c r="SGV1" s="47"/>
      <c r="SGW1" s="47"/>
      <c r="SGX1" s="47"/>
      <c r="SGY1" s="47"/>
      <c r="SGZ1" s="47"/>
      <c r="SHA1" s="47"/>
      <c r="SHB1" s="47"/>
      <c r="SHC1" s="47"/>
      <c r="SHD1" s="47"/>
      <c r="SHE1" s="47"/>
      <c r="SHF1" s="47"/>
      <c r="SHG1" s="47"/>
      <c r="SHH1" s="47"/>
      <c r="SHI1" s="47"/>
      <c r="SHJ1" s="47"/>
      <c r="SHK1" s="47"/>
      <c r="SHL1" s="47"/>
      <c r="SHM1" s="47"/>
      <c r="SHN1" s="47"/>
      <c r="SHO1" s="47"/>
      <c r="SHP1" s="47"/>
      <c r="SHQ1" s="47"/>
      <c r="SHR1" s="47"/>
      <c r="SHS1" s="47"/>
      <c r="SHT1" s="47"/>
      <c r="SHU1" s="47"/>
      <c r="SHV1" s="47"/>
      <c r="SHW1" s="47"/>
      <c r="SHX1" s="47"/>
      <c r="SHY1" s="47"/>
      <c r="SHZ1" s="47"/>
      <c r="SIA1" s="47"/>
      <c r="SIB1" s="47"/>
      <c r="SIC1" s="47"/>
      <c r="SID1" s="47"/>
      <c r="SIE1" s="47"/>
      <c r="SIF1" s="47"/>
      <c r="SIG1" s="47"/>
      <c r="SIH1" s="47"/>
      <c r="SII1" s="47"/>
      <c r="SIJ1" s="47"/>
      <c r="SIK1" s="47"/>
      <c r="SIL1" s="47"/>
      <c r="SIM1" s="47"/>
      <c r="SIN1" s="47"/>
      <c r="SIO1" s="47"/>
      <c r="SIP1" s="47"/>
      <c r="SIQ1" s="47"/>
      <c r="SIR1" s="47"/>
      <c r="SIS1" s="47"/>
      <c r="SIT1" s="47"/>
      <c r="SIU1" s="47"/>
      <c r="SIV1" s="47"/>
      <c r="SIW1" s="47"/>
      <c r="SIX1" s="47"/>
      <c r="SIY1" s="47"/>
      <c r="SIZ1" s="47"/>
      <c r="SJA1" s="47"/>
      <c r="SJB1" s="47"/>
      <c r="SJC1" s="47"/>
      <c r="SJD1" s="47"/>
      <c r="SJE1" s="47"/>
      <c r="SJF1" s="47"/>
      <c r="SJG1" s="47"/>
      <c r="SJH1" s="47"/>
      <c r="SJI1" s="47"/>
      <c r="SJJ1" s="47"/>
      <c r="SJK1" s="47"/>
      <c r="SJL1" s="47"/>
      <c r="SJM1" s="47"/>
      <c r="SJN1" s="47"/>
      <c r="SJO1" s="47"/>
      <c r="SJP1" s="47"/>
      <c r="SJQ1" s="47"/>
      <c r="SJR1" s="47"/>
      <c r="SJS1" s="47"/>
      <c r="SJT1" s="47"/>
      <c r="SJU1" s="47"/>
      <c r="SJV1" s="47"/>
      <c r="SJW1" s="47"/>
      <c r="SJX1" s="47"/>
      <c r="SJY1" s="47"/>
      <c r="SJZ1" s="47"/>
      <c r="SKA1" s="47"/>
      <c r="SKB1" s="47"/>
      <c r="SKC1" s="47"/>
      <c r="SKD1" s="47"/>
      <c r="SKE1" s="47"/>
      <c r="SKF1" s="47"/>
      <c r="SKG1" s="47"/>
      <c r="SKH1" s="47"/>
      <c r="SKI1" s="47"/>
      <c r="SKJ1" s="47"/>
      <c r="SKK1" s="47"/>
      <c r="SKL1" s="47"/>
      <c r="SKM1" s="47"/>
      <c r="SKN1" s="47"/>
      <c r="SKO1" s="47"/>
      <c r="SKP1" s="47"/>
      <c r="SKQ1" s="47"/>
      <c r="SKR1" s="47"/>
      <c r="SKS1" s="47"/>
      <c r="SKT1" s="47"/>
      <c r="SKU1" s="47"/>
      <c r="SKV1" s="47"/>
      <c r="SKW1" s="47"/>
      <c r="SKX1" s="47"/>
      <c r="SKY1" s="47"/>
      <c r="SKZ1" s="47"/>
      <c r="SLA1" s="47"/>
      <c r="SLB1" s="47"/>
      <c r="SLC1" s="47"/>
      <c r="SLD1" s="47"/>
      <c r="SLE1" s="47"/>
      <c r="SLF1" s="47"/>
      <c r="SLG1" s="47"/>
      <c r="SLH1" s="47"/>
      <c r="SLI1" s="47"/>
      <c r="SLJ1" s="47"/>
      <c r="SLK1" s="47"/>
      <c r="SLL1" s="47"/>
      <c r="SLM1" s="47"/>
      <c r="SLN1" s="47"/>
      <c r="SLO1" s="47"/>
      <c r="SLP1" s="47"/>
      <c r="SLQ1" s="47"/>
      <c r="SLR1" s="47"/>
      <c r="SLS1" s="47"/>
      <c r="SLT1" s="47"/>
      <c r="SLU1" s="47"/>
      <c r="SLV1" s="47"/>
      <c r="SLW1" s="47"/>
      <c r="SLX1" s="47"/>
      <c r="SLY1" s="47"/>
      <c r="SLZ1" s="47"/>
      <c r="SMA1" s="47"/>
      <c r="SMB1" s="47"/>
      <c r="SMC1" s="47"/>
      <c r="SMD1" s="47"/>
      <c r="SME1" s="47"/>
      <c r="SMF1" s="47"/>
      <c r="SMG1" s="47"/>
      <c r="SMH1" s="47"/>
      <c r="SMI1" s="47"/>
      <c r="SMJ1" s="47"/>
      <c r="SMK1" s="47"/>
      <c r="SML1" s="47"/>
      <c r="SMM1" s="47"/>
      <c r="SMN1" s="47"/>
      <c r="SMO1" s="47"/>
      <c r="SMP1" s="47"/>
      <c r="SMQ1" s="47"/>
      <c r="SMR1" s="47"/>
      <c r="SMS1" s="47"/>
      <c r="SMT1" s="47"/>
      <c r="SMU1" s="47"/>
      <c r="SMV1" s="47"/>
      <c r="SMW1" s="47"/>
      <c r="SMX1" s="47"/>
      <c r="SMY1" s="47"/>
      <c r="SMZ1" s="47"/>
      <c r="SNA1" s="47"/>
      <c r="SNB1" s="47"/>
      <c r="SNC1" s="47"/>
      <c r="SND1" s="47"/>
      <c r="SNE1" s="47"/>
      <c r="SNF1" s="47"/>
      <c r="SNG1" s="47"/>
      <c r="SNH1" s="47"/>
      <c r="SNI1" s="47"/>
      <c r="SNJ1" s="47"/>
      <c r="SNK1" s="47"/>
      <c r="SNL1" s="47"/>
      <c r="SNM1" s="47"/>
      <c r="SNN1" s="47"/>
      <c r="SNO1" s="47"/>
      <c r="SNP1" s="47"/>
      <c r="SNQ1" s="47"/>
      <c r="SNR1" s="47"/>
      <c r="SNS1" s="47"/>
      <c r="SNT1" s="47"/>
      <c r="SNU1" s="47"/>
      <c r="SNV1" s="47"/>
      <c r="SNW1" s="47"/>
      <c r="SNX1" s="47"/>
      <c r="SNY1" s="47"/>
      <c r="SNZ1" s="47"/>
      <c r="SOA1" s="47"/>
      <c r="SOB1" s="47"/>
      <c r="SOC1" s="47"/>
      <c r="SOD1" s="47"/>
      <c r="SOE1" s="47"/>
      <c r="SOF1" s="47"/>
      <c r="SOG1" s="47"/>
      <c r="SOH1" s="47"/>
      <c r="SOI1" s="47"/>
      <c r="SOJ1" s="47"/>
      <c r="SOK1" s="47"/>
      <c r="SOL1" s="47"/>
      <c r="SOM1" s="47"/>
      <c r="SON1" s="47"/>
      <c r="SOO1" s="47"/>
      <c r="SOP1" s="47"/>
      <c r="SOQ1" s="47"/>
      <c r="SOR1" s="47"/>
      <c r="SOS1" s="47"/>
      <c r="SOT1" s="47"/>
      <c r="SOU1" s="47"/>
      <c r="SOV1" s="47"/>
      <c r="SOW1" s="47"/>
      <c r="SOX1" s="47"/>
      <c r="SOY1" s="47"/>
      <c r="SOZ1" s="47"/>
      <c r="SPA1" s="47"/>
      <c r="SPB1" s="47"/>
      <c r="SPC1" s="47"/>
      <c r="SPD1" s="47"/>
      <c r="SPE1" s="47"/>
      <c r="SPF1" s="47"/>
      <c r="SPG1" s="47"/>
      <c r="SPH1" s="47"/>
      <c r="SPI1" s="47"/>
      <c r="SPJ1" s="47"/>
      <c r="SPK1" s="47"/>
      <c r="SPL1" s="47"/>
      <c r="SPM1" s="47"/>
      <c r="SPN1" s="47"/>
      <c r="SPO1" s="47"/>
      <c r="SPP1" s="47"/>
      <c r="SPQ1" s="47"/>
      <c r="SPR1" s="47"/>
      <c r="SPS1" s="47"/>
      <c r="SPT1" s="47"/>
      <c r="SPU1" s="47"/>
      <c r="SPV1" s="47"/>
      <c r="SPW1" s="47"/>
      <c r="SPX1" s="47"/>
      <c r="SPY1" s="47"/>
      <c r="SPZ1" s="47"/>
      <c r="SQA1" s="47"/>
      <c r="SQB1" s="47"/>
      <c r="SQC1" s="47"/>
      <c r="SQD1" s="47"/>
      <c r="SQE1" s="47"/>
      <c r="SQF1" s="47"/>
      <c r="SQG1" s="47"/>
      <c r="SQH1" s="47"/>
      <c r="SQI1" s="47"/>
      <c r="SQJ1" s="47"/>
      <c r="SQK1" s="47"/>
      <c r="SQL1" s="47"/>
      <c r="SQM1" s="47"/>
      <c r="SQN1" s="47"/>
      <c r="SQO1" s="47"/>
      <c r="SQP1" s="47"/>
      <c r="SQQ1" s="47"/>
      <c r="SQR1" s="47"/>
      <c r="SQS1" s="47"/>
      <c r="SQT1" s="47"/>
      <c r="SQU1" s="47"/>
      <c r="SQV1" s="47"/>
      <c r="SQW1" s="47"/>
      <c r="SQX1" s="47"/>
      <c r="SQY1" s="47"/>
      <c r="SQZ1" s="47"/>
      <c r="SRA1" s="47"/>
      <c r="SRB1" s="47"/>
      <c r="SRC1" s="47"/>
      <c r="SRD1" s="47"/>
      <c r="SRE1" s="47"/>
      <c r="SRF1" s="47"/>
      <c r="SRG1" s="47"/>
      <c r="SRH1" s="47"/>
      <c r="SRI1" s="47"/>
      <c r="SRJ1" s="47"/>
      <c r="SRK1" s="47"/>
      <c r="SRL1" s="47"/>
      <c r="SRM1" s="47"/>
      <c r="SRN1" s="47"/>
      <c r="SRO1" s="47"/>
      <c r="SRP1" s="47"/>
      <c r="SRQ1" s="47"/>
      <c r="SRR1" s="47"/>
      <c r="SRS1" s="47"/>
      <c r="SRT1" s="47"/>
      <c r="SRU1" s="47"/>
      <c r="SRV1" s="47"/>
      <c r="SRW1" s="47"/>
      <c r="SRX1" s="47"/>
      <c r="SRY1" s="47"/>
      <c r="SRZ1" s="47"/>
      <c r="SSA1" s="47"/>
      <c r="SSB1" s="47"/>
      <c r="SSC1" s="47"/>
      <c r="SSD1" s="47"/>
      <c r="SSE1" s="47"/>
      <c r="SSF1" s="47"/>
      <c r="SSG1" s="47"/>
      <c r="SSH1" s="47"/>
      <c r="SSI1" s="47"/>
      <c r="SSJ1" s="47"/>
      <c r="SSK1" s="47"/>
      <c r="SSL1" s="47"/>
      <c r="SSM1" s="47"/>
      <c r="SSN1" s="47"/>
      <c r="SSO1" s="47"/>
      <c r="SSP1" s="47"/>
      <c r="SSQ1" s="47"/>
      <c r="SSR1" s="47"/>
      <c r="SSS1" s="47"/>
      <c r="SST1" s="47"/>
      <c r="SSU1" s="47"/>
      <c r="SSV1" s="47"/>
      <c r="SSW1" s="47"/>
      <c r="SSX1" s="47"/>
      <c r="SSY1" s="47"/>
      <c r="SSZ1" s="47"/>
      <c r="STA1" s="47"/>
      <c r="STB1" s="47"/>
      <c r="STC1" s="47"/>
      <c r="STD1" s="47"/>
      <c r="STE1" s="47"/>
      <c r="STF1" s="47"/>
      <c r="STG1" s="47"/>
      <c r="STH1" s="47"/>
      <c r="STI1" s="47"/>
      <c r="STJ1" s="47"/>
      <c r="STK1" s="47"/>
      <c r="STL1" s="47"/>
      <c r="STM1" s="47"/>
      <c r="STN1" s="47"/>
      <c r="STO1" s="47"/>
      <c r="STP1" s="47"/>
      <c r="STQ1" s="47"/>
      <c r="STR1" s="47"/>
      <c r="STS1" s="47"/>
      <c r="STT1" s="47"/>
      <c r="STU1" s="47"/>
      <c r="STV1" s="47"/>
      <c r="STW1" s="47"/>
      <c r="STX1" s="47"/>
      <c r="STY1" s="47"/>
      <c r="STZ1" s="47"/>
      <c r="SUA1" s="47"/>
      <c r="SUB1" s="47"/>
      <c r="SUC1" s="47"/>
      <c r="SUD1" s="47"/>
      <c r="SUE1" s="47"/>
      <c r="SUF1" s="47"/>
      <c r="SUG1" s="47"/>
      <c r="SUH1" s="47"/>
      <c r="SUI1" s="47"/>
      <c r="SUJ1" s="47"/>
      <c r="SUK1" s="47"/>
      <c r="SUL1" s="47"/>
      <c r="SUM1" s="47"/>
      <c r="SUN1" s="47"/>
      <c r="SUO1" s="47"/>
      <c r="SUP1" s="47"/>
      <c r="SUQ1" s="47"/>
      <c r="SUR1" s="47"/>
      <c r="SUS1" s="47"/>
      <c r="SUT1" s="47"/>
      <c r="SUU1" s="47"/>
      <c r="SUV1" s="47"/>
      <c r="SUW1" s="47"/>
      <c r="SUX1" s="47"/>
      <c r="SUY1" s="47"/>
      <c r="SUZ1" s="47"/>
      <c r="SVA1" s="47"/>
      <c r="SVB1" s="47"/>
      <c r="SVC1" s="47"/>
      <c r="SVD1" s="47"/>
      <c r="SVE1" s="47"/>
      <c r="SVF1" s="47"/>
      <c r="SVG1" s="47"/>
      <c r="SVH1" s="47"/>
      <c r="SVI1" s="47"/>
      <c r="SVJ1" s="47"/>
      <c r="SVK1" s="47"/>
      <c r="SVL1" s="47"/>
      <c r="SVM1" s="47"/>
      <c r="SVN1" s="47"/>
      <c r="SVO1" s="47"/>
      <c r="SVP1" s="47"/>
      <c r="SVQ1" s="47"/>
      <c r="SVR1" s="47"/>
      <c r="SVS1" s="47"/>
      <c r="SVT1" s="47"/>
      <c r="SVU1" s="47"/>
      <c r="SVV1" s="47"/>
      <c r="SVW1" s="47"/>
      <c r="SVX1" s="47"/>
      <c r="SVY1" s="47"/>
      <c r="SVZ1" s="47"/>
      <c r="SWA1" s="47"/>
      <c r="SWB1" s="47"/>
      <c r="SWC1" s="47"/>
      <c r="SWD1" s="47"/>
      <c r="SWE1" s="47"/>
      <c r="SWF1" s="47"/>
      <c r="SWG1" s="47"/>
      <c r="SWH1" s="47"/>
      <c r="SWI1" s="47"/>
      <c r="SWJ1" s="47"/>
      <c r="SWK1" s="47"/>
      <c r="SWL1" s="47"/>
      <c r="SWM1" s="47"/>
      <c r="SWN1" s="47"/>
      <c r="SWO1" s="47"/>
      <c r="SWP1" s="47"/>
      <c r="SWQ1" s="47"/>
      <c r="SWR1" s="47"/>
      <c r="SWS1" s="47"/>
      <c r="SWT1" s="47"/>
      <c r="SWU1" s="47"/>
      <c r="SWV1" s="47"/>
      <c r="SWW1" s="47"/>
      <c r="SWX1" s="47"/>
      <c r="SWY1" s="47"/>
      <c r="SWZ1" s="47"/>
      <c r="SXA1" s="47"/>
      <c r="SXB1" s="47"/>
      <c r="SXC1" s="47"/>
      <c r="SXD1" s="47"/>
      <c r="SXE1" s="47"/>
      <c r="SXF1" s="47"/>
      <c r="SXG1" s="47"/>
      <c r="SXH1" s="47"/>
      <c r="SXI1" s="47"/>
      <c r="SXJ1" s="47"/>
      <c r="SXK1" s="47"/>
      <c r="SXL1" s="47"/>
      <c r="SXM1" s="47"/>
      <c r="SXN1" s="47"/>
      <c r="SXO1" s="47"/>
      <c r="SXP1" s="47"/>
      <c r="SXQ1" s="47"/>
      <c r="SXR1" s="47"/>
      <c r="SXS1" s="47"/>
      <c r="SXT1" s="47"/>
      <c r="SXU1" s="47"/>
      <c r="SXV1" s="47"/>
      <c r="SXW1" s="47"/>
      <c r="SXX1" s="47"/>
      <c r="SXY1" s="47"/>
      <c r="SXZ1" s="47"/>
      <c r="SYA1" s="47"/>
      <c r="SYB1" s="47"/>
      <c r="SYC1" s="47"/>
      <c r="SYD1" s="47"/>
      <c r="SYE1" s="47"/>
      <c r="SYF1" s="47"/>
      <c r="SYG1" s="47"/>
      <c r="SYH1" s="47"/>
      <c r="SYI1" s="47"/>
      <c r="SYJ1" s="47"/>
      <c r="SYK1" s="47"/>
      <c r="SYL1" s="47"/>
      <c r="SYM1" s="47"/>
      <c r="SYN1" s="47"/>
      <c r="SYO1" s="47"/>
      <c r="SYP1" s="47"/>
      <c r="SYQ1" s="47"/>
      <c r="SYR1" s="47"/>
      <c r="SYS1" s="47"/>
      <c r="SYT1" s="47"/>
      <c r="SYU1" s="47"/>
      <c r="SYV1" s="47"/>
      <c r="SYW1" s="47"/>
      <c r="SYX1" s="47"/>
      <c r="SYY1" s="47"/>
      <c r="SYZ1" s="47"/>
      <c r="SZA1" s="47"/>
      <c r="SZB1" s="47"/>
      <c r="SZC1" s="47"/>
      <c r="SZD1" s="47"/>
      <c r="SZE1" s="47"/>
      <c r="SZF1" s="47"/>
      <c r="SZG1" s="47"/>
      <c r="SZH1" s="47"/>
      <c r="SZI1" s="47"/>
      <c r="SZJ1" s="47"/>
      <c r="SZK1" s="47"/>
      <c r="SZL1" s="47"/>
      <c r="SZM1" s="47"/>
      <c r="SZN1" s="47"/>
      <c r="SZO1" s="47"/>
      <c r="SZP1" s="47"/>
      <c r="SZQ1" s="47"/>
      <c r="SZR1" s="47"/>
      <c r="SZS1" s="47"/>
      <c r="SZT1" s="47"/>
      <c r="SZU1" s="47"/>
      <c r="SZV1" s="47"/>
      <c r="SZW1" s="47"/>
      <c r="SZX1" s="47"/>
      <c r="SZY1" s="47"/>
      <c r="SZZ1" s="47"/>
      <c r="TAA1" s="47"/>
      <c r="TAB1" s="47"/>
      <c r="TAC1" s="47"/>
      <c r="TAD1" s="47"/>
      <c r="TAE1" s="47"/>
      <c r="TAF1" s="47"/>
      <c r="TAG1" s="47"/>
      <c r="TAH1" s="47"/>
      <c r="TAI1" s="47"/>
      <c r="TAJ1" s="47"/>
      <c r="TAK1" s="47"/>
      <c r="TAL1" s="47"/>
      <c r="TAM1" s="47"/>
      <c r="TAN1" s="47"/>
      <c r="TAO1" s="47"/>
      <c r="TAP1" s="47"/>
      <c r="TAQ1" s="47"/>
      <c r="TAR1" s="47"/>
      <c r="TAS1" s="47"/>
      <c r="TAT1" s="47"/>
      <c r="TAU1" s="47"/>
      <c r="TAV1" s="47"/>
      <c r="TAW1" s="47"/>
      <c r="TAX1" s="47"/>
      <c r="TAY1" s="47"/>
      <c r="TAZ1" s="47"/>
      <c r="TBA1" s="47"/>
      <c r="TBB1" s="47"/>
      <c r="TBC1" s="47"/>
      <c r="TBD1" s="47"/>
      <c r="TBE1" s="47"/>
      <c r="TBF1" s="47"/>
      <c r="TBG1" s="47"/>
      <c r="TBH1" s="47"/>
      <c r="TBI1" s="47"/>
      <c r="TBJ1" s="47"/>
      <c r="TBK1" s="47"/>
      <c r="TBL1" s="47"/>
      <c r="TBM1" s="47"/>
      <c r="TBN1" s="47"/>
      <c r="TBO1" s="47"/>
      <c r="TBP1" s="47"/>
      <c r="TBQ1" s="47"/>
      <c r="TBR1" s="47"/>
      <c r="TBS1" s="47"/>
      <c r="TBT1" s="47"/>
      <c r="TBU1" s="47"/>
      <c r="TBV1" s="47"/>
      <c r="TBW1" s="47"/>
      <c r="TBX1" s="47"/>
      <c r="TBY1" s="47"/>
      <c r="TBZ1" s="47"/>
      <c r="TCA1" s="47"/>
      <c r="TCB1" s="47"/>
      <c r="TCC1" s="47"/>
      <c r="TCD1" s="47"/>
      <c r="TCE1" s="47"/>
      <c r="TCF1" s="47"/>
      <c r="TCG1" s="47"/>
      <c r="TCH1" s="47"/>
      <c r="TCI1" s="47"/>
      <c r="TCJ1" s="47"/>
      <c r="TCK1" s="47"/>
      <c r="TCL1" s="47"/>
      <c r="TCM1" s="47"/>
      <c r="TCN1" s="47"/>
      <c r="TCO1" s="47"/>
      <c r="TCP1" s="47"/>
      <c r="TCQ1" s="47"/>
      <c r="TCR1" s="47"/>
      <c r="TCS1" s="47"/>
      <c r="TCT1" s="47"/>
      <c r="TCU1" s="47"/>
      <c r="TCV1" s="47"/>
      <c r="TCW1" s="47"/>
      <c r="TCX1" s="47"/>
      <c r="TCY1" s="47"/>
      <c r="TCZ1" s="47"/>
      <c r="TDA1" s="47"/>
      <c r="TDB1" s="47"/>
      <c r="TDC1" s="47"/>
      <c r="TDD1" s="47"/>
      <c r="TDE1" s="47"/>
      <c r="TDF1" s="47"/>
      <c r="TDG1" s="47"/>
      <c r="TDH1" s="47"/>
      <c r="TDI1" s="47"/>
      <c r="TDJ1" s="47"/>
      <c r="TDK1" s="47"/>
      <c r="TDL1" s="47"/>
      <c r="TDM1" s="47"/>
      <c r="TDN1" s="47"/>
      <c r="TDO1" s="47"/>
      <c r="TDP1" s="47"/>
      <c r="TDQ1" s="47"/>
      <c r="TDR1" s="47"/>
      <c r="TDS1" s="47"/>
      <c r="TDT1" s="47"/>
      <c r="TDU1" s="47"/>
      <c r="TDV1" s="47"/>
      <c r="TDW1" s="47"/>
      <c r="TDX1" s="47"/>
      <c r="TDY1" s="47"/>
      <c r="TDZ1" s="47"/>
      <c r="TEA1" s="47"/>
      <c r="TEB1" s="47"/>
      <c r="TEC1" s="47"/>
      <c r="TED1" s="47"/>
      <c r="TEE1" s="47"/>
      <c r="TEF1" s="47"/>
      <c r="TEG1" s="47"/>
      <c r="TEH1" s="47"/>
      <c r="TEI1" s="47"/>
      <c r="TEJ1" s="47"/>
      <c r="TEK1" s="47"/>
      <c r="TEL1" s="47"/>
      <c r="TEM1" s="47"/>
      <c r="TEN1" s="47"/>
      <c r="TEO1" s="47"/>
      <c r="TEP1" s="47"/>
      <c r="TEQ1" s="47"/>
      <c r="TER1" s="47"/>
      <c r="TES1" s="47"/>
      <c r="TET1" s="47"/>
      <c r="TEU1" s="47"/>
      <c r="TEV1" s="47"/>
      <c r="TEW1" s="47"/>
      <c r="TEX1" s="47"/>
      <c r="TEY1" s="47"/>
      <c r="TEZ1" s="47"/>
      <c r="TFA1" s="47"/>
      <c r="TFB1" s="47"/>
      <c r="TFC1" s="47"/>
      <c r="TFD1" s="47"/>
      <c r="TFE1" s="47"/>
      <c r="TFF1" s="47"/>
      <c r="TFG1" s="47"/>
      <c r="TFH1" s="47"/>
      <c r="TFI1" s="47"/>
      <c r="TFJ1" s="47"/>
      <c r="TFK1" s="47"/>
      <c r="TFL1" s="47"/>
      <c r="TFM1" s="47"/>
      <c r="TFN1" s="47"/>
      <c r="TFO1" s="47"/>
      <c r="TFP1" s="47"/>
      <c r="TFQ1" s="47"/>
      <c r="TFR1" s="47"/>
      <c r="TFS1" s="47"/>
      <c r="TFT1" s="47"/>
      <c r="TFU1" s="47"/>
      <c r="TFV1" s="47"/>
      <c r="TFW1" s="47"/>
      <c r="TFX1" s="47"/>
      <c r="TFY1" s="47"/>
      <c r="TFZ1" s="47"/>
      <c r="TGA1" s="47"/>
      <c r="TGB1" s="47"/>
      <c r="TGC1" s="47"/>
      <c r="TGD1" s="47"/>
      <c r="TGE1" s="47"/>
      <c r="TGF1" s="47"/>
      <c r="TGG1" s="47"/>
      <c r="TGH1" s="47"/>
      <c r="TGI1" s="47"/>
      <c r="TGJ1" s="47"/>
      <c r="TGK1" s="47"/>
      <c r="TGL1" s="47"/>
      <c r="TGM1" s="47"/>
      <c r="TGN1" s="47"/>
      <c r="TGO1" s="47"/>
      <c r="TGP1" s="47"/>
      <c r="TGQ1" s="47"/>
      <c r="TGR1" s="47"/>
      <c r="TGS1" s="47"/>
      <c r="TGT1" s="47"/>
      <c r="TGU1" s="47"/>
      <c r="TGV1" s="47"/>
      <c r="TGW1" s="47"/>
      <c r="TGX1" s="47"/>
      <c r="TGY1" s="47"/>
      <c r="TGZ1" s="47"/>
      <c r="THA1" s="47"/>
      <c r="THB1" s="47"/>
      <c r="THC1" s="47"/>
      <c r="THD1" s="47"/>
      <c r="THE1" s="47"/>
      <c r="THF1" s="47"/>
      <c r="THG1" s="47"/>
      <c r="THH1" s="47"/>
      <c r="THI1" s="47"/>
      <c r="THJ1" s="47"/>
      <c r="THK1" s="47"/>
      <c r="THL1" s="47"/>
      <c r="THM1" s="47"/>
      <c r="THN1" s="47"/>
      <c r="THO1" s="47"/>
      <c r="THP1" s="47"/>
      <c r="THQ1" s="47"/>
      <c r="THR1" s="47"/>
      <c r="THS1" s="47"/>
      <c r="THT1" s="47"/>
      <c r="THU1" s="47"/>
      <c r="THV1" s="47"/>
      <c r="THW1" s="47"/>
      <c r="THX1" s="47"/>
      <c r="THY1" s="47"/>
      <c r="THZ1" s="47"/>
      <c r="TIA1" s="47"/>
      <c r="TIB1" s="47"/>
      <c r="TIC1" s="47"/>
      <c r="TID1" s="47"/>
      <c r="TIE1" s="47"/>
      <c r="TIF1" s="47"/>
      <c r="TIG1" s="47"/>
      <c r="TIH1" s="47"/>
      <c r="TII1" s="47"/>
      <c r="TIJ1" s="47"/>
      <c r="TIK1" s="47"/>
      <c r="TIL1" s="47"/>
      <c r="TIM1" s="47"/>
      <c r="TIN1" s="47"/>
      <c r="TIO1" s="47"/>
      <c r="TIP1" s="47"/>
      <c r="TIQ1" s="47"/>
      <c r="TIR1" s="47"/>
      <c r="TIS1" s="47"/>
      <c r="TIT1" s="47"/>
      <c r="TIU1" s="47"/>
      <c r="TIV1" s="47"/>
      <c r="TIW1" s="47"/>
      <c r="TIX1" s="47"/>
      <c r="TIY1" s="47"/>
      <c r="TIZ1" s="47"/>
      <c r="TJA1" s="47"/>
      <c r="TJB1" s="47"/>
      <c r="TJC1" s="47"/>
      <c r="TJD1" s="47"/>
      <c r="TJE1" s="47"/>
      <c r="TJF1" s="47"/>
      <c r="TJG1" s="47"/>
      <c r="TJH1" s="47"/>
      <c r="TJI1" s="47"/>
      <c r="TJJ1" s="47"/>
      <c r="TJK1" s="47"/>
      <c r="TJL1" s="47"/>
      <c r="TJM1" s="47"/>
      <c r="TJN1" s="47"/>
      <c r="TJO1" s="47"/>
      <c r="TJP1" s="47"/>
      <c r="TJQ1" s="47"/>
      <c r="TJR1" s="47"/>
      <c r="TJS1" s="47"/>
      <c r="TJT1" s="47"/>
      <c r="TJU1" s="47"/>
      <c r="TJV1" s="47"/>
      <c r="TJW1" s="47"/>
      <c r="TJX1" s="47"/>
      <c r="TJY1" s="47"/>
      <c r="TJZ1" s="47"/>
      <c r="TKA1" s="47"/>
      <c r="TKB1" s="47"/>
      <c r="TKC1" s="47"/>
      <c r="TKD1" s="47"/>
      <c r="TKE1" s="47"/>
      <c r="TKF1" s="47"/>
      <c r="TKG1" s="47"/>
      <c r="TKH1" s="47"/>
      <c r="TKI1" s="47"/>
      <c r="TKJ1" s="47"/>
      <c r="TKK1" s="47"/>
      <c r="TKL1" s="47"/>
      <c r="TKM1" s="47"/>
      <c r="TKN1" s="47"/>
      <c r="TKO1" s="47"/>
      <c r="TKP1" s="47"/>
      <c r="TKQ1" s="47"/>
      <c r="TKR1" s="47"/>
      <c r="TKS1" s="47"/>
      <c r="TKT1" s="47"/>
      <c r="TKU1" s="47"/>
      <c r="TKV1" s="47"/>
      <c r="TKW1" s="47"/>
      <c r="TKX1" s="47"/>
      <c r="TKY1" s="47"/>
      <c r="TKZ1" s="47"/>
      <c r="TLA1" s="47"/>
      <c r="TLB1" s="47"/>
      <c r="TLC1" s="47"/>
      <c r="TLD1" s="47"/>
      <c r="TLE1" s="47"/>
      <c r="TLF1" s="47"/>
      <c r="TLG1" s="47"/>
      <c r="TLH1" s="47"/>
      <c r="TLI1" s="47"/>
      <c r="TLJ1" s="47"/>
      <c r="TLK1" s="47"/>
      <c r="TLL1" s="47"/>
      <c r="TLM1" s="47"/>
      <c r="TLN1" s="47"/>
      <c r="TLO1" s="47"/>
      <c r="TLP1" s="47"/>
      <c r="TLQ1" s="47"/>
      <c r="TLR1" s="47"/>
      <c r="TLS1" s="47"/>
      <c r="TLT1" s="47"/>
      <c r="TLU1" s="47"/>
      <c r="TLV1" s="47"/>
      <c r="TLW1" s="47"/>
      <c r="TLX1" s="47"/>
      <c r="TLY1" s="47"/>
      <c r="TLZ1" s="47"/>
      <c r="TMA1" s="47"/>
      <c r="TMB1" s="47"/>
      <c r="TMC1" s="47"/>
      <c r="TMD1" s="47"/>
      <c r="TME1" s="47"/>
      <c r="TMF1" s="47"/>
      <c r="TMG1" s="47"/>
      <c r="TMH1" s="47"/>
      <c r="TMI1" s="47"/>
      <c r="TMJ1" s="47"/>
      <c r="TMK1" s="47"/>
      <c r="TML1" s="47"/>
      <c r="TMM1" s="47"/>
      <c r="TMN1" s="47"/>
      <c r="TMO1" s="47"/>
      <c r="TMP1" s="47"/>
      <c r="TMQ1" s="47"/>
      <c r="TMR1" s="47"/>
      <c r="TMS1" s="47"/>
      <c r="TMT1" s="47"/>
      <c r="TMU1" s="47"/>
      <c r="TMV1" s="47"/>
      <c r="TMW1" s="47"/>
      <c r="TMX1" s="47"/>
      <c r="TMY1" s="47"/>
      <c r="TMZ1" s="47"/>
      <c r="TNA1" s="47"/>
      <c r="TNB1" s="47"/>
      <c r="TNC1" s="47"/>
      <c r="TND1" s="47"/>
      <c r="TNE1" s="47"/>
      <c r="TNF1" s="47"/>
      <c r="TNG1" s="47"/>
      <c r="TNH1" s="47"/>
      <c r="TNI1" s="47"/>
      <c r="TNJ1" s="47"/>
      <c r="TNK1" s="47"/>
      <c r="TNL1" s="47"/>
      <c r="TNM1" s="47"/>
      <c r="TNN1" s="47"/>
      <c r="TNO1" s="47"/>
      <c r="TNP1" s="47"/>
      <c r="TNQ1" s="47"/>
      <c r="TNR1" s="47"/>
      <c r="TNS1" s="47"/>
      <c r="TNT1" s="47"/>
      <c r="TNU1" s="47"/>
      <c r="TNV1" s="47"/>
      <c r="TNW1" s="47"/>
      <c r="TNX1" s="47"/>
      <c r="TNY1" s="47"/>
      <c r="TNZ1" s="47"/>
      <c r="TOA1" s="47"/>
      <c r="TOB1" s="47"/>
      <c r="TOC1" s="47"/>
      <c r="TOD1" s="47"/>
      <c r="TOE1" s="47"/>
      <c r="TOF1" s="47"/>
      <c r="TOG1" s="47"/>
      <c r="TOH1" s="47"/>
      <c r="TOI1" s="47"/>
      <c r="TOJ1" s="47"/>
      <c r="TOK1" s="47"/>
      <c r="TOL1" s="47"/>
      <c r="TOM1" s="47"/>
      <c r="TON1" s="47"/>
      <c r="TOO1" s="47"/>
      <c r="TOP1" s="47"/>
      <c r="TOQ1" s="47"/>
      <c r="TOR1" s="47"/>
      <c r="TOS1" s="47"/>
      <c r="TOT1" s="47"/>
      <c r="TOU1" s="47"/>
      <c r="TOV1" s="47"/>
      <c r="TOW1" s="47"/>
      <c r="TOX1" s="47"/>
      <c r="TOY1" s="47"/>
      <c r="TOZ1" s="47"/>
      <c r="TPA1" s="47"/>
      <c r="TPB1" s="47"/>
      <c r="TPC1" s="47"/>
      <c r="TPD1" s="47"/>
      <c r="TPE1" s="47"/>
      <c r="TPF1" s="47"/>
      <c r="TPG1" s="47"/>
      <c r="TPH1" s="47"/>
      <c r="TPI1" s="47"/>
      <c r="TPJ1" s="47"/>
      <c r="TPK1" s="47"/>
      <c r="TPL1" s="47"/>
      <c r="TPM1" s="47"/>
      <c r="TPN1" s="47"/>
      <c r="TPO1" s="47"/>
      <c r="TPP1" s="47"/>
      <c r="TPQ1" s="47"/>
      <c r="TPR1" s="47"/>
      <c r="TPS1" s="47"/>
      <c r="TPT1" s="47"/>
      <c r="TPU1" s="47"/>
      <c r="TPV1" s="47"/>
      <c r="TPW1" s="47"/>
      <c r="TPX1" s="47"/>
      <c r="TPY1" s="47"/>
      <c r="TPZ1" s="47"/>
      <c r="TQA1" s="47"/>
      <c r="TQB1" s="47"/>
      <c r="TQC1" s="47"/>
      <c r="TQD1" s="47"/>
      <c r="TQE1" s="47"/>
      <c r="TQF1" s="47"/>
      <c r="TQG1" s="47"/>
      <c r="TQH1" s="47"/>
      <c r="TQI1" s="47"/>
      <c r="TQJ1" s="47"/>
      <c r="TQK1" s="47"/>
      <c r="TQL1" s="47"/>
      <c r="TQM1" s="47"/>
      <c r="TQN1" s="47"/>
      <c r="TQO1" s="47"/>
      <c r="TQP1" s="47"/>
      <c r="TQQ1" s="47"/>
      <c r="TQR1" s="47"/>
      <c r="TQS1" s="47"/>
      <c r="TQT1" s="47"/>
      <c r="TQU1" s="47"/>
      <c r="TQV1" s="47"/>
      <c r="TQW1" s="47"/>
      <c r="TQX1" s="47"/>
      <c r="TQY1" s="47"/>
      <c r="TQZ1" s="47"/>
      <c r="TRA1" s="47"/>
      <c r="TRB1" s="47"/>
      <c r="TRC1" s="47"/>
      <c r="TRD1" s="47"/>
      <c r="TRE1" s="47"/>
      <c r="TRF1" s="47"/>
      <c r="TRG1" s="47"/>
      <c r="TRH1" s="47"/>
      <c r="TRI1" s="47"/>
      <c r="TRJ1" s="47"/>
      <c r="TRK1" s="47"/>
      <c r="TRL1" s="47"/>
      <c r="TRM1" s="47"/>
      <c r="TRN1" s="47"/>
      <c r="TRO1" s="47"/>
      <c r="TRP1" s="47"/>
      <c r="TRQ1" s="47"/>
      <c r="TRR1" s="47"/>
      <c r="TRS1" s="47"/>
      <c r="TRT1" s="47"/>
      <c r="TRU1" s="47"/>
      <c r="TRV1" s="47"/>
      <c r="TRW1" s="47"/>
      <c r="TRX1" s="47"/>
      <c r="TRY1" s="47"/>
      <c r="TRZ1" s="47"/>
      <c r="TSA1" s="47"/>
      <c r="TSB1" s="47"/>
      <c r="TSC1" s="47"/>
      <c r="TSD1" s="47"/>
      <c r="TSE1" s="47"/>
      <c r="TSF1" s="47"/>
      <c r="TSG1" s="47"/>
      <c r="TSH1" s="47"/>
      <c r="TSI1" s="47"/>
      <c r="TSJ1" s="47"/>
      <c r="TSK1" s="47"/>
      <c r="TSL1" s="47"/>
      <c r="TSM1" s="47"/>
      <c r="TSN1" s="47"/>
      <c r="TSO1" s="47"/>
      <c r="TSP1" s="47"/>
      <c r="TSQ1" s="47"/>
      <c r="TSR1" s="47"/>
      <c r="TSS1" s="47"/>
      <c r="TST1" s="47"/>
      <c r="TSU1" s="47"/>
      <c r="TSV1" s="47"/>
      <c r="TSW1" s="47"/>
      <c r="TSX1" s="47"/>
      <c r="TSY1" s="47"/>
      <c r="TSZ1" s="47"/>
      <c r="TTA1" s="47"/>
      <c r="TTB1" s="47"/>
      <c r="TTC1" s="47"/>
      <c r="TTD1" s="47"/>
      <c r="TTE1" s="47"/>
      <c r="TTF1" s="47"/>
      <c r="TTG1" s="47"/>
      <c r="TTH1" s="47"/>
      <c r="TTI1" s="47"/>
      <c r="TTJ1" s="47"/>
      <c r="TTK1" s="47"/>
      <c r="TTL1" s="47"/>
      <c r="TTM1" s="47"/>
      <c r="TTN1" s="47"/>
      <c r="TTO1" s="47"/>
      <c r="TTP1" s="47"/>
      <c r="TTQ1" s="47"/>
      <c r="TTR1" s="47"/>
      <c r="TTS1" s="47"/>
      <c r="TTT1" s="47"/>
      <c r="TTU1" s="47"/>
      <c r="TTV1" s="47"/>
      <c r="TTW1" s="47"/>
      <c r="TTX1" s="47"/>
      <c r="TTY1" s="47"/>
      <c r="TTZ1" s="47"/>
      <c r="TUA1" s="47"/>
      <c r="TUB1" s="47"/>
      <c r="TUC1" s="47"/>
      <c r="TUD1" s="47"/>
      <c r="TUE1" s="47"/>
      <c r="TUF1" s="47"/>
      <c r="TUG1" s="47"/>
      <c r="TUH1" s="47"/>
      <c r="TUI1" s="47"/>
      <c r="TUJ1" s="47"/>
      <c r="TUK1" s="47"/>
      <c r="TUL1" s="47"/>
      <c r="TUM1" s="47"/>
      <c r="TUN1" s="47"/>
      <c r="TUO1" s="47"/>
      <c r="TUP1" s="47"/>
      <c r="TUQ1" s="47"/>
      <c r="TUR1" s="47"/>
      <c r="TUS1" s="47"/>
      <c r="TUT1" s="47"/>
      <c r="TUU1" s="47"/>
      <c r="TUV1" s="47"/>
      <c r="TUW1" s="47"/>
      <c r="TUX1" s="47"/>
      <c r="TUY1" s="47"/>
      <c r="TUZ1" s="47"/>
      <c r="TVA1" s="47"/>
      <c r="TVB1" s="47"/>
      <c r="TVC1" s="47"/>
      <c r="TVD1" s="47"/>
      <c r="TVE1" s="47"/>
      <c r="TVF1" s="47"/>
      <c r="TVG1" s="47"/>
      <c r="TVH1" s="47"/>
      <c r="TVI1" s="47"/>
      <c r="TVJ1" s="47"/>
      <c r="TVK1" s="47"/>
      <c r="TVL1" s="47"/>
      <c r="TVM1" s="47"/>
      <c r="TVN1" s="47"/>
      <c r="TVO1" s="47"/>
      <c r="TVP1" s="47"/>
      <c r="TVQ1" s="47"/>
      <c r="TVR1" s="47"/>
      <c r="TVS1" s="47"/>
      <c r="TVT1" s="47"/>
      <c r="TVU1" s="47"/>
      <c r="TVV1" s="47"/>
      <c r="TVW1" s="47"/>
      <c r="TVX1" s="47"/>
      <c r="TVY1" s="47"/>
      <c r="TVZ1" s="47"/>
      <c r="TWA1" s="47"/>
      <c r="TWB1" s="47"/>
      <c r="TWC1" s="47"/>
      <c r="TWD1" s="47"/>
      <c r="TWE1" s="47"/>
      <c r="TWF1" s="47"/>
      <c r="TWG1" s="47"/>
      <c r="TWH1" s="47"/>
      <c r="TWI1" s="47"/>
      <c r="TWJ1" s="47"/>
      <c r="TWK1" s="47"/>
      <c r="TWL1" s="47"/>
      <c r="TWM1" s="47"/>
      <c r="TWN1" s="47"/>
      <c r="TWO1" s="47"/>
      <c r="TWP1" s="47"/>
      <c r="TWQ1" s="47"/>
      <c r="TWR1" s="47"/>
      <c r="TWS1" s="47"/>
      <c r="TWT1" s="47"/>
      <c r="TWU1" s="47"/>
      <c r="TWV1" s="47"/>
      <c r="TWW1" s="47"/>
      <c r="TWX1" s="47"/>
      <c r="TWY1" s="47"/>
      <c r="TWZ1" s="47"/>
      <c r="TXA1" s="47"/>
      <c r="TXB1" s="47"/>
      <c r="TXC1" s="47"/>
      <c r="TXD1" s="47"/>
      <c r="TXE1" s="47"/>
      <c r="TXF1" s="47"/>
      <c r="TXG1" s="47"/>
      <c r="TXH1" s="47"/>
      <c r="TXI1" s="47"/>
      <c r="TXJ1" s="47"/>
      <c r="TXK1" s="47"/>
      <c r="TXL1" s="47"/>
      <c r="TXM1" s="47"/>
      <c r="TXN1" s="47"/>
      <c r="TXO1" s="47"/>
      <c r="TXP1" s="47"/>
      <c r="TXQ1" s="47"/>
      <c r="TXR1" s="47"/>
      <c r="TXS1" s="47"/>
      <c r="TXT1" s="47"/>
      <c r="TXU1" s="47"/>
      <c r="TXV1" s="47"/>
      <c r="TXW1" s="47"/>
      <c r="TXX1" s="47"/>
      <c r="TXY1" s="47"/>
      <c r="TXZ1" s="47"/>
      <c r="TYA1" s="47"/>
      <c r="TYB1" s="47"/>
      <c r="TYC1" s="47"/>
      <c r="TYD1" s="47"/>
      <c r="TYE1" s="47"/>
      <c r="TYF1" s="47"/>
      <c r="TYG1" s="47"/>
      <c r="TYH1" s="47"/>
      <c r="TYI1" s="47"/>
      <c r="TYJ1" s="47"/>
      <c r="TYK1" s="47"/>
      <c r="TYL1" s="47"/>
      <c r="TYM1" s="47"/>
      <c r="TYN1" s="47"/>
      <c r="TYO1" s="47"/>
      <c r="TYP1" s="47"/>
      <c r="TYQ1" s="47"/>
      <c r="TYR1" s="47"/>
      <c r="TYS1" s="47"/>
      <c r="TYT1" s="47"/>
      <c r="TYU1" s="47"/>
      <c r="TYV1" s="47"/>
      <c r="TYW1" s="47"/>
      <c r="TYX1" s="47"/>
      <c r="TYY1" s="47"/>
      <c r="TYZ1" s="47"/>
      <c r="TZA1" s="47"/>
      <c r="TZB1" s="47"/>
      <c r="TZC1" s="47"/>
      <c r="TZD1" s="47"/>
      <c r="TZE1" s="47"/>
      <c r="TZF1" s="47"/>
      <c r="TZG1" s="47"/>
      <c r="TZH1" s="47"/>
      <c r="TZI1" s="47"/>
      <c r="TZJ1" s="47"/>
      <c r="TZK1" s="47"/>
      <c r="TZL1" s="47"/>
      <c r="TZM1" s="47"/>
      <c r="TZN1" s="47"/>
      <c r="TZO1" s="47"/>
      <c r="TZP1" s="47"/>
      <c r="TZQ1" s="47"/>
      <c r="TZR1" s="47"/>
      <c r="TZS1" s="47"/>
      <c r="TZT1" s="47"/>
      <c r="TZU1" s="47"/>
      <c r="TZV1" s="47"/>
      <c r="TZW1" s="47"/>
      <c r="TZX1" s="47"/>
      <c r="TZY1" s="47"/>
      <c r="TZZ1" s="47"/>
      <c r="UAA1" s="47"/>
      <c r="UAB1" s="47"/>
      <c r="UAC1" s="47"/>
      <c r="UAD1" s="47"/>
      <c r="UAE1" s="47"/>
      <c r="UAF1" s="47"/>
      <c r="UAG1" s="47"/>
      <c r="UAH1" s="47"/>
      <c r="UAI1" s="47"/>
      <c r="UAJ1" s="47"/>
      <c r="UAK1" s="47"/>
      <c r="UAL1" s="47"/>
      <c r="UAM1" s="47"/>
      <c r="UAN1" s="47"/>
      <c r="UAO1" s="47"/>
      <c r="UAP1" s="47"/>
      <c r="UAQ1" s="47"/>
      <c r="UAR1" s="47"/>
      <c r="UAS1" s="47"/>
      <c r="UAT1" s="47"/>
      <c r="UAU1" s="47"/>
      <c r="UAV1" s="47"/>
      <c r="UAW1" s="47"/>
      <c r="UAX1" s="47"/>
      <c r="UAY1" s="47"/>
      <c r="UAZ1" s="47"/>
      <c r="UBA1" s="47"/>
      <c r="UBB1" s="47"/>
      <c r="UBC1" s="47"/>
      <c r="UBD1" s="47"/>
      <c r="UBE1" s="47"/>
      <c r="UBF1" s="47"/>
      <c r="UBG1" s="47"/>
      <c r="UBH1" s="47"/>
      <c r="UBI1" s="47"/>
      <c r="UBJ1" s="47"/>
      <c r="UBK1" s="47"/>
      <c r="UBL1" s="47"/>
      <c r="UBM1" s="47"/>
      <c r="UBN1" s="47"/>
      <c r="UBO1" s="47"/>
      <c r="UBP1" s="47"/>
      <c r="UBQ1" s="47"/>
      <c r="UBR1" s="47"/>
      <c r="UBS1" s="47"/>
      <c r="UBT1" s="47"/>
      <c r="UBU1" s="47"/>
      <c r="UBV1" s="47"/>
      <c r="UBW1" s="47"/>
      <c r="UBX1" s="47"/>
      <c r="UBY1" s="47"/>
      <c r="UBZ1" s="47"/>
      <c r="UCA1" s="47"/>
      <c r="UCB1" s="47"/>
      <c r="UCC1" s="47"/>
      <c r="UCD1" s="47"/>
      <c r="UCE1" s="47"/>
      <c r="UCF1" s="47"/>
      <c r="UCG1" s="47"/>
      <c r="UCH1" s="47"/>
      <c r="UCI1" s="47"/>
      <c r="UCJ1" s="47"/>
      <c r="UCK1" s="47"/>
      <c r="UCL1" s="47"/>
      <c r="UCM1" s="47"/>
      <c r="UCN1" s="47"/>
      <c r="UCO1" s="47"/>
      <c r="UCP1" s="47"/>
      <c r="UCQ1" s="47"/>
      <c r="UCR1" s="47"/>
      <c r="UCS1" s="47"/>
      <c r="UCT1" s="47"/>
      <c r="UCU1" s="47"/>
      <c r="UCV1" s="47"/>
      <c r="UCW1" s="47"/>
      <c r="UCX1" s="47"/>
      <c r="UCY1" s="47"/>
      <c r="UCZ1" s="47"/>
      <c r="UDA1" s="47"/>
      <c r="UDB1" s="47"/>
      <c r="UDC1" s="47"/>
      <c r="UDD1" s="47"/>
      <c r="UDE1" s="47"/>
      <c r="UDF1" s="47"/>
      <c r="UDG1" s="47"/>
      <c r="UDH1" s="47"/>
      <c r="UDI1" s="47"/>
      <c r="UDJ1" s="47"/>
      <c r="UDK1" s="47"/>
      <c r="UDL1" s="47"/>
      <c r="UDM1" s="47"/>
      <c r="UDN1" s="47"/>
      <c r="UDO1" s="47"/>
      <c r="UDP1" s="47"/>
      <c r="UDQ1" s="47"/>
      <c r="UDR1" s="47"/>
      <c r="UDS1" s="47"/>
      <c r="UDT1" s="47"/>
      <c r="UDU1" s="47"/>
      <c r="UDV1" s="47"/>
      <c r="UDW1" s="47"/>
      <c r="UDX1" s="47"/>
      <c r="UDY1" s="47"/>
      <c r="UDZ1" s="47"/>
      <c r="UEA1" s="47"/>
      <c r="UEB1" s="47"/>
      <c r="UEC1" s="47"/>
      <c r="UED1" s="47"/>
      <c r="UEE1" s="47"/>
      <c r="UEF1" s="47"/>
      <c r="UEG1" s="47"/>
      <c r="UEH1" s="47"/>
      <c r="UEI1" s="47"/>
      <c r="UEJ1" s="47"/>
      <c r="UEK1" s="47"/>
      <c r="UEL1" s="47"/>
      <c r="UEM1" s="47"/>
      <c r="UEN1" s="47"/>
      <c r="UEO1" s="47"/>
      <c r="UEP1" s="47"/>
      <c r="UEQ1" s="47"/>
      <c r="UER1" s="47"/>
      <c r="UES1" s="47"/>
      <c r="UET1" s="47"/>
      <c r="UEU1" s="47"/>
      <c r="UEV1" s="47"/>
      <c r="UEW1" s="47"/>
      <c r="UEX1" s="47"/>
      <c r="UEY1" s="47"/>
      <c r="UEZ1" s="47"/>
      <c r="UFA1" s="47"/>
      <c r="UFB1" s="47"/>
      <c r="UFC1" s="47"/>
      <c r="UFD1" s="47"/>
      <c r="UFE1" s="47"/>
      <c r="UFF1" s="47"/>
      <c r="UFG1" s="47"/>
      <c r="UFH1" s="47"/>
      <c r="UFI1" s="47"/>
      <c r="UFJ1" s="47"/>
      <c r="UFK1" s="47"/>
      <c r="UFL1" s="47"/>
      <c r="UFM1" s="47"/>
      <c r="UFN1" s="47"/>
      <c r="UFO1" s="47"/>
      <c r="UFP1" s="47"/>
      <c r="UFQ1" s="47"/>
      <c r="UFR1" s="47"/>
      <c r="UFS1" s="47"/>
      <c r="UFT1" s="47"/>
      <c r="UFU1" s="47"/>
      <c r="UFV1" s="47"/>
      <c r="UFW1" s="47"/>
      <c r="UFX1" s="47"/>
      <c r="UFY1" s="47"/>
      <c r="UFZ1" s="47"/>
      <c r="UGA1" s="47"/>
      <c r="UGB1" s="47"/>
      <c r="UGC1" s="47"/>
      <c r="UGD1" s="47"/>
      <c r="UGE1" s="47"/>
      <c r="UGF1" s="47"/>
      <c r="UGG1" s="47"/>
      <c r="UGH1" s="47"/>
      <c r="UGI1" s="47"/>
      <c r="UGJ1" s="47"/>
      <c r="UGK1" s="47"/>
      <c r="UGL1" s="47"/>
      <c r="UGM1" s="47"/>
      <c r="UGN1" s="47"/>
      <c r="UGO1" s="47"/>
      <c r="UGP1" s="47"/>
      <c r="UGQ1" s="47"/>
      <c r="UGR1" s="47"/>
      <c r="UGS1" s="47"/>
      <c r="UGT1" s="47"/>
      <c r="UGU1" s="47"/>
      <c r="UGV1" s="47"/>
      <c r="UGW1" s="47"/>
      <c r="UGX1" s="47"/>
      <c r="UGY1" s="47"/>
      <c r="UGZ1" s="47"/>
      <c r="UHA1" s="47"/>
      <c r="UHB1" s="47"/>
      <c r="UHC1" s="47"/>
      <c r="UHD1" s="47"/>
      <c r="UHE1" s="47"/>
      <c r="UHF1" s="47"/>
      <c r="UHG1" s="47"/>
      <c r="UHH1" s="47"/>
      <c r="UHI1" s="47"/>
      <c r="UHJ1" s="47"/>
      <c r="UHK1" s="47"/>
      <c r="UHL1" s="47"/>
      <c r="UHM1" s="47"/>
      <c r="UHN1" s="47"/>
      <c r="UHO1" s="47"/>
      <c r="UHP1" s="47"/>
      <c r="UHQ1" s="47"/>
      <c r="UHR1" s="47"/>
      <c r="UHS1" s="47"/>
      <c r="UHT1" s="47"/>
      <c r="UHU1" s="47"/>
      <c r="UHV1" s="47"/>
      <c r="UHW1" s="47"/>
      <c r="UHX1" s="47"/>
      <c r="UHY1" s="47"/>
      <c r="UHZ1" s="47"/>
      <c r="UIA1" s="47"/>
      <c r="UIB1" s="47"/>
      <c r="UIC1" s="47"/>
      <c r="UID1" s="47"/>
      <c r="UIE1" s="47"/>
      <c r="UIF1" s="47"/>
      <c r="UIG1" s="47"/>
      <c r="UIH1" s="47"/>
      <c r="UII1" s="47"/>
      <c r="UIJ1" s="47"/>
      <c r="UIK1" s="47"/>
      <c r="UIL1" s="47"/>
      <c r="UIM1" s="47"/>
      <c r="UIN1" s="47"/>
      <c r="UIO1" s="47"/>
      <c r="UIP1" s="47"/>
      <c r="UIQ1" s="47"/>
      <c r="UIR1" s="47"/>
      <c r="UIS1" s="47"/>
      <c r="UIT1" s="47"/>
      <c r="UIU1" s="47"/>
      <c r="UIV1" s="47"/>
      <c r="UIW1" s="47"/>
      <c r="UIX1" s="47"/>
      <c r="UIY1" s="47"/>
      <c r="UIZ1" s="47"/>
      <c r="UJA1" s="47"/>
      <c r="UJB1" s="47"/>
      <c r="UJC1" s="47"/>
      <c r="UJD1" s="47"/>
      <c r="UJE1" s="47"/>
      <c r="UJF1" s="47"/>
      <c r="UJG1" s="47"/>
      <c r="UJH1" s="47"/>
      <c r="UJI1" s="47"/>
      <c r="UJJ1" s="47"/>
      <c r="UJK1" s="47"/>
      <c r="UJL1" s="47"/>
      <c r="UJM1" s="47"/>
      <c r="UJN1" s="47"/>
      <c r="UJO1" s="47"/>
      <c r="UJP1" s="47"/>
      <c r="UJQ1" s="47"/>
      <c r="UJR1" s="47"/>
      <c r="UJS1" s="47"/>
      <c r="UJT1" s="47"/>
      <c r="UJU1" s="47"/>
      <c r="UJV1" s="47"/>
      <c r="UJW1" s="47"/>
      <c r="UJX1" s="47"/>
      <c r="UJY1" s="47"/>
      <c r="UJZ1" s="47"/>
      <c r="UKA1" s="47"/>
      <c r="UKB1" s="47"/>
      <c r="UKC1" s="47"/>
      <c r="UKD1" s="47"/>
      <c r="UKE1" s="47"/>
      <c r="UKF1" s="47"/>
      <c r="UKG1" s="47"/>
      <c r="UKH1" s="47"/>
      <c r="UKI1" s="47"/>
      <c r="UKJ1" s="47"/>
      <c r="UKK1" s="47"/>
      <c r="UKL1" s="47"/>
      <c r="UKM1" s="47"/>
      <c r="UKN1" s="47"/>
      <c r="UKO1" s="47"/>
      <c r="UKP1" s="47"/>
      <c r="UKQ1" s="47"/>
      <c r="UKR1" s="47"/>
      <c r="UKS1" s="47"/>
      <c r="UKT1" s="47"/>
      <c r="UKU1" s="47"/>
      <c r="UKV1" s="47"/>
      <c r="UKW1" s="47"/>
      <c r="UKX1" s="47"/>
      <c r="UKY1" s="47"/>
      <c r="UKZ1" s="47"/>
      <c r="ULA1" s="47"/>
      <c r="ULB1" s="47"/>
      <c r="ULC1" s="47"/>
      <c r="ULD1" s="47"/>
      <c r="ULE1" s="47"/>
      <c r="ULF1" s="47"/>
      <c r="ULG1" s="47"/>
      <c r="ULH1" s="47"/>
      <c r="ULI1" s="47"/>
      <c r="ULJ1" s="47"/>
      <c r="ULK1" s="47"/>
      <c r="ULL1" s="47"/>
      <c r="ULM1" s="47"/>
      <c r="ULN1" s="47"/>
      <c r="ULO1" s="47"/>
      <c r="ULP1" s="47"/>
      <c r="ULQ1" s="47"/>
      <c r="ULR1" s="47"/>
      <c r="ULS1" s="47"/>
      <c r="ULT1" s="47"/>
      <c r="ULU1" s="47"/>
      <c r="ULV1" s="47"/>
      <c r="ULW1" s="47"/>
      <c r="ULX1" s="47"/>
      <c r="ULY1" s="47"/>
      <c r="ULZ1" s="47"/>
      <c r="UMA1" s="47"/>
      <c r="UMB1" s="47"/>
      <c r="UMC1" s="47"/>
      <c r="UMD1" s="47"/>
      <c r="UME1" s="47"/>
      <c r="UMF1" s="47"/>
      <c r="UMG1" s="47"/>
      <c r="UMH1" s="47"/>
      <c r="UMI1" s="47"/>
      <c r="UMJ1" s="47"/>
      <c r="UMK1" s="47"/>
      <c r="UML1" s="47"/>
      <c r="UMM1" s="47"/>
      <c r="UMN1" s="47"/>
      <c r="UMO1" s="47"/>
      <c r="UMP1" s="47"/>
      <c r="UMQ1" s="47"/>
      <c r="UMR1" s="47"/>
      <c r="UMS1" s="47"/>
      <c r="UMT1" s="47"/>
      <c r="UMU1" s="47"/>
      <c r="UMV1" s="47"/>
      <c r="UMW1" s="47"/>
      <c r="UMX1" s="47"/>
      <c r="UMY1" s="47"/>
      <c r="UMZ1" s="47"/>
      <c r="UNA1" s="47"/>
      <c r="UNB1" s="47"/>
      <c r="UNC1" s="47"/>
      <c r="UND1" s="47"/>
      <c r="UNE1" s="47"/>
      <c r="UNF1" s="47"/>
      <c r="UNG1" s="47"/>
      <c r="UNH1" s="47"/>
      <c r="UNI1" s="47"/>
      <c r="UNJ1" s="47"/>
      <c r="UNK1" s="47"/>
      <c r="UNL1" s="47"/>
      <c r="UNM1" s="47"/>
      <c r="UNN1" s="47"/>
      <c r="UNO1" s="47"/>
      <c r="UNP1" s="47"/>
      <c r="UNQ1" s="47"/>
      <c r="UNR1" s="47"/>
      <c r="UNS1" s="47"/>
      <c r="UNT1" s="47"/>
      <c r="UNU1" s="47"/>
      <c r="UNV1" s="47"/>
      <c r="UNW1" s="47"/>
      <c r="UNX1" s="47"/>
      <c r="UNY1" s="47"/>
      <c r="UNZ1" s="47"/>
      <c r="UOA1" s="47"/>
      <c r="UOB1" s="47"/>
      <c r="UOC1" s="47"/>
      <c r="UOD1" s="47"/>
      <c r="UOE1" s="47"/>
      <c r="UOF1" s="47"/>
      <c r="UOG1" s="47"/>
      <c r="UOH1" s="47"/>
      <c r="UOI1" s="47"/>
      <c r="UOJ1" s="47"/>
      <c r="UOK1" s="47"/>
      <c r="UOL1" s="47"/>
      <c r="UOM1" s="47"/>
      <c r="UON1" s="47"/>
      <c r="UOO1" s="47"/>
      <c r="UOP1" s="47"/>
      <c r="UOQ1" s="47"/>
      <c r="UOR1" s="47"/>
      <c r="UOS1" s="47"/>
      <c r="UOT1" s="47"/>
      <c r="UOU1" s="47"/>
      <c r="UOV1" s="47"/>
      <c r="UOW1" s="47"/>
      <c r="UOX1" s="47"/>
      <c r="UOY1" s="47"/>
      <c r="UOZ1" s="47"/>
      <c r="UPA1" s="47"/>
      <c r="UPB1" s="47"/>
      <c r="UPC1" s="47"/>
      <c r="UPD1" s="47"/>
      <c r="UPE1" s="47"/>
      <c r="UPF1" s="47"/>
      <c r="UPG1" s="47"/>
      <c r="UPH1" s="47"/>
      <c r="UPI1" s="47"/>
      <c r="UPJ1" s="47"/>
      <c r="UPK1" s="47"/>
      <c r="UPL1" s="47"/>
      <c r="UPM1" s="47"/>
      <c r="UPN1" s="47"/>
      <c r="UPO1" s="47"/>
      <c r="UPP1" s="47"/>
      <c r="UPQ1" s="47"/>
      <c r="UPR1" s="47"/>
      <c r="UPS1" s="47"/>
      <c r="UPT1" s="47"/>
      <c r="UPU1" s="47"/>
      <c r="UPV1" s="47"/>
      <c r="UPW1" s="47"/>
      <c r="UPX1" s="47"/>
      <c r="UPY1" s="47"/>
      <c r="UPZ1" s="47"/>
      <c r="UQA1" s="47"/>
      <c r="UQB1" s="47"/>
      <c r="UQC1" s="47"/>
      <c r="UQD1" s="47"/>
      <c r="UQE1" s="47"/>
      <c r="UQF1" s="47"/>
      <c r="UQG1" s="47"/>
      <c r="UQH1" s="47"/>
      <c r="UQI1" s="47"/>
      <c r="UQJ1" s="47"/>
      <c r="UQK1" s="47"/>
      <c r="UQL1" s="47"/>
      <c r="UQM1" s="47"/>
      <c r="UQN1" s="47"/>
      <c r="UQO1" s="47"/>
      <c r="UQP1" s="47"/>
      <c r="UQQ1" s="47"/>
      <c r="UQR1" s="47"/>
      <c r="UQS1" s="47"/>
      <c r="UQT1" s="47"/>
      <c r="UQU1" s="47"/>
      <c r="UQV1" s="47"/>
      <c r="UQW1" s="47"/>
      <c r="UQX1" s="47"/>
      <c r="UQY1" s="47"/>
      <c r="UQZ1" s="47"/>
      <c r="URA1" s="47"/>
      <c r="URB1" s="47"/>
      <c r="URC1" s="47"/>
      <c r="URD1" s="47"/>
      <c r="URE1" s="47"/>
      <c r="URF1" s="47"/>
      <c r="URG1" s="47"/>
      <c r="URH1" s="47"/>
      <c r="URI1" s="47"/>
      <c r="URJ1" s="47"/>
      <c r="URK1" s="47"/>
      <c r="URL1" s="47"/>
      <c r="URM1" s="47"/>
      <c r="URN1" s="47"/>
      <c r="URO1" s="47"/>
      <c r="URP1" s="47"/>
      <c r="URQ1" s="47"/>
      <c r="URR1" s="47"/>
      <c r="URS1" s="47"/>
      <c r="URT1" s="47"/>
      <c r="URU1" s="47"/>
      <c r="URV1" s="47"/>
      <c r="URW1" s="47"/>
      <c r="URX1" s="47"/>
      <c r="URY1" s="47"/>
      <c r="URZ1" s="47"/>
      <c r="USA1" s="47"/>
      <c r="USB1" s="47"/>
      <c r="USC1" s="47"/>
      <c r="USD1" s="47"/>
      <c r="USE1" s="47"/>
      <c r="USF1" s="47"/>
      <c r="USG1" s="47"/>
      <c r="USH1" s="47"/>
      <c r="USI1" s="47"/>
      <c r="USJ1" s="47"/>
      <c r="USK1" s="47"/>
      <c r="USL1" s="47"/>
      <c r="USM1" s="47"/>
      <c r="USN1" s="47"/>
      <c r="USO1" s="47"/>
      <c r="USP1" s="47"/>
      <c r="USQ1" s="47"/>
      <c r="USR1" s="47"/>
      <c r="USS1" s="47"/>
      <c r="UST1" s="47"/>
      <c r="USU1" s="47"/>
      <c r="USV1" s="47"/>
      <c r="USW1" s="47"/>
      <c r="USX1" s="47"/>
      <c r="USY1" s="47"/>
      <c r="USZ1" s="47"/>
      <c r="UTA1" s="47"/>
      <c r="UTB1" s="47"/>
      <c r="UTC1" s="47"/>
      <c r="UTD1" s="47"/>
      <c r="UTE1" s="47"/>
      <c r="UTF1" s="47"/>
      <c r="UTG1" s="47"/>
      <c r="UTH1" s="47"/>
      <c r="UTI1" s="47"/>
      <c r="UTJ1" s="47"/>
      <c r="UTK1" s="47"/>
      <c r="UTL1" s="47"/>
      <c r="UTM1" s="47"/>
      <c r="UTN1" s="47"/>
      <c r="UTO1" s="47"/>
      <c r="UTP1" s="47"/>
      <c r="UTQ1" s="47"/>
      <c r="UTR1" s="47"/>
      <c r="UTS1" s="47"/>
      <c r="UTT1" s="47"/>
      <c r="UTU1" s="47"/>
      <c r="UTV1" s="47"/>
      <c r="UTW1" s="47"/>
      <c r="UTX1" s="47"/>
      <c r="UTY1" s="47"/>
      <c r="UTZ1" s="47"/>
      <c r="UUA1" s="47"/>
      <c r="UUB1" s="47"/>
      <c r="UUC1" s="47"/>
      <c r="UUD1" s="47"/>
      <c r="UUE1" s="47"/>
      <c r="UUF1" s="47"/>
      <c r="UUG1" s="47"/>
      <c r="UUH1" s="47"/>
      <c r="UUI1" s="47"/>
      <c r="UUJ1" s="47"/>
      <c r="UUK1" s="47"/>
      <c r="UUL1" s="47"/>
      <c r="UUM1" s="47"/>
      <c r="UUN1" s="47"/>
      <c r="UUO1" s="47"/>
      <c r="UUP1" s="47"/>
      <c r="UUQ1" s="47"/>
      <c r="UUR1" s="47"/>
      <c r="UUS1" s="47"/>
      <c r="UUT1" s="47"/>
      <c r="UUU1" s="47"/>
      <c r="UUV1" s="47"/>
      <c r="UUW1" s="47"/>
      <c r="UUX1" s="47"/>
      <c r="UUY1" s="47"/>
      <c r="UUZ1" s="47"/>
      <c r="UVA1" s="47"/>
      <c r="UVB1" s="47"/>
      <c r="UVC1" s="47"/>
      <c r="UVD1" s="47"/>
      <c r="UVE1" s="47"/>
      <c r="UVF1" s="47"/>
      <c r="UVG1" s="47"/>
      <c r="UVH1" s="47"/>
      <c r="UVI1" s="47"/>
      <c r="UVJ1" s="47"/>
      <c r="UVK1" s="47"/>
      <c r="UVL1" s="47"/>
      <c r="UVM1" s="47"/>
      <c r="UVN1" s="47"/>
      <c r="UVO1" s="47"/>
      <c r="UVP1" s="47"/>
      <c r="UVQ1" s="47"/>
      <c r="UVR1" s="47"/>
      <c r="UVS1" s="47"/>
      <c r="UVT1" s="47"/>
      <c r="UVU1" s="47"/>
      <c r="UVV1" s="47"/>
      <c r="UVW1" s="47"/>
      <c r="UVX1" s="47"/>
      <c r="UVY1" s="47"/>
      <c r="UVZ1" s="47"/>
      <c r="UWA1" s="47"/>
      <c r="UWB1" s="47"/>
      <c r="UWC1" s="47"/>
      <c r="UWD1" s="47"/>
      <c r="UWE1" s="47"/>
      <c r="UWF1" s="47"/>
      <c r="UWG1" s="47"/>
      <c r="UWH1" s="47"/>
      <c r="UWI1" s="47"/>
      <c r="UWJ1" s="47"/>
      <c r="UWK1" s="47"/>
      <c r="UWL1" s="47"/>
      <c r="UWM1" s="47"/>
      <c r="UWN1" s="47"/>
      <c r="UWO1" s="47"/>
      <c r="UWP1" s="47"/>
      <c r="UWQ1" s="47"/>
      <c r="UWR1" s="47"/>
      <c r="UWS1" s="47"/>
      <c r="UWT1" s="47"/>
      <c r="UWU1" s="47"/>
      <c r="UWV1" s="47"/>
      <c r="UWW1" s="47"/>
      <c r="UWX1" s="47"/>
      <c r="UWY1" s="47"/>
      <c r="UWZ1" s="47"/>
      <c r="UXA1" s="47"/>
      <c r="UXB1" s="47"/>
      <c r="UXC1" s="47"/>
      <c r="UXD1" s="47"/>
      <c r="UXE1" s="47"/>
      <c r="UXF1" s="47"/>
      <c r="UXG1" s="47"/>
      <c r="UXH1" s="47"/>
      <c r="UXI1" s="47"/>
      <c r="UXJ1" s="47"/>
      <c r="UXK1" s="47"/>
      <c r="UXL1" s="47"/>
      <c r="UXM1" s="47"/>
      <c r="UXN1" s="47"/>
      <c r="UXO1" s="47"/>
      <c r="UXP1" s="47"/>
      <c r="UXQ1" s="47"/>
      <c r="UXR1" s="47"/>
      <c r="UXS1" s="47"/>
      <c r="UXT1" s="47"/>
      <c r="UXU1" s="47"/>
      <c r="UXV1" s="47"/>
      <c r="UXW1" s="47"/>
      <c r="UXX1" s="47"/>
      <c r="UXY1" s="47"/>
      <c r="UXZ1" s="47"/>
      <c r="UYA1" s="47"/>
      <c r="UYB1" s="47"/>
      <c r="UYC1" s="47"/>
      <c r="UYD1" s="47"/>
      <c r="UYE1" s="47"/>
      <c r="UYF1" s="47"/>
      <c r="UYG1" s="47"/>
      <c r="UYH1" s="47"/>
      <c r="UYI1" s="47"/>
      <c r="UYJ1" s="47"/>
      <c r="UYK1" s="47"/>
      <c r="UYL1" s="47"/>
      <c r="UYM1" s="47"/>
      <c r="UYN1" s="47"/>
      <c r="UYO1" s="47"/>
      <c r="UYP1" s="47"/>
      <c r="UYQ1" s="47"/>
      <c r="UYR1" s="47"/>
      <c r="UYS1" s="47"/>
      <c r="UYT1" s="47"/>
      <c r="UYU1" s="47"/>
      <c r="UYV1" s="47"/>
      <c r="UYW1" s="47"/>
      <c r="UYX1" s="47"/>
      <c r="UYY1" s="47"/>
      <c r="UYZ1" s="47"/>
      <c r="UZA1" s="47"/>
      <c r="UZB1" s="47"/>
      <c r="UZC1" s="47"/>
      <c r="UZD1" s="47"/>
      <c r="UZE1" s="47"/>
      <c r="UZF1" s="47"/>
      <c r="UZG1" s="47"/>
      <c r="UZH1" s="47"/>
      <c r="UZI1" s="47"/>
      <c r="UZJ1" s="47"/>
      <c r="UZK1" s="47"/>
      <c r="UZL1" s="47"/>
      <c r="UZM1" s="47"/>
      <c r="UZN1" s="47"/>
      <c r="UZO1" s="47"/>
      <c r="UZP1" s="47"/>
      <c r="UZQ1" s="47"/>
      <c r="UZR1" s="47"/>
      <c r="UZS1" s="47"/>
      <c r="UZT1" s="47"/>
      <c r="UZU1" s="47"/>
      <c r="UZV1" s="47"/>
      <c r="UZW1" s="47"/>
      <c r="UZX1" s="47"/>
      <c r="UZY1" s="47"/>
      <c r="UZZ1" s="47"/>
      <c r="VAA1" s="47"/>
      <c r="VAB1" s="47"/>
      <c r="VAC1" s="47"/>
      <c r="VAD1" s="47"/>
      <c r="VAE1" s="47"/>
      <c r="VAF1" s="47"/>
      <c r="VAG1" s="47"/>
      <c r="VAH1" s="47"/>
      <c r="VAI1" s="47"/>
      <c r="VAJ1" s="47"/>
      <c r="VAK1" s="47"/>
      <c r="VAL1" s="47"/>
      <c r="VAM1" s="47"/>
      <c r="VAN1" s="47"/>
      <c r="VAO1" s="47"/>
      <c r="VAP1" s="47"/>
      <c r="VAQ1" s="47"/>
      <c r="VAR1" s="47"/>
      <c r="VAS1" s="47"/>
      <c r="VAT1" s="47"/>
      <c r="VAU1" s="47"/>
      <c r="VAV1" s="47"/>
      <c r="VAW1" s="47"/>
      <c r="VAX1" s="47"/>
      <c r="VAY1" s="47"/>
      <c r="VAZ1" s="47"/>
      <c r="VBA1" s="47"/>
      <c r="VBB1" s="47"/>
      <c r="VBC1" s="47"/>
      <c r="VBD1" s="47"/>
      <c r="VBE1" s="47"/>
      <c r="VBF1" s="47"/>
      <c r="VBG1" s="47"/>
      <c r="VBH1" s="47"/>
      <c r="VBI1" s="47"/>
      <c r="VBJ1" s="47"/>
      <c r="VBK1" s="47"/>
      <c r="VBL1" s="47"/>
      <c r="VBM1" s="47"/>
      <c r="VBN1" s="47"/>
      <c r="VBO1" s="47"/>
      <c r="VBP1" s="47"/>
      <c r="VBQ1" s="47"/>
      <c r="VBR1" s="47"/>
      <c r="VBS1" s="47"/>
      <c r="VBT1" s="47"/>
      <c r="VBU1" s="47"/>
      <c r="VBV1" s="47"/>
      <c r="VBW1" s="47"/>
      <c r="VBX1" s="47"/>
      <c r="VBY1" s="47"/>
      <c r="VBZ1" s="47"/>
      <c r="VCA1" s="47"/>
      <c r="VCB1" s="47"/>
      <c r="VCC1" s="47"/>
      <c r="VCD1" s="47"/>
      <c r="VCE1" s="47"/>
      <c r="VCF1" s="47"/>
      <c r="VCG1" s="47"/>
      <c r="VCH1" s="47"/>
      <c r="VCI1" s="47"/>
      <c r="VCJ1" s="47"/>
      <c r="VCK1" s="47"/>
      <c r="VCL1" s="47"/>
      <c r="VCM1" s="47"/>
      <c r="VCN1" s="47"/>
      <c r="VCO1" s="47"/>
      <c r="VCP1" s="47"/>
      <c r="VCQ1" s="47"/>
      <c r="VCR1" s="47"/>
      <c r="VCS1" s="47"/>
      <c r="VCT1" s="47"/>
      <c r="VCU1" s="47"/>
      <c r="VCV1" s="47"/>
      <c r="VCW1" s="47"/>
      <c r="VCX1" s="47"/>
      <c r="VCY1" s="47"/>
      <c r="VCZ1" s="47"/>
      <c r="VDA1" s="47"/>
      <c r="VDB1" s="47"/>
      <c r="VDC1" s="47"/>
      <c r="VDD1" s="47"/>
      <c r="VDE1" s="47"/>
      <c r="VDF1" s="47"/>
      <c r="VDG1" s="47"/>
      <c r="VDH1" s="47"/>
      <c r="VDI1" s="47"/>
      <c r="VDJ1" s="47"/>
      <c r="VDK1" s="47"/>
      <c r="VDL1" s="47"/>
      <c r="VDM1" s="47"/>
      <c r="VDN1" s="47"/>
      <c r="VDO1" s="47"/>
      <c r="VDP1" s="47"/>
      <c r="VDQ1" s="47"/>
      <c r="VDR1" s="47"/>
      <c r="VDS1" s="47"/>
      <c r="VDT1" s="47"/>
      <c r="VDU1" s="47"/>
      <c r="VDV1" s="47"/>
      <c r="VDW1" s="47"/>
      <c r="VDX1" s="47"/>
      <c r="VDY1" s="47"/>
      <c r="VDZ1" s="47"/>
      <c r="VEA1" s="47"/>
      <c r="VEB1" s="47"/>
      <c r="VEC1" s="47"/>
      <c r="VED1" s="47"/>
      <c r="VEE1" s="47"/>
      <c r="VEF1" s="47"/>
      <c r="VEG1" s="47"/>
      <c r="VEH1" s="47"/>
      <c r="VEI1" s="47"/>
      <c r="VEJ1" s="47"/>
      <c r="VEK1" s="47"/>
      <c r="VEL1" s="47"/>
      <c r="VEM1" s="47"/>
      <c r="VEN1" s="47"/>
      <c r="VEO1" s="47"/>
      <c r="VEP1" s="47"/>
      <c r="VEQ1" s="47"/>
      <c r="VER1" s="47"/>
      <c r="VES1" s="47"/>
      <c r="VET1" s="47"/>
      <c r="VEU1" s="47"/>
      <c r="VEV1" s="47"/>
      <c r="VEW1" s="47"/>
      <c r="VEX1" s="47"/>
      <c r="VEY1" s="47"/>
      <c r="VEZ1" s="47"/>
      <c r="VFA1" s="47"/>
      <c r="VFB1" s="47"/>
      <c r="VFC1" s="47"/>
      <c r="VFD1" s="47"/>
      <c r="VFE1" s="47"/>
      <c r="VFF1" s="47"/>
      <c r="VFG1" s="47"/>
      <c r="VFH1" s="47"/>
      <c r="VFI1" s="47"/>
      <c r="VFJ1" s="47"/>
      <c r="VFK1" s="47"/>
      <c r="VFL1" s="47"/>
      <c r="VFM1" s="47"/>
      <c r="VFN1" s="47"/>
      <c r="VFO1" s="47"/>
      <c r="VFP1" s="47"/>
      <c r="VFQ1" s="47"/>
      <c r="VFR1" s="47"/>
      <c r="VFS1" s="47"/>
      <c r="VFT1" s="47"/>
      <c r="VFU1" s="47"/>
      <c r="VFV1" s="47"/>
      <c r="VFW1" s="47"/>
      <c r="VFX1" s="47"/>
      <c r="VFY1" s="47"/>
      <c r="VFZ1" s="47"/>
      <c r="VGA1" s="47"/>
      <c r="VGB1" s="47"/>
      <c r="VGC1" s="47"/>
      <c r="VGD1" s="47"/>
      <c r="VGE1" s="47"/>
      <c r="VGF1" s="47"/>
      <c r="VGG1" s="47"/>
      <c r="VGH1" s="47"/>
      <c r="VGI1" s="47"/>
      <c r="VGJ1" s="47"/>
      <c r="VGK1" s="47"/>
      <c r="VGL1" s="47"/>
      <c r="VGM1" s="47"/>
      <c r="VGN1" s="47"/>
      <c r="VGO1" s="47"/>
      <c r="VGP1" s="47"/>
      <c r="VGQ1" s="47"/>
      <c r="VGR1" s="47"/>
      <c r="VGS1" s="47"/>
      <c r="VGT1" s="47"/>
      <c r="VGU1" s="47"/>
      <c r="VGV1" s="47"/>
      <c r="VGW1" s="47"/>
      <c r="VGX1" s="47"/>
      <c r="VGY1" s="47"/>
      <c r="VGZ1" s="47"/>
      <c r="VHA1" s="47"/>
      <c r="VHB1" s="47"/>
      <c r="VHC1" s="47"/>
      <c r="VHD1" s="47"/>
      <c r="VHE1" s="47"/>
      <c r="VHF1" s="47"/>
      <c r="VHG1" s="47"/>
      <c r="VHH1" s="47"/>
      <c r="VHI1" s="47"/>
      <c r="VHJ1" s="47"/>
      <c r="VHK1" s="47"/>
      <c r="VHL1" s="47"/>
      <c r="VHM1" s="47"/>
      <c r="VHN1" s="47"/>
      <c r="VHO1" s="47"/>
      <c r="VHP1" s="47"/>
      <c r="VHQ1" s="47"/>
      <c r="VHR1" s="47"/>
      <c r="VHS1" s="47"/>
      <c r="VHT1" s="47"/>
      <c r="VHU1" s="47"/>
      <c r="VHV1" s="47"/>
      <c r="VHW1" s="47"/>
      <c r="VHX1" s="47"/>
      <c r="VHY1" s="47"/>
      <c r="VHZ1" s="47"/>
      <c r="VIA1" s="47"/>
      <c r="VIB1" s="47"/>
      <c r="VIC1" s="47"/>
      <c r="VID1" s="47"/>
      <c r="VIE1" s="47"/>
      <c r="VIF1" s="47"/>
      <c r="VIG1" s="47"/>
      <c r="VIH1" s="47"/>
      <c r="VII1" s="47"/>
      <c r="VIJ1" s="47"/>
      <c r="VIK1" s="47"/>
      <c r="VIL1" s="47"/>
      <c r="VIM1" s="47"/>
      <c r="VIN1" s="47"/>
      <c r="VIO1" s="47"/>
      <c r="VIP1" s="47"/>
      <c r="VIQ1" s="47"/>
      <c r="VIR1" s="47"/>
      <c r="VIS1" s="47"/>
      <c r="VIT1" s="47"/>
      <c r="VIU1" s="47"/>
      <c r="VIV1" s="47"/>
      <c r="VIW1" s="47"/>
      <c r="VIX1" s="47"/>
      <c r="VIY1" s="47"/>
      <c r="VIZ1" s="47"/>
      <c r="VJA1" s="47"/>
      <c r="VJB1" s="47"/>
      <c r="VJC1" s="47"/>
      <c r="VJD1" s="47"/>
      <c r="VJE1" s="47"/>
      <c r="VJF1" s="47"/>
      <c r="VJG1" s="47"/>
      <c r="VJH1" s="47"/>
      <c r="VJI1" s="47"/>
      <c r="VJJ1" s="47"/>
      <c r="VJK1" s="47"/>
      <c r="VJL1" s="47"/>
      <c r="VJM1" s="47"/>
      <c r="VJN1" s="47"/>
      <c r="VJO1" s="47"/>
      <c r="VJP1" s="47"/>
      <c r="VJQ1" s="47"/>
      <c r="VJR1" s="47"/>
      <c r="VJS1" s="47"/>
      <c r="VJT1" s="47"/>
      <c r="VJU1" s="47"/>
      <c r="VJV1" s="47"/>
      <c r="VJW1" s="47"/>
      <c r="VJX1" s="47"/>
      <c r="VJY1" s="47"/>
      <c r="VJZ1" s="47"/>
      <c r="VKA1" s="47"/>
      <c r="VKB1" s="47"/>
      <c r="VKC1" s="47"/>
      <c r="VKD1" s="47"/>
      <c r="VKE1" s="47"/>
      <c r="VKF1" s="47"/>
      <c r="VKG1" s="47"/>
      <c r="VKH1" s="47"/>
      <c r="VKI1" s="47"/>
      <c r="VKJ1" s="47"/>
      <c r="VKK1" s="47"/>
      <c r="VKL1" s="47"/>
      <c r="VKM1" s="47"/>
      <c r="VKN1" s="47"/>
      <c r="VKO1" s="47"/>
      <c r="VKP1" s="47"/>
      <c r="VKQ1" s="47"/>
      <c r="VKR1" s="47"/>
      <c r="VKS1" s="47"/>
      <c r="VKT1" s="47"/>
      <c r="VKU1" s="47"/>
      <c r="VKV1" s="47"/>
      <c r="VKW1" s="47"/>
      <c r="VKX1" s="47"/>
      <c r="VKY1" s="47"/>
      <c r="VKZ1" s="47"/>
      <c r="VLA1" s="47"/>
      <c r="VLB1" s="47"/>
      <c r="VLC1" s="47"/>
      <c r="VLD1" s="47"/>
      <c r="VLE1" s="47"/>
      <c r="VLF1" s="47"/>
      <c r="VLG1" s="47"/>
      <c r="VLH1" s="47"/>
      <c r="VLI1" s="47"/>
      <c r="VLJ1" s="47"/>
      <c r="VLK1" s="47"/>
      <c r="VLL1" s="47"/>
      <c r="VLM1" s="47"/>
      <c r="VLN1" s="47"/>
      <c r="VLO1" s="47"/>
      <c r="VLP1" s="47"/>
      <c r="VLQ1" s="47"/>
      <c r="VLR1" s="47"/>
      <c r="VLS1" s="47"/>
      <c r="VLT1" s="47"/>
      <c r="VLU1" s="47"/>
      <c r="VLV1" s="47"/>
      <c r="VLW1" s="47"/>
      <c r="VLX1" s="47"/>
      <c r="VLY1" s="47"/>
      <c r="VLZ1" s="47"/>
      <c r="VMA1" s="47"/>
      <c r="VMB1" s="47"/>
      <c r="VMC1" s="47"/>
      <c r="VMD1" s="47"/>
      <c r="VME1" s="47"/>
      <c r="VMF1" s="47"/>
      <c r="VMG1" s="47"/>
      <c r="VMH1" s="47"/>
      <c r="VMI1" s="47"/>
      <c r="VMJ1" s="47"/>
      <c r="VMK1" s="47"/>
      <c r="VML1" s="47"/>
      <c r="VMM1" s="47"/>
      <c r="VMN1" s="47"/>
      <c r="VMO1" s="47"/>
      <c r="VMP1" s="47"/>
      <c r="VMQ1" s="47"/>
      <c r="VMR1" s="47"/>
      <c r="VMS1" s="47"/>
      <c r="VMT1" s="47"/>
      <c r="VMU1" s="47"/>
      <c r="VMV1" s="47"/>
      <c r="VMW1" s="47"/>
      <c r="VMX1" s="47"/>
      <c r="VMY1" s="47"/>
      <c r="VMZ1" s="47"/>
      <c r="VNA1" s="47"/>
      <c r="VNB1" s="47"/>
      <c r="VNC1" s="47"/>
      <c r="VND1" s="47"/>
      <c r="VNE1" s="47"/>
      <c r="VNF1" s="47"/>
      <c r="VNG1" s="47"/>
      <c r="VNH1" s="47"/>
      <c r="VNI1" s="47"/>
      <c r="VNJ1" s="47"/>
      <c r="VNK1" s="47"/>
      <c r="VNL1" s="47"/>
      <c r="VNM1" s="47"/>
      <c r="VNN1" s="47"/>
      <c r="VNO1" s="47"/>
      <c r="VNP1" s="47"/>
      <c r="VNQ1" s="47"/>
      <c r="VNR1" s="47"/>
      <c r="VNS1" s="47"/>
      <c r="VNT1" s="47"/>
      <c r="VNU1" s="47"/>
      <c r="VNV1" s="47"/>
      <c r="VNW1" s="47"/>
      <c r="VNX1" s="47"/>
      <c r="VNY1" s="47"/>
      <c r="VNZ1" s="47"/>
      <c r="VOA1" s="47"/>
      <c r="VOB1" s="47"/>
      <c r="VOC1" s="47"/>
      <c r="VOD1" s="47"/>
      <c r="VOE1" s="47"/>
      <c r="VOF1" s="47"/>
      <c r="VOG1" s="47"/>
      <c r="VOH1" s="47"/>
      <c r="VOI1" s="47"/>
      <c r="VOJ1" s="47"/>
      <c r="VOK1" s="47"/>
      <c r="VOL1" s="47"/>
      <c r="VOM1" s="47"/>
      <c r="VON1" s="47"/>
      <c r="VOO1" s="47"/>
      <c r="VOP1" s="47"/>
      <c r="VOQ1" s="47"/>
      <c r="VOR1" s="47"/>
      <c r="VOS1" s="47"/>
      <c r="VOT1" s="47"/>
      <c r="VOU1" s="47"/>
      <c r="VOV1" s="47"/>
      <c r="VOW1" s="47"/>
      <c r="VOX1" s="47"/>
      <c r="VOY1" s="47"/>
      <c r="VOZ1" s="47"/>
      <c r="VPA1" s="47"/>
      <c r="VPB1" s="47"/>
      <c r="VPC1" s="47"/>
      <c r="VPD1" s="47"/>
      <c r="VPE1" s="47"/>
      <c r="VPF1" s="47"/>
      <c r="VPG1" s="47"/>
      <c r="VPH1" s="47"/>
      <c r="VPI1" s="47"/>
      <c r="VPJ1" s="47"/>
      <c r="VPK1" s="47"/>
      <c r="VPL1" s="47"/>
      <c r="VPM1" s="47"/>
      <c r="VPN1" s="47"/>
      <c r="VPO1" s="47"/>
      <c r="VPP1" s="47"/>
      <c r="VPQ1" s="47"/>
      <c r="VPR1" s="47"/>
      <c r="VPS1" s="47"/>
      <c r="VPT1" s="47"/>
      <c r="VPU1" s="47"/>
      <c r="VPV1" s="47"/>
      <c r="VPW1" s="47"/>
      <c r="VPX1" s="47"/>
      <c r="VPY1" s="47"/>
      <c r="VPZ1" s="47"/>
      <c r="VQA1" s="47"/>
      <c r="VQB1" s="47"/>
      <c r="VQC1" s="47"/>
      <c r="VQD1" s="47"/>
      <c r="VQE1" s="47"/>
      <c r="VQF1" s="47"/>
      <c r="VQG1" s="47"/>
      <c r="VQH1" s="47"/>
      <c r="VQI1" s="47"/>
      <c r="VQJ1" s="47"/>
      <c r="VQK1" s="47"/>
      <c r="VQL1" s="47"/>
      <c r="VQM1" s="47"/>
      <c r="VQN1" s="47"/>
      <c r="VQO1" s="47"/>
      <c r="VQP1" s="47"/>
      <c r="VQQ1" s="47"/>
      <c r="VQR1" s="47"/>
      <c r="VQS1" s="47"/>
      <c r="VQT1" s="47"/>
      <c r="VQU1" s="47"/>
      <c r="VQV1" s="47"/>
      <c r="VQW1" s="47"/>
      <c r="VQX1" s="47"/>
      <c r="VQY1" s="47"/>
      <c r="VQZ1" s="47"/>
      <c r="VRA1" s="47"/>
      <c r="VRB1" s="47"/>
      <c r="VRC1" s="47"/>
      <c r="VRD1" s="47"/>
      <c r="VRE1" s="47"/>
      <c r="VRF1" s="47"/>
      <c r="VRG1" s="47"/>
      <c r="VRH1" s="47"/>
      <c r="VRI1" s="47"/>
      <c r="VRJ1" s="47"/>
      <c r="VRK1" s="47"/>
      <c r="VRL1" s="47"/>
      <c r="VRM1" s="47"/>
      <c r="VRN1" s="47"/>
      <c r="VRO1" s="47"/>
      <c r="VRP1" s="47"/>
      <c r="VRQ1" s="47"/>
      <c r="VRR1" s="47"/>
      <c r="VRS1" s="47"/>
      <c r="VRT1" s="47"/>
      <c r="VRU1" s="47"/>
      <c r="VRV1" s="47"/>
      <c r="VRW1" s="47"/>
      <c r="VRX1" s="47"/>
      <c r="VRY1" s="47"/>
      <c r="VRZ1" s="47"/>
      <c r="VSA1" s="47"/>
      <c r="VSB1" s="47"/>
      <c r="VSC1" s="47"/>
      <c r="VSD1" s="47"/>
      <c r="VSE1" s="47"/>
      <c r="VSF1" s="47"/>
      <c r="VSG1" s="47"/>
      <c r="VSH1" s="47"/>
      <c r="VSI1" s="47"/>
      <c r="VSJ1" s="47"/>
      <c r="VSK1" s="47"/>
      <c r="VSL1" s="47"/>
      <c r="VSM1" s="47"/>
      <c r="VSN1" s="47"/>
      <c r="VSO1" s="47"/>
      <c r="VSP1" s="47"/>
      <c r="VSQ1" s="47"/>
      <c r="VSR1" s="47"/>
      <c r="VSS1" s="47"/>
      <c r="VST1" s="47"/>
      <c r="VSU1" s="47"/>
      <c r="VSV1" s="47"/>
      <c r="VSW1" s="47"/>
      <c r="VSX1" s="47"/>
      <c r="VSY1" s="47"/>
      <c r="VSZ1" s="47"/>
      <c r="VTA1" s="47"/>
      <c r="VTB1" s="47"/>
      <c r="VTC1" s="47"/>
      <c r="VTD1" s="47"/>
      <c r="VTE1" s="47"/>
      <c r="VTF1" s="47"/>
      <c r="VTG1" s="47"/>
      <c r="VTH1" s="47"/>
      <c r="VTI1" s="47"/>
      <c r="VTJ1" s="47"/>
      <c r="VTK1" s="47"/>
      <c r="VTL1" s="47"/>
      <c r="VTM1" s="47"/>
      <c r="VTN1" s="47"/>
      <c r="VTO1" s="47"/>
      <c r="VTP1" s="47"/>
      <c r="VTQ1" s="47"/>
      <c r="VTR1" s="47"/>
      <c r="VTS1" s="47"/>
      <c r="VTT1" s="47"/>
      <c r="VTU1" s="47"/>
      <c r="VTV1" s="47"/>
      <c r="VTW1" s="47"/>
      <c r="VTX1" s="47"/>
      <c r="VTY1" s="47"/>
      <c r="VTZ1" s="47"/>
      <c r="VUA1" s="47"/>
      <c r="VUB1" s="47"/>
      <c r="VUC1" s="47"/>
      <c r="VUD1" s="47"/>
      <c r="VUE1" s="47"/>
      <c r="VUF1" s="47"/>
      <c r="VUG1" s="47"/>
      <c r="VUH1" s="47"/>
      <c r="VUI1" s="47"/>
      <c r="VUJ1" s="47"/>
      <c r="VUK1" s="47"/>
      <c r="VUL1" s="47"/>
      <c r="VUM1" s="47"/>
      <c r="VUN1" s="47"/>
      <c r="VUO1" s="47"/>
      <c r="VUP1" s="47"/>
      <c r="VUQ1" s="47"/>
      <c r="VUR1" s="47"/>
      <c r="VUS1" s="47"/>
      <c r="VUT1" s="47"/>
      <c r="VUU1" s="47"/>
      <c r="VUV1" s="47"/>
      <c r="VUW1" s="47"/>
      <c r="VUX1" s="47"/>
      <c r="VUY1" s="47"/>
      <c r="VUZ1" s="47"/>
      <c r="VVA1" s="47"/>
      <c r="VVB1" s="47"/>
      <c r="VVC1" s="47"/>
      <c r="VVD1" s="47"/>
      <c r="VVE1" s="47"/>
      <c r="VVF1" s="47"/>
      <c r="VVG1" s="47"/>
      <c r="VVH1" s="47"/>
      <c r="VVI1" s="47"/>
      <c r="VVJ1" s="47"/>
      <c r="VVK1" s="47"/>
      <c r="VVL1" s="47"/>
      <c r="VVM1" s="47"/>
      <c r="VVN1" s="47"/>
      <c r="VVO1" s="47"/>
      <c r="VVP1" s="47"/>
      <c r="VVQ1" s="47"/>
      <c r="VVR1" s="47"/>
      <c r="VVS1" s="47"/>
      <c r="VVT1" s="47"/>
      <c r="VVU1" s="47"/>
      <c r="VVV1" s="47"/>
      <c r="VVW1" s="47"/>
      <c r="VVX1" s="47"/>
      <c r="VVY1" s="47"/>
      <c r="VVZ1" s="47"/>
      <c r="VWA1" s="47"/>
      <c r="VWB1" s="47"/>
      <c r="VWC1" s="47"/>
      <c r="VWD1" s="47"/>
      <c r="VWE1" s="47"/>
      <c r="VWF1" s="47"/>
      <c r="VWG1" s="47"/>
      <c r="VWH1" s="47"/>
      <c r="VWI1" s="47"/>
      <c r="VWJ1" s="47"/>
      <c r="VWK1" s="47"/>
      <c r="VWL1" s="47"/>
      <c r="VWM1" s="47"/>
      <c r="VWN1" s="47"/>
      <c r="VWO1" s="47"/>
      <c r="VWP1" s="47"/>
      <c r="VWQ1" s="47"/>
      <c r="VWR1" s="47"/>
      <c r="VWS1" s="47"/>
      <c r="VWT1" s="47"/>
      <c r="VWU1" s="47"/>
      <c r="VWV1" s="47"/>
      <c r="VWW1" s="47"/>
      <c r="VWX1" s="47"/>
      <c r="VWY1" s="47"/>
      <c r="VWZ1" s="47"/>
      <c r="VXA1" s="47"/>
      <c r="VXB1" s="47"/>
      <c r="VXC1" s="47"/>
      <c r="VXD1" s="47"/>
      <c r="VXE1" s="47"/>
      <c r="VXF1" s="47"/>
      <c r="VXG1" s="47"/>
      <c r="VXH1" s="47"/>
      <c r="VXI1" s="47"/>
      <c r="VXJ1" s="47"/>
      <c r="VXK1" s="47"/>
      <c r="VXL1" s="47"/>
      <c r="VXM1" s="47"/>
      <c r="VXN1" s="47"/>
      <c r="VXO1" s="47"/>
      <c r="VXP1" s="47"/>
      <c r="VXQ1" s="47"/>
      <c r="VXR1" s="47"/>
      <c r="VXS1" s="47"/>
      <c r="VXT1" s="47"/>
      <c r="VXU1" s="47"/>
      <c r="VXV1" s="47"/>
      <c r="VXW1" s="47"/>
      <c r="VXX1" s="47"/>
      <c r="VXY1" s="47"/>
      <c r="VXZ1" s="47"/>
      <c r="VYA1" s="47"/>
      <c r="VYB1" s="47"/>
      <c r="VYC1" s="47"/>
      <c r="VYD1" s="47"/>
      <c r="VYE1" s="47"/>
      <c r="VYF1" s="47"/>
      <c r="VYG1" s="47"/>
      <c r="VYH1" s="47"/>
      <c r="VYI1" s="47"/>
      <c r="VYJ1" s="47"/>
      <c r="VYK1" s="47"/>
      <c r="VYL1" s="47"/>
      <c r="VYM1" s="47"/>
      <c r="VYN1" s="47"/>
      <c r="VYO1" s="47"/>
      <c r="VYP1" s="47"/>
      <c r="VYQ1" s="47"/>
      <c r="VYR1" s="47"/>
      <c r="VYS1" s="47"/>
      <c r="VYT1" s="47"/>
      <c r="VYU1" s="47"/>
      <c r="VYV1" s="47"/>
      <c r="VYW1" s="47"/>
      <c r="VYX1" s="47"/>
      <c r="VYY1" s="47"/>
      <c r="VYZ1" s="47"/>
      <c r="VZA1" s="47"/>
      <c r="VZB1" s="47"/>
      <c r="VZC1" s="47"/>
      <c r="VZD1" s="47"/>
      <c r="VZE1" s="47"/>
      <c r="VZF1" s="47"/>
      <c r="VZG1" s="47"/>
      <c r="VZH1" s="47"/>
      <c r="VZI1" s="47"/>
      <c r="VZJ1" s="47"/>
      <c r="VZK1" s="47"/>
      <c r="VZL1" s="47"/>
      <c r="VZM1" s="47"/>
      <c r="VZN1" s="47"/>
      <c r="VZO1" s="47"/>
      <c r="VZP1" s="47"/>
      <c r="VZQ1" s="47"/>
      <c r="VZR1" s="47"/>
      <c r="VZS1" s="47"/>
      <c r="VZT1" s="47"/>
      <c r="VZU1" s="47"/>
      <c r="VZV1" s="47"/>
      <c r="VZW1" s="47"/>
      <c r="VZX1" s="47"/>
      <c r="VZY1" s="47"/>
      <c r="VZZ1" s="47"/>
      <c r="WAA1" s="47"/>
      <c r="WAB1" s="47"/>
      <c r="WAC1" s="47"/>
      <c r="WAD1" s="47"/>
      <c r="WAE1" s="47"/>
      <c r="WAF1" s="47"/>
      <c r="WAG1" s="47"/>
      <c r="WAH1" s="47"/>
      <c r="WAI1" s="47"/>
      <c r="WAJ1" s="47"/>
      <c r="WAK1" s="47"/>
      <c r="WAL1" s="47"/>
      <c r="WAM1" s="47"/>
      <c r="WAN1" s="47"/>
      <c r="WAO1" s="47"/>
      <c r="WAP1" s="47"/>
      <c r="WAQ1" s="47"/>
      <c r="WAR1" s="47"/>
      <c r="WAS1" s="47"/>
      <c r="WAT1" s="47"/>
      <c r="WAU1" s="47"/>
      <c r="WAV1" s="47"/>
      <c r="WAW1" s="47"/>
      <c r="WAX1" s="47"/>
      <c r="WAY1" s="47"/>
      <c r="WAZ1" s="47"/>
      <c r="WBA1" s="47"/>
      <c r="WBB1" s="47"/>
      <c r="WBC1" s="47"/>
      <c r="WBD1" s="47"/>
      <c r="WBE1" s="47"/>
      <c r="WBF1" s="47"/>
      <c r="WBG1" s="47"/>
      <c r="WBH1" s="47"/>
      <c r="WBI1" s="47"/>
      <c r="WBJ1" s="47"/>
      <c r="WBK1" s="47"/>
      <c r="WBL1" s="47"/>
      <c r="WBM1" s="47"/>
      <c r="WBN1" s="47"/>
      <c r="WBO1" s="47"/>
      <c r="WBP1" s="47"/>
      <c r="WBQ1" s="47"/>
      <c r="WBR1" s="47"/>
      <c r="WBS1" s="47"/>
      <c r="WBT1" s="47"/>
      <c r="WBU1" s="47"/>
      <c r="WBV1" s="47"/>
      <c r="WBW1" s="47"/>
      <c r="WBX1" s="47"/>
      <c r="WBY1" s="47"/>
      <c r="WBZ1" s="47"/>
      <c r="WCA1" s="47"/>
      <c r="WCB1" s="47"/>
      <c r="WCC1" s="47"/>
      <c r="WCD1" s="47"/>
      <c r="WCE1" s="47"/>
      <c r="WCF1" s="47"/>
      <c r="WCG1" s="47"/>
      <c r="WCH1" s="47"/>
      <c r="WCI1" s="47"/>
      <c r="WCJ1" s="47"/>
      <c r="WCK1" s="47"/>
      <c r="WCL1" s="47"/>
      <c r="WCM1" s="47"/>
      <c r="WCN1" s="47"/>
      <c r="WCO1" s="47"/>
      <c r="WCP1" s="47"/>
      <c r="WCQ1" s="47"/>
      <c r="WCR1" s="47"/>
      <c r="WCS1" s="47"/>
      <c r="WCT1" s="47"/>
      <c r="WCU1" s="47"/>
      <c r="WCV1" s="47"/>
      <c r="WCW1" s="47"/>
      <c r="WCX1" s="47"/>
      <c r="WCY1" s="47"/>
      <c r="WCZ1" s="47"/>
      <c r="WDA1" s="47"/>
      <c r="WDB1" s="47"/>
      <c r="WDC1" s="47"/>
      <c r="WDD1" s="47"/>
      <c r="WDE1" s="47"/>
      <c r="WDF1" s="47"/>
      <c r="WDG1" s="47"/>
      <c r="WDH1" s="47"/>
      <c r="WDI1" s="47"/>
      <c r="WDJ1" s="47"/>
      <c r="WDK1" s="47"/>
      <c r="WDL1" s="47"/>
      <c r="WDM1" s="47"/>
      <c r="WDN1" s="47"/>
      <c r="WDO1" s="47"/>
      <c r="WDP1" s="47"/>
      <c r="WDQ1" s="47"/>
      <c r="WDR1" s="47"/>
      <c r="WDS1" s="47"/>
      <c r="WDT1" s="47"/>
      <c r="WDU1" s="47"/>
      <c r="WDV1" s="47"/>
      <c r="WDW1" s="47"/>
      <c r="WDX1" s="47"/>
      <c r="WDY1" s="47"/>
      <c r="WDZ1" s="47"/>
      <c r="WEA1" s="47"/>
      <c r="WEB1" s="47"/>
      <c r="WEC1" s="47"/>
      <c r="WED1" s="47"/>
      <c r="WEE1" s="47"/>
      <c r="WEF1" s="47"/>
      <c r="WEG1" s="47"/>
      <c r="WEH1" s="47"/>
      <c r="WEI1" s="47"/>
      <c r="WEJ1" s="47"/>
      <c r="WEK1" s="47"/>
      <c r="WEL1" s="47"/>
      <c r="WEM1" s="47"/>
      <c r="WEN1" s="47"/>
      <c r="WEO1" s="47"/>
      <c r="WEP1" s="47"/>
      <c r="WEQ1" s="47"/>
      <c r="WER1" s="47"/>
      <c r="WES1" s="47"/>
      <c r="WET1" s="47"/>
      <c r="WEU1" s="47"/>
      <c r="WEV1" s="47"/>
      <c r="WEW1" s="47"/>
      <c r="WEX1" s="47"/>
      <c r="WEY1" s="47"/>
      <c r="WEZ1" s="47"/>
      <c r="WFA1" s="47"/>
      <c r="WFB1" s="47"/>
      <c r="WFC1" s="47"/>
      <c r="WFD1" s="47"/>
      <c r="WFE1" s="47"/>
      <c r="WFF1" s="47"/>
      <c r="WFG1" s="47"/>
      <c r="WFH1" s="47"/>
      <c r="WFI1" s="47"/>
      <c r="WFJ1" s="47"/>
      <c r="WFK1" s="47"/>
      <c r="WFL1" s="47"/>
      <c r="WFM1" s="47"/>
      <c r="WFN1" s="47"/>
      <c r="WFO1" s="47"/>
      <c r="WFP1" s="47"/>
      <c r="WFQ1" s="47"/>
      <c r="WFR1" s="47"/>
      <c r="WFS1" s="47"/>
      <c r="WFT1" s="47"/>
      <c r="WFU1" s="47"/>
      <c r="WFV1" s="47"/>
      <c r="WFW1" s="47"/>
      <c r="WFX1" s="47"/>
      <c r="WFY1" s="47"/>
      <c r="WFZ1" s="47"/>
      <c r="WGA1" s="47"/>
      <c r="WGB1" s="47"/>
      <c r="WGC1" s="47"/>
      <c r="WGD1" s="47"/>
      <c r="WGE1" s="47"/>
      <c r="WGF1" s="47"/>
      <c r="WGG1" s="47"/>
      <c r="WGH1" s="47"/>
      <c r="WGI1" s="47"/>
      <c r="WGJ1" s="47"/>
      <c r="WGK1" s="47"/>
      <c r="WGL1" s="47"/>
      <c r="WGM1" s="47"/>
      <c r="WGN1" s="47"/>
      <c r="WGO1" s="47"/>
      <c r="WGP1" s="47"/>
      <c r="WGQ1" s="47"/>
      <c r="WGR1" s="47"/>
      <c r="WGS1" s="47"/>
      <c r="WGT1" s="47"/>
      <c r="WGU1" s="47"/>
      <c r="WGV1" s="47"/>
      <c r="WGW1" s="47"/>
      <c r="WGX1" s="47"/>
      <c r="WGY1" s="47"/>
      <c r="WGZ1" s="47"/>
      <c r="WHA1" s="47"/>
      <c r="WHB1" s="47"/>
      <c r="WHC1" s="47"/>
      <c r="WHD1" s="47"/>
      <c r="WHE1" s="47"/>
      <c r="WHF1" s="47"/>
      <c r="WHG1" s="47"/>
      <c r="WHH1" s="47"/>
      <c r="WHI1" s="47"/>
      <c r="WHJ1" s="47"/>
      <c r="WHK1" s="47"/>
      <c r="WHL1" s="47"/>
      <c r="WHM1" s="47"/>
      <c r="WHN1" s="47"/>
      <c r="WHO1" s="47"/>
      <c r="WHP1" s="47"/>
      <c r="WHQ1" s="47"/>
      <c r="WHR1" s="47"/>
      <c r="WHS1" s="47"/>
      <c r="WHT1" s="47"/>
      <c r="WHU1" s="47"/>
      <c r="WHV1" s="47"/>
      <c r="WHW1" s="47"/>
      <c r="WHX1" s="47"/>
      <c r="WHY1" s="47"/>
      <c r="WHZ1" s="47"/>
      <c r="WIA1" s="47"/>
      <c r="WIB1" s="47"/>
      <c r="WIC1" s="47"/>
      <c r="WID1" s="47"/>
      <c r="WIE1" s="47"/>
      <c r="WIF1" s="47"/>
      <c r="WIG1" s="47"/>
      <c r="WIH1" s="47"/>
      <c r="WII1" s="47"/>
      <c r="WIJ1" s="47"/>
      <c r="WIK1" s="47"/>
      <c r="WIL1" s="47"/>
      <c r="WIM1" s="47"/>
      <c r="WIN1" s="47"/>
      <c r="WIO1" s="47"/>
      <c r="WIP1" s="47"/>
      <c r="WIQ1" s="47"/>
      <c r="WIR1" s="47"/>
      <c r="WIS1" s="47"/>
      <c r="WIT1" s="47"/>
      <c r="WIU1" s="47"/>
      <c r="WIV1" s="47"/>
      <c r="WIW1" s="47"/>
      <c r="WIX1" s="47"/>
      <c r="WIY1" s="47"/>
      <c r="WIZ1" s="47"/>
      <c r="WJA1" s="47"/>
      <c r="WJB1" s="47"/>
      <c r="WJC1" s="47"/>
      <c r="WJD1" s="47"/>
      <c r="WJE1" s="47"/>
      <c r="WJF1" s="47"/>
      <c r="WJG1" s="47"/>
      <c r="WJH1" s="47"/>
      <c r="WJI1" s="47"/>
      <c r="WJJ1" s="47"/>
      <c r="WJK1" s="47"/>
      <c r="WJL1" s="47"/>
      <c r="WJM1" s="47"/>
      <c r="WJN1" s="47"/>
      <c r="WJO1" s="47"/>
      <c r="WJP1" s="47"/>
      <c r="WJQ1" s="47"/>
      <c r="WJR1" s="47"/>
      <c r="WJS1" s="47"/>
      <c r="WJT1" s="47"/>
      <c r="WJU1" s="47"/>
      <c r="WJV1" s="47"/>
      <c r="WJW1" s="47"/>
      <c r="WJX1" s="47"/>
      <c r="WJY1" s="47"/>
      <c r="WJZ1" s="47"/>
      <c r="WKA1" s="47"/>
      <c r="WKB1" s="47"/>
      <c r="WKC1" s="47"/>
      <c r="WKD1" s="47"/>
      <c r="WKE1" s="47"/>
      <c r="WKF1" s="47"/>
      <c r="WKG1" s="47"/>
      <c r="WKH1" s="47"/>
      <c r="WKI1" s="47"/>
      <c r="WKJ1" s="47"/>
      <c r="WKK1" s="47"/>
      <c r="WKL1" s="47"/>
      <c r="WKM1" s="47"/>
      <c r="WKN1" s="47"/>
      <c r="WKO1" s="47"/>
      <c r="WKP1" s="47"/>
      <c r="WKQ1" s="47"/>
      <c r="WKR1" s="47"/>
      <c r="WKS1" s="47"/>
      <c r="WKT1" s="47"/>
      <c r="WKU1" s="47"/>
      <c r="WKV1" s="47"/>
      <c r="WKW1" s="47"/>
      <c r="WKX1" s="47"/>
      <c r="WKY1" s="47"/>
      <c r="WKZ1" s="47"/>
      <c r="WLA1" s="47"/>
      <c r="WLB1" s="47"/>
      <c r="WLC1" s="47"/>
      <c r="WLD1" s="47"/>
      <c r="WLE1" s="47"/>
      <c r="WLF1" s="47"/>
      <c r="WLG1" s="47"/>
      <c r="WLH1" s="47"/>
      <c r="WLI1" s="47"/>
      <c r="WLJ1" s="47"/>
      <c r="WLK1" s="47"/>
      <c r="WLL1" s="47"/>
      <c r="WLM1" s="47"/>
      <c r="WLN1" s="47"/>
      <c r="WLO1" s="47"/>
      <c r="WLP1" s="47"/>
      <c r="WLQ1" s="47"/>
      <c r="WLR1" s="47"/>
      <c r="WLS1" s="47"/>
      <c r="WLT1" s="47"/>
      <c r="WLU1" s="47"/>
      <c r="WLV1" s="47"/>
      <c r="WLW1" s="47"/>
      <c r="WLX1" s="47"/>
      <c r="WLY1" s="47"/>
      <c r="WLZ1" s="47"/>
      <c r="WMA1" s="47"/>
      <c r="WMB1" s="47"/>
      <c r="WMC1" s="47"/>
      <c r="WMD1" s="47"/>
      <c r="WME1" s="47"/>
      <c r="WMF1" s="47"/>
      <c r="WMG1" s="47"/>
      <c r="WMH1" s="47"/>
      <c r="WMI1" s="47"/>
      <c r="WMJ1" s="47"/>
      <c r="WMK1" s="47"/>
      <c r="WML1" s="47"/>
      <c r="WMM1" s="47"/>
      <c r="WMN1" s="47"/>
      <c r="WMO1" s="47"/>
      <c r="WMP1" s="47"/>
      <c r="WMQ1" s="47"/>
      <c r="WMR1" s="47"/>
      <c r="WMS1" s="47"/>
      <c r="WMT1" s="47"/>
      <c r="WMU1" s="47"/>
      <c r="WMV1" s="47"/>
      <c r="WMW1" s="47"/>
      <c r="WMX1" s="47"/>
      <c r="WMY1" s="47"/>
      <c r="WMZ1" s="47"/>
      <c r="WNA1" s="47"/>
      <c r="WNB1" s="47"/>
      <c r="WNC1" s="47"/>
      <c r="WND1" s="47"/>
      <c r="WNE1" s="47"/>
      <c r="WNF1" s="47"/>
      <c r="WNG1" s="47"/>
      <c r="WNH1" s="47"/>
      <c r="WNI1" s="47"/>
      <c r="WNJ1" s="47"/>
      <c r="WNK1" s="47"/>
      <c r="WNL1" s="47"/>
      <c r="WNM1" s="47"/>
      <c r="WNN1" s="47"/>
      <c r="WNO1" s="47"/>
      <c r="WNP1" s="47"/>
      <c r="WNQ1" s="47"/>
      <c r="WNR1" s="47"/>
      <c r="WNS1" s="47"/>
      <c r="WNT1" s="47"/>
      <c r="WNU1" s="47"/>
      <c r="WNV1" s="47"/>
      <c r="WNW1" s="47"/>
      <c r="WNX1" s="47"/>
      <c r="WNY1" s="47"/>
      <c r="WNZ1" s="47"/>
      <c r="WOA1" s="47"/>
      <c r="WOB1" s="47"/>
      <c r="WOC1" s="47"/>
      <c r="WOD1" s="47"/>
      <c r="WOE1" s="47"/>
      <c r="WOF1" s="47"/>
      <c r="WOG1" s="47"/>
      <c r="WOH1" s="47"/>
      <c r="WOI1" s="47"/>
      <c r="WOJ1" s="47"/>
      <c r="WOK1" s="47"/>
      <c r="WOL1" s="47"/>
      <c r="WOM1" s="47"/>
      <c r="WON1" s="47"/>
      <c r="WOO1" s="47"/>
      <c r="WOP1" s="47"/>
      <c r="WOQ1" s="47"/>
      <c r="WOR1" s="47"/>
      <c r="WOS1" s="47"/>
      <c r="WOT1" s="47"/>
      <c r="WOU1" s="47"/>
      <c r="WOV1" s="47"/>
      <c r="WOW1" s="47"/>
      <c r="WOX1" s="47"/>
      <c r="WOY1" s="47"/>
      <c r="WOZ1" s="47"/>
      <c r="WPA1" s="47"/>
      <c r="WPB1" s="47"/>
      <c r="WPC1" s="47"/>
      <c r="WPD1" s="47"/>
      <c r="WPE1" s="47"/>
      <c r="WPF1" s="47"/>
      <c r="WPG1" s="47"/>
      <c r="WPH1" s="47"/>
      <c r="WPI1" s="47"/>
      <c r="WPJ1" s="47"/>
      <c r="WPK1" s="47"/>
      <c r="WPL1" s="47"/>
      <c r="WPM1" s="47"/>
      <c r="WPN1" s="47"/>
      <c r="WPO1" s="47"/>
      <c r="WPP1" s="47"/>
      <c r="WPQ1" s="47"/>
      <c r="WPR1" s="47"/>
      <c r="WPS1" s="47"/>
      <c r="WPT1" s="47"/>
      <c r="WPU1" s="47"/>
      <c r="WPV1" s="47"/>
      <c r="WPW1" s="47"/>
      <c r="WPX1" s="47"/>
      <c r="WPY1" s="47"/>
      <c r="WPZ1" s="47"/>
      <c r="WQA1" s="47"/>
      <c r="WQB1" s="47"/>
      <c r="WQC1" s="47"/>
      <c r="WQD1" s="47"/>
      <c r="WQE1" s="47"/>
      <c r="WQF1" s="47"/>
      <c r="WQG1" s="47"/>
      <c r="WQH1" s="47"/>
      <c r="WQI1" s="47"/>
      <c r="WQJ1" s="47"/>
      <c r="WQK1" s="47"/>
      <c r="WQL1" s="47"/>
      <c r="WQM1" s="47"/>
      <c r="WQN1" s="47"/>
      <c r="WQO1" s="47"/>
      <c r="WQP1" s="47"/>
      <c r="WQQ1" s="47"/>
      <c r="WQR1" s="47"/>
      <c r="WQS1" s="47"/>
      <c r="WQT1" s="47"/>
      <c r="WQU1" s="47"/>
      <c r="WQV1" s="47"/>
      <c r="WQW1" s="47"/>
      <c r="WQX1" s="47"/>
      <c r="WQY1" s="47"/>
      <c r="WQZ1" s="47"/>
      <c r="WRA1" s="47"/>
      <c r="WRB1" s="47"/>
      <c r="WRC1" s="47"/>
      <c r="WRD1" s="47"/>
      <c r="WRE1" s="47"/>
      <c r="WRF1" s="47"/>
      <c r="WRG1" s="47"/>
      <c r="WRH1" s="47"/>
      <c r="WRI1" s="47"/>
      <c r="WRJ1" s="47"/>
      <c r="WRK1" s="47"/>
      <c r="WRL1" s="47"/>
      <c r="WRM1" s="47"/>
      <c r="WRN1" s="47"/>
      <c r="WRO1" s="47"/>
      <c r="WRP1" s="47"/>
      <c r="WRQ1" s="47"/>
      <c r="WRR1" s="47"/>
      <c r="WRS1" s="47"/>
      <c r="WRT1" s="47"/>
      <c r="WRU1" s="47"/>
      <c r="WRV1" s="47"/>
      <c r="WRW1" s="47"/>
      <c r="WRX1" s="47"/>
      <c r="WRY1" s="47"/>
      <c r="WRZ1" s="47"/>
      <c r="WSA1" s="47"/>
      <c r="WSB1" s="47"/>
      <c r="WSC1" s="47"/>
      <c r="WSD1" s="47"/>
      <c r="WSE1" s="47"/>
      <c r="WSF1" s="47"/>
      <c r="WSG1" s="47"/>
      <c r="WSH1" s="47"/>
      <c r="WSI1" s="47"/>
      <c r="WSJ1" s="47"/>
      <c r="WSK1" s="47"/>
      <c r="WSL1" s="47"/>
      <c r="WSM1" s="47"/>
      <c r="WSN1" s="47"/>
      <c r="WSO1" s="47"/>
      <c r="WSP1" s="47"/>
      <c r="WSQ1" s="47"/>
      <c r="WSR1" s="47"/>
      <c r="WSS1" s="47"/>
      <c r="WST1" s="47"/>
      <c r="WSU1" s="47"/>
      <c r="WSV1" s="47"/>
      <c r="WSW1" s="47"/>
      <c r="WSX1" s="47"/>
      <c r="WSY1" s="47"/>
      <c r="WSZ1" s="47"/>
      <c r="WTA1" s="47"/>
      <c r="WTB1" s="47"/>
      <c r="WTC1" s="47"/>
      <c r="WTD1" s="47"/>
      <c r="WTE1" s="47"/>
      <c r="WTF1" s="47"/>
      <c r="WTG1" s="47"/>
      <c r="WTH1" s="47"/>
      <c r="WTI1" s="47"/>
      <c r="WTJ1" s="47"/>
      <c r="WTK1" s="47"/>
      <c r="WTL1" s="47"/>
      <c r="WTM1" s="47"/>
      <c r="WTN1" s="47"/>
      <c r="WTO1" s="47"/>
      <c r="WTP1" s="47"/>
      <c r="WTQ1" s="47"/>
      <c r="WTR1" s="47"/>
      <c r="WTS1" s="47"/>
      <c r="WTT1" s="47"/>
      <c r="WTU1" s="47"/>
      <c r="WTV1" s="47"/>
      <c r="WTW1" s="47"/>
      <c r="WTX1" s="47"/>
      <c r="WTY1" s="47"/>
      <c r="WTZ1" s="47"/>
      <c r="WUA1" s="47"/>
      <c r="WUB1" s="47"/>
      <c r="WUC1" s="47"/>
      <c r="WUD1" s="47"/>
      <c r="WUE1" s="47"/>
      <c r="WUF1" s="47"/>
      <c r="WUG1" s="47"/>
      <c r="WUH1" s="47"/>
      <c r="WUI1" s="47"/>
      <c r="WUJ1" s="47"/>
      <c r="WUK1" s="47"/>
      <c r="WUL1" s="47"/>
      <c r="WUM1" s="47"/>
      <c r="WUN1" s="47"/>
      <c r="WUO1" s="47"/>
      <c r="WUP1" s="47"/>
      <c r="WUQ1" s="47"/>
      <c r="WUR1" s="47"/>
      <c r="WUS1" s="47"/>
      <c r="WUT1" s="47"/>
      <c r="WUU1" s="47"/>
      <c r="WUV1" s="47"/>
      <c r="WUW1" s="47"/>
      <c r="WUX1" s="47"/>
      <c r="WUY1" s="47"/>
      <c r="WUZ1" s="47"/>
      <c r="WVA1" s="47"/>
      <c r="WVB1" s="47"/>
      <c r="WVC1" s="47"/>
      <c r="WVD1" s="47"/>
      <c r="WVE1" s="47"/>
      <c r="WVF1" s="47"/>
      <c r="WVG1" s="47"/>
      <c r="WVH1" s="47"/>
      <c r="WVI1" s="47"/>
      <c r="WVJ1" s="47"/>
      <c r="WVK1" s="47"/>
      <c r="WVL1" s="47"/>
      <c r="WVM1" s="47"/>
      <c r="WVN1" s="47"/>
      <c r="WVO1" s="47"/>
      <c r="WVP1" s="47"/>
      <c r="WVQ1" s="47"/>
      <c r="WVR1" s="47"/>
      <c r="WVS1" s="47"/>
      <c r="WVT1" s="47"/>
      <c r="WVU1" s="47"/>
      <c r="WVV1" s="47"/>
      <c r="WVW1" s="47"/>
      <c r="WVX1" s="47"/>
      <c r="WVY1" s="47"/>
      <c r="WVZ1" s="47"/>
      <c r="WWA1" s="47"/>
      <c r="WWB1" s="47"/>
      <c r="WWC1" s="47"/>
      <c r="WWD1" s="47"/>
      <c r="WWE1" s="47"/>
      <c r="WWF1" s="47"/>
      <c r="WWG1" s="47"/>
      <c r="WWH1" s="47"/>
      <c r="WWI1" s="47"/>
      <c r="WWJ1" s="47"/>
      <c r="WWK1" s="47"/>
      <c r="WWL1" s="47"/>
      <c r="WWM1" s="47"/>
      <c r="WWN1" s="47"/>
      <c r="WWO1" s="47"/>
      <c r="WWP1" s="47"/>
      <c r="WWQ1" s="47"/>
      <c r="WWR1" s="47"/>
      <c r="WWS1" s="47"/>
      <c r="WWT1" s="47"/>
      <c r="WWU1" s="47"/>
      <c r="WWV1" s="47"/>
      <c r="WWW1" s="47"/>
      <c r="WWX1" s="47"/>
      <c r="WWY1" s="47"/>
      <c r="WWZ1" s="47"/>
      <c r="WXA1" s="47"/>
      <c r="WXB1" s="47"/>
      <c r="WXC1" s="47"/>
      <c r="WXD1" s="47"/>
      <c r="WXE1" s="47"/>
      <c r="WXF1" s="47"/>
      <c r="WXG1" s="47"/>
      <c r="WXH1" s="47"/>
      <c r="WXI1" s="47"/>
      <c r="WXJ1" s="47"/>
      <c r="WXK1" s="47"/>
      <c r="WXL1" s="47"/>
      <c r="WXM1" s="47"/>
      <c r="WXN1" s="47"/>
      <c r="WXO1" s="47"/>
      <c r="WXP1" s="47"/>
      <c r="WXQ1" s="47"/>
      <c r="WXR1" s="47"/>
      <c r="WXS1" s="47"/>
      <c r="WXT1" s="47"/>
      <c r="WXU1" s="47"/>
      <c r="WXV1" s="47"/>
      <c r="WXW1" s="47"/>
      <c r="WXX1" s="47"/>
      <c r="WXY1" s="47"/>
      <c r="WXZ1" s="47"/>
      <c r="WYA1" s="47"/>
      <c r="WYB1" s="47"/>
      <c r="WYC1" s="47"/>
      <c r="WYD1" s="47"/>
      <c r="WYE1" s="47"/>
      <c r="WYF1" s="47"/>
      <c r="WYG1" s="47"/>
      <c r="WYH1" s="47"/>
      <c r="WYI1" s="47"/>
      <c r="WYJ1" s="47"/>
      <c r="WYK1" s="47"/>
      <c r="WYL1" s="47"/>
      <c r="WYM1" s="47"/>
      <c r="WYN1" s="47"/>
      <c r="WYO1" s="47"/>
      <c r="WYP1" s="47"/>
      <c r="WYQ1" s="47"/>
      <c r="WYR1" s="47"/>
      <c r="WYS1" s="47"/>
      <c r="WYT1" s="47"/>
      <c r="WYU1" s="47"/>
      <c r="WYV1" s="47"/>
      <c r="WYW1" s="47"/>
      <c r="WYX1" s="47"/>
      <c r="WYY1" s="47"/>
      <c r="WYZ1" s="47"/>
      <c r="WZA1" s="47"/>
      <c r="WZB1" s="47"/>
      <c r="WZC1" s="47"/>
      <c r="WZD1" s="47"/>
      <c r="WZE1" s="47"/>
      <c r="WZF1" s="47"/>
      <c r="WZG1" s="47"/>
      <c r="WZH1" s="47"/>
      <c r="WZI1" s="47"/>
      <c r="WZJ1" s="47"/>
      <c r="WZK1" s="47"/>
      <c r="WZL1" s="47"/>
      <c r="WZM1" s="47"/>
      <c r="WZN1" s="47"/>
      <c r="WZO1" s="47"/>
      <c r="WZP1" s="47"/>
      <c r="WZQ1" s="47"/>
      <c r="WZR1" s="47"/>
      <c r="WZS1" s="47"/>
      <c r="WZT1" s="47"/>
      <c r="WZU1" s="47"/>
      <c r="WZV1" s="47"/>
      <c r="WZW1" s="47"/>
      <c r="WZX1" s="47"/>
      <c r="WZY1" s="47"/>
      <c r="WZZ1" s="47"/>
      <c r="XAA1" s="47"/>
      <c r="XAB1" s="47"/>
      <c r="XAC1" s="47"/>
      <c r="XAD1" s="47"/>
      <c r="XAE1" s="47"/>
      <c r="XAF1" s="47"/>
      <c r="XAG1" s="47"/>
      <c r="XAH1" s="47"/>
      <c r="XAI1" s="47"/>
      <c r="XAJ1" s="47"/>
      <c r="XAK1" s="47"/>
      <c r="XAL1" s="47"/>
      <c r="XAM1" s="47"/>
      <c r="XAN1" s="47"/>
      <c r="XAO1" s="47"/>
      <c r="XAP1" s="47"/>
      <c r="XAQ1" s="47"/>
      <c r="XAR1" s="47"/>
      <c r="XAS1" s="47"/>
      <c r="XAT1" s="47"/>
      <c r="XAU1" s="47"/>
      <c r="XAV1" s="47"/>
      <c r="XAW1" s="47"/>
      <c r="XAX1" s="47"/>
      <c r="XAY1" s="47"/>
      <c r="XAZ1" s="47"/>
      <c r="XBA1" s="47"/>
      <c r="XBB1" s="47"/>
      <c r="XBC1" s="47"/>
      <c r="XBD1" s="47"/>
      <c r="XBE1" s="47"/>
      <c r="XBF1" s="47"/>
      <c r="XBG1" s="47"/>
      <c r="XBH1" s="47"/>
      <c r="XBI1" s="47"/>
      <c r="XBJ1" s="47"/>
      <c r="XBK1" s="47"/>
      <c r="XBL1" s="47"/>
      <c r="XBM1" s="47"/>
      <c r="XBN1" s="47"/>
      <c r="XBO1" s="47"/>
      <c r="XBP1" s="47"/>
      <c r="XBQ1" s="47"/>
      <c r="XBR1" s="47"/>
      <c r="XBS1" s="47"/>
      <c r="XBT1" s="47"/>
      <c r="XBU1" s="47"/>
      <c r="XBV1" s="47"/>
      <c r="XBW1" s="47"/>
      <c r="XBX1" s="47"/>
      <c r="XBY1" s="47"/>
      <c r="XBZ1" s="47"/>
      <c r="XCA1" s="47"/>
      <c r="XCB1" s="47"/>
      <c r="XCC1" s="47"/>
      <c r="XCD1" s="47"/>
      <c r="XCE1" s="47"/>
      <c r="XCF1" s="47"/>
      <c r="XCG1" s="47"/>
      <c r="XCH1" s="47"/>
      <c r="XCI1" s="47"/>
      <c r="XCJ1" s="47"/>
      <c r="XCK1" s="47"/>
      <c r="XCL1" s="47"/>
      <c r="XCM1" s="47"/>
      <c r="XCN1" s="47"/>
      <c r="XCO1" s="47"/>
      <c r="XCP1" s="47"/>
      <c r="XCQ1" s="47"/>
      <c r="XCR1" s="47"/>
      <c r="XCS1" s="47"/>
      <c r="XCT1" s="47"/>
      <c r="XCU1" s="47"/>
      <c r="XCV1" s="47"/>
      <c r="XCW1" s="47"/>
      <c r="XCX1" s="47"/>
      <c r="XCY1" s="47"/>
      <c r="XCZ1" s="47"/>
      <c r="XDA1" s="47"/>
      <c r="XDB1" s="47"/>
      <c r="XDC1" s="47"/>
      <c r="XDD1" s="47"/>
      <c r="XDE1" s="47"/>
      <c r="XDF1" s="47"/>
      <c r="XDG1" s="47"/>
      <c r="XDH1" s="47"/>
      <c r="XDI1" s="47"/>
      <c r="XDJ1" s="47"/>
      <c r="XDK1" s="47"/>
      <c r="XDL1" s="47"/>
      <c r="XDM1" s="47"/>
      <c r="XDN1" s="47"/>
      <c r="XDO1" s="47"/>
      <c r="XDP1" s="47"/>
      <c r="XDQ1" s="47"/>
      <c r="XDR1" s="47"/>
      <c r="XDS1" s="47"/>
      <c r="XDT1" s="47"/>
      <c r="XDU1" s="47"/>
      <c r="XDV1" s="47"/>
      <c r="XDW1" s="47"/>
      <c r="XDX1" s="47"/>
      <c r="XDY1" s="47"/>
      <c r="XDZ1" s="47"/>
      <c r="XEA1" s="47"/>
      <c r="XEB1" s="47"/>
      <c r="XEC1" s="47"/>
      <c r="XED1" s="47"/>
      <c r="XEE1" s="47"/>
      <c r="XEF1" s="47"/>
      <c r="XEG1" s="47"/>
      <c r="XEH1" s="47"/>
      <c r="XEI1" s="47"/>
      <c r="XEJ1" s="47"/>
      <c r="XEK1" s="47"/>
      <c r="XEL1" s="47"/>
      <c r="XEM1" s="47"/>
      <c r="XEN1" s="47"/>
      <c r="XEO1" s="47"/>
      <c r="XEP1" s="47"/>
      <c r="XEQ1" s="47"/>
      <c r="XER1" s="47"/>
      <c r="XES1" s="47"/>
      <c r="XET1" s="47"/>
      <c r="XEU1" s="47"/>
      <c r="XEV1" s="47"/>
      <c r="XEW1" s="47"/>
      <c r="XEX1" s="47"/>
      <c r="XEY1" s="47"/>
      <c r="XEZ1" s="47"/>
      <c r="XFA1" s="47"/>
      <c r="XFB1" s="47"/>
      <c r="XFC1" s="47"/>
      <c r="XFD1" s="47"/>
    </row>
    <row r="2" s="48" customFormat="1" ht="30" customHeight="1" spans="1:4">
      <c r="A2" s="53" t="s">
        <v>107</v>
      </c>
      <c r="B2" s="53"/>
      <c r="C2" s="79"/>
      <c r="D2" s="80"/>
    </row>
    <row r="3" ht="14.25" spans="1:4">
      <c r="A3" s="47" t="s">
        <v>64</v>
      </c>
      <c r="B3" s="54"/>
      <c r="D3" s="81" t="s">
        <v>108</v>
      </c>
    </row>
    <row r="4" s="49" customFormat="1" ht="40.5" customHeight="1" spans="1:5">
      <c r="A4" s="56" t="s">
        <v>65</v>
      </c>
      <c r="B4" s="56" t="s">
        <v>149</v>
      </c>
      <c r="C4" s="56" t="s">
        <v>67</v>
      </c>
      <c r="D4" s="82" t="s">
        <v>68</v>
      </c>
      <c r="E4" s="49" t="s">
        <v>150</v>
      </c>
    </row>
    <row r="5" s="49" customFormat="1" ht="15" customHeight="1" spans="1:4">
      <c r="A5" s="83" t="s">
        <v>109</v>
      </c>
      <c r="B5" s="84">
        <v>17453</v>
      </c>
      <c r="C5" s="85"/>
      <c r="D5" s="85">
        <f t="shared" ref="D5:D43" si="0">B5+C5</f>
        <v>17453</v>
      </c>
    </row>
    <row r="6" s="54" customFormat="1" ht="15" customHeight="1" spans="1:4">
      <c r="A6" s="86" t="s">
        <v>151</v>
      </c>
      <c r="B6" s="87">
        <v>1284</v>
      </c>
      <c r="C6" s="85"/>
      <c r="D6" s="85">
        <f t="shared" si="0"/>
        <v>1284</v>
      </c>
    </row>
    <row r="7" s="54" customFormat="1" ht="15" customHeight="1" spans="1:4">
      <c r="A7" s="88" t="s">
        <v>152</v>
      </c>
      <c r="B7" s="89">
        <v>790</v>
      </c>
      <c r="C7" s="90"/>
      <c r="D7" s="90">
        <f t="shared" si="0"/>
        <v>790</v>
      </c>
    </row>
    <row r="8" s="54" customFormat="1" ht="15" customHeight="1" spans="1:4">
      <c r="A8" s="88" t="s">
        <v>153</v>
      </c>
      <c r="B8" s="89">
        <v>42</v>
      </c>
      <c r="C8" s="90"/>
      <c r="D8" s="90">
        <f t="shared" si="0"/>
        <v>42</v>
      </c>
    </row>
    <row r="9" s="54" customFormat="1" ht="15" customHeight="1" spans="1:5">
      <c r="A9" s="88" t="s">
        <v>154</v>
      </c>
      <c r="B9" s="89"/>
      <c r="C9" s="90"/>
      <c r="D9" s="90">
        <f t="shared" si="0"/>
        <v>0</v>
      </c>
      <c r="E9" s="54" t="s">
        <v>155</v>
      </c>
    </row>
    <row r="10" s="54" customFormat="1" ht="15" customHeight="1" spans="1:4">
      <c r="A10" s="88" t="s">
        <v>156</v>
      </c>
      <c r="B10" s="89">
        <v>111</v>
      </c>
      <c r="C10" s="90"/>
      <c r="D10" s="90">
        <f t="shared" si="0"/>
        <v>111</v>
      </c>
    </row>
    <row r="11" s="49" customFormat="1" ht="15" customHeight="1" spans="1:4">
      <c r="A11" s="88" t="s">
        <v>157</v>
      </c>
      <c r="B11" s="89">
        <v>1</v>
      </c>
      <c r="C11" s="90"/>
      <c r="D11" s="90">
        <f t="shared" si="0"/>
        <v>1</v>
      </c>
    </row>
    <row r="12" s="54" customFormat="1" ht="15" customHeight="1" spans="1:5">
      <c r="A12" s="88" t="s">
        <v>158</v>
      </c>
      <c r="B12" s="89"/>
      <c r="C12" s="90"/>
      <c r="D12" s="90">
        <f t="shared" si="0"/>
        <v>0</v>
      </c>
      <c r="E12" s="54" t="s">
        <v>155</v>
      </c>
    </row>
    <row r="13" s="49" customFormat="1" ht="15" customHeight="1" spans="1:4">
      <c r="A13" s="88" t="s">
        <v>159</v>
      </c>
      <c r="B13" s="89">
        <v>55</v>
      </c>
      <c r="C13" s="90"/>
      <c r="D13" s="90">
        <f t="shared" si="0"/>
        <v>55</v>
      </c>
    </row>
    <row r="14" s="54" customFormat="1" ht="15" customHeight="1" spans="1:4">
      <c r="A14" s="88" t="s">
        <v>160</v>
      </c>
      <c r="B14" s="89">
        <v>72</v>
      </c>
      <c r="C14" s="90"/>
      <c r="D14" s="90">
        <f t="shared" si="0"/>
        <v>72</v>
      </c>
    </row>
    <row r="15" s="54" customFormat="1" ht="15" customHeight="1" spans="1:5">
      <c r="A15" s="88" t="s">
        <v>161</v>
      </c>
      <c r="B15" s="89"/>
      <c r="C15" s="90"/>
      <c r="D15" s="90">
        <f t="shared" si="0"/>
        <v>0</v>
      </c>
      <c r="E15" s="54" t="s">
        <v>155</v>
      </c>
    </row>
    <row r="16" s="54" customFormat="1" ht="15" customHeight="1" spans="1:5">
      <c r="A16" s="88" t="s">
        <v>162</v>
      </c>
      <c r="B16" s="89"/>
      <c r="C16" s="90"/>
      <c r="D16" s="90">
        <f t="shared" si="0"/>
        <v>0</v>
      </c>
      <c r="E16" s="54" t="s">
        <v>155</v>
      </c>
    </row>
    <row r="17" s="54" customFormat="1" ht="15" customHeight="1" spans="1:5">
      <c r="A17" s="88" t="s">
        <v>163</v>
      </c>
      <c r="B17" s="91">
        <v>213</v>
      </c>
      <c r="C17" s="90"/>
      <c r="D17" s="90">
        <f t="shared" si="0"/>
        <v>213</v>
      </c>
      <c r="E17" s="54" t="s">
        <v>155</v>
      </c>
    </row>
    <row r="18" s="54" customFormat="1" ht="15" customHeight="1" spans="1:4">
      <c r="A18" s="86" t="s">
        <v>164</v>
      </c>
      <c r="B18" s="92">
        <v>696</v>
      </c>
      <c r="C18" s="85"/>
      <c r="D18" s="85">
        <f t="shared" si="0"/>
        <v>696</v>
      </c>
    </row>
    <row r="19" s="54" customFormat="1" ht="15" customHeight="1" spans="1:4">
      <c r="A19" s="88" t="s">
        <v>152</v>
      </c>
      <c r="B19" s="89">
        <v>525</v>
      </c>
      <c r="C19" s="90"/>
      <c r="D19" s="90">
        <f t="shared" si="0"/>
        <v>525</v>
      </c>
    </row>
    <row r="20" s="49" customFormat="1" ht="15" customHeight="1" spans="1:4">
      <c r="A20" s="88" t="s">
        <v>153</v>
      </c>
      <c r="B20" s="89">
        <v>8</v>
      </c>
      <c r="C20" s="90"/>
      <c r="D20" s="90">
        <f t="shared" si="0"/>
        <v>8</v>
      </c>
    </row>
    <row r="21" s="54" customFormat="1" ht="15" customHeight="1" spans="1:5">
      <c r="A21" s="88" t="s">
        <v>154</v>
      </c>
      <c r="B21" s="89"/>
      <c r="C21" s="90"/>
      <c r="D21" s="90">
        <f t="shared" si="0"/>
        <v>0</v>
      </c>
      <c r="E21" s="54" t="s">
        <v>155</v>
      </c>
    </row>
    <row r="22" s="54" customFormat="1" ht="15" customHeight="1" spans="1:4">
      <c r="A22" s="88" t="s">
        <v>165</v>
      </c>
      <c r="B22" s="89">
        <v>30</v>
      </c>
      <c r="C22" s="90"/>
      <c r="D22" s="90">
        <f t="shared" si="0"/>
        <v>30</v>
      </c>
    </row>
    <row r="23" s="54" customFormat="1" ht="15" customHeight="1" spans="1:4">
      <c r="A23" s="88" t="s">
        <v>166</v>
      </c>
      <c r="B23" s="89">
        <v>19</v>
      </c>
      <c r="C23" s="90"/>
      <c r="D23" s="90">
        <f t="shared" si="0"/>
        <v>19</v>
      </c>
    </row>
    <row r="24" s="54" customFormat="1" ht="15" customHeight="1" spans="1:4">
      <c r="A24" s="88" t="s">
        <v>167</v>
      </c>
      <c r="B24" s="89">
        <v>25</v>
      </c>
      <c r="C24" s="90"/>
      <c r="D24" s="90">
        <f t="shared" si="0"/>
        <v>25</v>
      </c>
    </row>
    <row r="25" s="49" customFormat="1" ht="15" customHeight="1" spans="1:4">
      <c r="A25" s="88" t="s">
        <v>162</v>
      </c>
      <c r="B25" s="89">
        <v>59</v>
      </c>
      <c r="C25" s="90"/>
      <c r="D25" s="90">
        <f t="shared" si="0"/>
        <v>59</v>
      </c>
    </row>
    <row r="26" s="54" customFormat="1" ht="15" customHeight="1" spans="1:5">
      <c r="A26" s="88" t="s">
        <v>168</v>
      </c>
      <c r="B26" s="89">
        <v>30</v>
      </c>
      <c r="C26" s="90"/>
      <c r="D26" s="90">
        <f t="shared" si="0"/>
        <v>30</v>
      </c>
      <c r="E26" s="54" t="s">
        <v>155</v>
      </c>
    </row>
    <row r="27" s="49" customFormat="1" ht="15" customHeight="1" spans="1:4">
      <c r="A27" s="86" t="s">
        <v>169</v>
      </c>
      <c r="B27" s="93">
        <v>5641</v>
      </c>
      <c r="C27" s="85"/>
      <c r="D27" s="85">
        <f t="shared" si="0"/>
        <v>5641</v>
      </c>
    </row>
    <row r="28" s="54" customFormat="1" ht="15" customHeight="1" spans="1:4">
      <c r="A28" s="88" t="s">
        <v>152</v>
      </c>
      <c r="B28" s="89">
        <v>3224</v>
      </c>
      <c r="C28" s="90"/>
      <c r="D28" s="90">
        <f t="shared" si="0"/>
        <v>3224</v>
      </c>
    </row>
    <row r="29" s="54" customFormat="1" ht="15" customHeight="1" spans="1:4">
      <c r="A29" s="88" t="s">
        <v>153</v>
      </c>
      <c r="B29" s="89">
        <v>402</v>
      </c>
      <c r="C29" s="90"/>
      <c r="D29" s="90">
        <f t="shared" si="0"/>
        <v>402</v>
      </c>
    </row>
    <row r="30" s="54" customFormat="1" ht="15" customHeight="1" spans="1:5">
      <c r="A30" s="88" t="s">
        <v>154</v>
      </c>
      <c r="B30" s="91"/>
      <c r="C30" s="90"/>
      <c r="D30" s="90">
        <f t="shared" si="0"/>
        <v>0</v>
      </c>
      <c r="E30" s="54" t="s">
        <v>155</v>
      </c>
    </row>
    <row r="31" s="54" customFormat="1" ht="15" customHeight="1" spans="1:4">
      <c r="A31" s="88" t="s">
        <v>170</v>
      </c>
      <c r="B31" s="89"/>
      <c r="C31" s="85"/>
      <c r="D31" s="85">
        <f t="shared" si="0"/>
        <v>0</v>
      </c>
    </row>
    <row r="32" s="54" customFormat="1" ht="15" customHeight="1" spans="1:5">
      <c r="A32" s="88" t="s">
        <v>171</v>
      </c>
      <c r="B32" s="91">
        <v>1</v>
      </c>
      <c r="C32" s="85"/>
      <c r="D32" s="85">
        <f t="shared" si="0"/>
        <v>1</v>
      </c>
      <c r="E32" s="54" t="s">
        <v>155</v>
      </c>
    </row>
    <row r="33" s="54" customFormat="1" ht="15" customHeight="1" spans="1:5">
      <c r="A33" s="88" t="s">
        <v>172</v>
      </c>
      <c r="B33" s="91"/>
      <c r="C33" s="90"/>
      <c r="D33" s="90">
        <f t="shared" si="0"/>
        <v>0</v>
      </c>
      <c r="E33" s="54" t="s">
        <v>155</v>
      </c>
    </row>
    <row r="34" s="49" customFormat="1" ht="15" customHeight="1" spans="1:5">
      <c r="A34" s="88" t="s">
        <v>173</v>
      </c>
      <c r="B34" s="89">
        <v>6</v>
      </c>
      <c r="C34" s="85"/>
      <c r="D34" s="85">
        <f t="shared" si="0"/>
        <v>6</v>
      </c>
      <c r="E34" s="54" t="s">
        <v>155</v>
      </c>
    </row>
    <row r="35" s="54" customFormat="1" ht="15" customHeight="1" spans="1:5">
      <c r="A35" s="88" t="s">
        <v>174</v>
      </c>
      <c r="B35" s="91"/>
      <c r="C35" s="90"/>
      <c r="D35" s="90">
        <f t="shared" si="0"/>
        <v>0</v>
      </c>
      <c r="E35" s="54" t="s">
        <v>155</v>
      </c>
    </row>
    <row r="36" s="54" customFormat="1" ht="15" customHeight="1" spans="1:4">
      <c r="A36" s="88" t="s">
        <v>162</v>
      </c>
      <c r="B36" s="89">
        <v>609</v>
      </c>
      <c r="C36" s="90"/>
      <c r="D36" s="90">
        <f t="shared" si="0"/>
        <v>609</v>
      </c>
    </row>
    <row r="37" s="54" customFormat="1" ht="15" customHeight="1" spans="1:4">
      <c r="A37" s="88" t="s">
        <v>175</v>
      </c>
      <c r="B37" s="89">
        <v>1399</v>
      </c>
      <c r="C37" s="90"/>
      <c r="D37" s="90">
        <f t="shared" si="0"/>
        <v>1399</v>
      </c>
    </row>
    <row r="38" s="54" customFormat="1" ht="15" customHeight="1" spans="1:4">
      <c r="A38" s="86" t="s">
        <v>176</v>
      </c>
      <c r="B38" s="93">
        <v>331</v>
      </c>
      <c r="C38" s="85"/>
      <c r="D38" s="85">
        <f t="shared" si="0"/>
        <v>331</v>
      </c>
    </row>
    <row r="39" s="54" customFormat="1" ht="15" customHeight="1" spans="1:4">
      <c r="A39" s="88" t="s">
        <v>152</v>
      </c>
      <c r="B39" s="94">
        <v>150</v>
      </c>
      <c r="C39" s="90"/>
      <c r="D39" s="90">
        <f t="shared" si="0"/>
        <v>150</v>
      </c>
    </row>
    <row r="40" s="54" customFormat="1" ht="15" customHeight="1" spans="1:5">
      <c r="A40" s="88" t="s">
        <v>153</v>
      </c>
      <c r="B40" s="91"/>
      <c r="C40" s="90"/>
      <c r="D40" s="90">
        <f t="shared" si="0"/>
        <v>0</v>
      </c>
      <c r="E40" s="54" t="s">
        <v>155</v>
      </c>
    </row>
    <row r="41" s="54" customFormat="1" ht="15" customHeight="1" spans="1:5">
      <c r="A41" s="88" t="s">
        <v>154</v>
      </c>
      <c r="B41" s="91"/>
      <c r="C41" s="90"/>
      <c r="D41" s="90">
        <f t="shared" si="0"/>
        <v>0</v>
      </c>
      <c r="E41" s="54" t="s">
        <v>155</v>
      </c>
    </row>
    <row r="42" s="54" customFormat="1" ht="15" customHeight="1" spans="1:4">
      <c r="A42" s="88" t="s">
        <v>177</v>
      </c>
      <c r="B42" s="91">
        <v>80</v>
      </c>
      <c r="C42" s="90"/>
      <c r="D42" s="90">
        <f t="shared" si="0"/>
        <v>80</v>
      </c>
    </row>
    <row r="43" s="54" customFormat="1" ht="15" customHeight="1" spans="1:5">
      <c r="A43" s="88" t="s">
        <v>178</v>
      </c>
      <c r="B43" s="91"/>
      <c r="C43" s="90"/>
      <c r="D43" s="90">
        <f t="shared" si="0"/>
        <v>0</v>
      </c>
      <c r="E43" s="54" t="s">
        <v>155</v>
      </c>
    </row>
    <row r="44" s="54" customFormat="1" ht="15" customHeight="1" spans="1:5">
      <c r="A44" s="88" t="s">
        <v>179</v>
      </c>
      <c r="B44" s="91">
        <v>22</v>
      </c>
      <c r="C44" s="90"/>
      <c r="D44" s="90">
        <f t="shared" ref="D44:D107" si="1">B44+C44</f>
        <v>22</v>
      </c>
      <c r="E44" s="54" t="s">
        <v>155</v>
      </c>
    </row>
    <row r="45" ht="18.75" spans="1:5">
      <c r="A45" s="88" t="s">
        <v>180</v>
      </c>
      <c r="B45" s="91"/>
      <c r="C45" s="95"/>
      <c r="D45" s="90">
        <f t="shared" si="1"/>
        <v>0</v>
      </c>
      <c r="E45" s="54" t="s">
        <v>155</v>
      </c>
    </row>
    <row r="46" ht="18.75" spans="1:4">
      <c r="A46" s="88" t="s">
        <v>181</v>
      </c>
      <c r="B46" s="94">
        <v>2</v>
      </c>
      <c r="C46" s="95"/>
      <c r="D46" s="90">
        <f t="shared" si="1"/>
        <v>2</v>
      </c>
    </row>
    <row r="47" ht="18.75" spans="1:4">
      <c r="A47" s="88" t="s">
        <v>162</v>
      </c>
      <c r="B47" s="91">
        <v>73</v>
      </c>
      <c r="C47" s="95"/>
      <c r="D47" s="90">
        <f t="shared" si="1"/>
        <v>73</v>
      </c>
    </row>
    <row r="48" ht="18.75" spans="1:5">
      <c r="A48" s="88" t="s">
        <v>182</v>
      </c>
      <c r="B48" s="91">
        <v>4</v>
      </c>
      <c r="C48" s="95"/>
      <c r="D48" s="90">
        <f t="shared" si="1"/>
        <v>4</v>
      </c>
      <c r="E48" s="54" t="s">
        <v>155</v>
      </c>
    </row>
    <row r="49" ht="18.75" spans="1:4">
      <c r="A49" s="86" t="s">
        <v>183</v>
      </c>
      <c r="B49" s="93">
        <v>355</v>
      </c>
      <c r="C49" s="95"/>
      <c r="D49" s="85">
        <f t="shared" si="1"/>
        <v>355</v>
      </c>
    </row>
    <row r="50" ht="18.75" spans="1:4">
      <c r="A50" s="88" t="s">
        <v>152</v>
      </c>
      <c r="B50" s="89">
        <v>213</v>
      </c>
      <c r="C50" s="95"/>
      <c r="D50" s="90">
        <f t="shared" si="1"/>
        <v>213</v>
      </c>
    </row>
    <row r="51" ht="18.75" spans="1:4">
      <c r="A51" s="88" t="s">
        <v>153</v>
      </c>
      <c r="B51" s="89">
        <v>57</v>
      </c>
      <c r="C51" s="95"/>
      <c r="D51" s="90">
        <f t="shared" si="1"/>
        <v>57</v>
      </c>
    </row>
    <row r="52" ht="18.75" spans="1:5">
      <c r="A52" s="88" t="s">
        <v>154</v>
      </c>
      <c r="B52" s="91"/>
      <c r="C52" s="95"/>
      <c r="D52" s="90">
        <f t="shared" si="1"/>
        <v>0</v>
      </c>
      <c r="E52" s="54" t="s">
        <v>155</v>
      </c>
    </row>
    <row r="53" ht="18.75" spans="1:5">
      <c r="A53" s="88" t="s">
        <v>184</v>
      </c>
      <c r="B53" s="91"/>
      <c r="C53" s="95"/>
      <c r="D53" s="90">
        <f t="shared" si="1"/>
        <v>0</v>
      </c>
      <c r="E53" s="54" t="s">
        <v>155</v>
      </c>
    </row>
    <row r="54" ht="18.75" spans="1:5">
      <c r="A54" s="88" t="s">
        <v>185</v>
      </c>
      <c r="B54" s="89"/>
      <c r="C54" s="95"/>
      <c r="D54" s="90">
        <f t="shared" si="1"/>
        <v>0</v>
      </c>
      <c r="E54" s="54" t="s">
        <v>155</v>
      </c>
    </row>
    <row r="55" ht="18.75" spans="1:5">
      <c r="A55" s="88" t="s">
        <v>186</v>
      </c>
      <c r="B55" s="91"/>
      <c r="C55" s="95"/>
      <c r="D55" s="90">
        <f t="shared" si="1"/>
        <v>0</v>
      </c>
      <c r="E55" s="54" t="s">
        <v>155</v>
      </c>
    </row>
    <row r="56" ht="18.75" spans="1:5">
      <c r="A56" s="88" t="s">
        <v>187</v>
      </c>
      <c r="B56" s="91"/>
      <c r="C56" s="95"/>
      <c r="D56" s="90">
        <f t="shared" si="1"/>
        <v>0</v>
      </c>
      <c r="E56" s="54" t="s">
        <v>155</v>
      </c>
    </row>
    <row r="57" ht="18.75" spans="1:5">
      <c r="A57" s="88" t="s">
        <v>188</v>
      </c>
      <c r="B57" s="91"/>
      <c r="C57" s="95"/>
      <c r="D57" s="90">
        <f t="shared" si="1"/>
        <v>0</v>
      </c>
      <c r="E57" s="54" t="s">
        <v>155</v>
      </c>
    </row>
    <row r="58" ht="18.75" spans="1:4">
      <c r="A58" s="88" t="s">
        <v>162</v>
      </c>
      <c r="B58" s="89">
        <v>85</v>
      </c>
      <c r="C58" s="95"/>
      <c r="D58" s="90">
        <f t="shared" si="1"/>
        <v>85</v>
      </c>
    </row>
    <row r="59" ht="18.75" spans="1:5">
      <c r="A59" s="88" t="s">
        <v>189</v>
      </c>
      <c r="B59" s="91"/>
      <c r="C59" s="95"/>
      <c r="D59" s="90">
        <f t="shared" si="1"/>
        <v>0</v>
      </c>
      <c r="E59" s="54" t="s">
        <v>155</v>
      </c>
    </row>
    <row r="60" ht="18.75" spans="1:4">
      <c r="A60" s="86" t="s">
        <v>190</v>
      </c>
      <c r="B60" s="93">
        <v>1535</v>
      </c>
      <c r="C60" s="95"/>
      <c r="D60" s="85">
        <f t="shared" si="1"/>
        <v>1535</v>
      </c>
    </row>
    <row r="61" ht="18.75" spans="1:4">
      <c r="A61" s="88" t="s">
        <v>152</v>
      </c>
      <c r="B61" s="89">
        <v>445</v>
      </c>
      <c r="C61" s="95"/>
      <c r="D61" s="90">
        <f t="shared" si="1"/>
        <v>445</v>
      </c>
    </row>
    <row r="62" ht="18.75" spans="1:4">
      <c r="A62" s="88" t="s">
        <v>153</v>
      </c>
      <c r="B62" s="91">
        <v>705</v>
      </c>
      <c r="C62" s="95"/>
      <c r="D62" s="90">
        <f t="shared" si="1"/>
        <v>705</v>
      </c>
    </row>
    <row r="63" ht="18.75" spans="1:5">
      <c r="A63" s="88" t="s">
        <v>154</v>
      </c>
      <c r="B63" s="91"/>
      <c r="C63" s="95"/>
      <c r="D63" s="90">
        <f t="shared" si="1"/>
        <v>0</v>
      </c>
      <c r="E63" s="54" t="s">
        <v>155</v>
      </c>
    </row>
    <row r="64" ht="18.75" spans="1:4">
      <c r="A64" s="88" t="s">
        <v>191</v>
      </c>
      <c r="B64" s="89">
        <v>20</v>
      </c>
      <c r="C64" s="95"/>
      <c r="D64" s="90">
        <f t="shared" si="1"/>
        <v>20</v>
      </c>
    </row>
    <row r="65" ht="18.75" spans="1:4">
      <c r="A65" s="88" t="s">
        <v>192</v>
      </c>
      <c r="B65" s="89">
        <v>30</v>
      </c>
      <c r="C65" s="95"/>
      <c r="D65" s="90">
        <f t="shared" si="1"/>
        <v>30</v>
      </c>
    </row>
    <row r="66" ht="18.75" spans="1:5">
      <c r="A66" s="88" t="s">
        <v>193</v>
      </c>
      <c r="B66" s="91"/>
      <c r="C66" s="95"/>
      <c r="D66" s="90">
        <f t="shared" si="1"/>
        <v>0</v>
      </c>
      <c r="E66" s="54" t="s">
        <v>155</v>
      </c>
    </row>
    <row r="67" ht="18.75" spans="1:5">
      <c r="A67" s="88" t="s">
        <v>194</v>
      </c>
      <c r="B67" s="91"/>
      <c r="C67" s="95"/>
      <c r="D67" s="90">
        <f t="shared" si="1"/>
        <v>0</v>
      </c>
      <c r="E67" s="54" t="s">
        <v>155</v>
      </c>
    </row>
    <row r="68" ht="18.75" spans="1:5">
      <c r="A68" s="88" t="s">
        <v>195</v>
      </c>
      <c r="B68" s="91"/>
      <c r="C68" s="95"/>
      <c r="D68" s="90">
        <f t="shared" si="1"/>
        <v>0</v>
      </c>
      <c r="E68" s="54" t="s">
        <v>155</v>
      </c>
    </row>
    <row r="69" ht="18.75" spans="1:4">
      <c r="A69" s="88" t="s">
        <v>162</v>
      </c>
      <c r="B69" s="89">
        <v>219</v>
      </c>
      <c r="C69" s="95"/>
      <c r="D69" s="90">
        <f t="shared" si="1"/>
        <v>219</v>
      </c>
    </row>
    <row r="70" ht="18.75" spans="1:4">
      <c r="A70" s="88" t="s">
        <v>196</v>
      </c>
      <c r="B70" s="89">
        <v>116</v>
      </c>
      <c r="C70" s="95"/>
      <c r="D70" s="90">
        <f t="shared" si="1"/>
        <v>116</v>
      </c>
    </row>
    <row r="71" ht="18.75" spans="1:4">
      <c r="A71" s="86" t="s">
        <v>197</v>
      </c>
      <c r="B71" s="93">
        <v>187</v>
      </c>
      <c r="C71" s="95"/>
      <c r="D71" s="85">
        <f t="shared" si="1"/>
        <v>187</v>
      </c>
    </row>
    <row r="72" ht="18.75" spans="1:4">
      <c r="A72" s="88" t="s">
        <v>152</v>
      </c>
      <c r="B72" s="89">
        <v>187</v>
      </c>
      <c r="C72" s="95"/>
      <c r="D72" s="90">
        <f t="shared" si="1"/>
        <v>187</v>
      </c>
    </row>
    <row r="73" ht="18.75" spans="1:5">
      <c r="A73" s="88" t="s">
        <v>153</v>
      </c>
      <c r="B73" s="91"/>
      <c r="C73" s="95"/>
      <c r="D73" s="90">
        <f t="shared" si="1"/>
        <v>0</v>
      </c>
      <c r="E73" s="54" t="s">
        <v>155</v>
      </c>
    </row>
    <row r="74" ht="18.75" spans="1:5">
      <c r="A74" s="88" t="s">
        <v>154</v>
      </c>
      <c r="B74" s="91"/>
      <c r="C74" s="95"/>
      <c r="D74" s="90">
        <f t="shared" si="1"/>
        <v>0</v>
      </c>
      <c r="E74" s="54" t="s">
        <v>155</v>
      </c>
    </row>
    <row r="75" ht="18.75" spans="1:5">
      <c r="A75" s="88" t="s">
        <v>194</v>
      </c>
      <c r="B75" s="91"/>
      <c r="C75" s="95"/>
      <c r="D75" s="90">
        <f t="shared" si="1"/>
        <v>0</v>
      </c>
      <c r="E75" s="54" t="s">
        <v>155</v>
      </c>
    </row>
    <row r="76" ht="18.75" spans="1:5">
      <c r="A76" s="88" t="s">
        <v>198</v>
      </c>
      <c r="B76" s="91"/>
      <c r="C76" s="95"/>
      <c r="D76" s="90">
        <f t="shared" si="1"/>
        <v>0</v>
      </c>
      <c r="E76" s="54" t="s">
        <v>155</v>
      </c>
    </row>
    <row r="77" ht="18.75" spans="1:5">
      <c r="A77" s="88" t="s">
        <v>162</v>
      </c>
      <c r="B77" s="91"/>
      <c r="C77" s="95"/>
      <c r="D77" s="90">
        <f t="shared" si="1"/>
        <v>0</v>
      </c>
      <c r="E77" s="54" t="s">
        <v>155</v>
      </c>
    </row>
    <row r="78" ht="18.75" spans="1:5">
      <c r="A78" s="88" t="s">
        <v>199</v>
      </c>
      <c r="B78" s="91"/>
      <c r="C78" s="95"/>
      <c r="D78" s="90">
        <f t="shared" si="1"/>
        <v>0</v>
      </c>
      <c r="E78" s="54" t="s">
        <v>155</v>
      </c>
    </row>
    <row r="79" ht="18.75" spans="1:5">
      <c r="A79" s="86" t="s">
        <v>200</v>
      </c>
      <c r="B79" s="91">
        <v>12</v>
      </c>
      <c r="C79" s="95"/>
      <c r="D79" s="90">
        <f t="shared" si="1"/>
        <v>12</v>
      </c>
      <c r="E79" s="54" t="s">
        <v>155</v>
      </c>
    </row>
    <row r="80" ht="18.75" spans="1:5">
      <c r="A80" s="88" t="s">
        <v>152</v>
      </c>
      <c r="B80" s="91"/>
      <c r="C80" s="95"/>
      <c r="D80" s="90">
        <f t="shared" si="1"/>
        <v>0</v>
      </c>
      <c r="E80" s="54" t="s">
        <v>155</v>
      </c>
    </row>
    <row r="81" ht="18.75" spans="1:5">
      <c r="A81" s="88" t="s">
        <v>153</v>
      </c>
      <c r="B81" s="91"/>
      <c r="C81" s="95"/>
      <c r="D81" s="90">
        <f t="shared" si="1"/>
        <v>0</v>
      </c>
      <c r="E81" s="54" t="s">
        <v>155</v>
      </c>
    </row>
    <row r="82" ht="18.75" spans="1:5">
      <c r="A82" s="88" t="s">
        <v>154</v>
      </c>
      <c r="B82" s="91"/>
      <c r="C82" s="95"/>
      <c r="D82" s="90">
        <f t="shared" si="1"/>
        <v>0</v>
      </c>
      <c r="E82" s="54" t="s">
        <v>155</v>
      </c>
    </row>
    <row r="83" ht="18.75" spans="1:5">
      <c r="A83" s="88" t="s">
        <v>201</v>
      </c>
      <c r="B83" s="91"/>
      <c r="C83" s="95"/>
      <c r="D83" s="90">
        <f t="shared" si="1"/>
        <v>0</v>
      </c>
      <c r="E83" s="54" t="s">
        <v>155</v>
      </c>
    </row>
    <row r="84" ht="18.75" spans="1:4">
      <c r="A84" s="88" t="s">
        <v>202</v>
      </c>
      <c r="B84" s="93"/>
      <c r="C84" s="95"/>
      <c r="D84" s="85">
        <f t="shared" si="1"/>
        <v>0</v>
      </c>
    </row>
    <row r="85" ht="18.75" spans="1:5">
      <c r="A85" s="88" t="s">
        <v>194</v>
      </c>
      <c r="B85" s="91"/>
      <c r="C85" s="95"/>
      <c r="D85" s="90">
        <f t="shared" si="1"/>
        <v>0</v>
      </c>
      <c r="E85" s="54" t="s">
        <v>155</v>
      </c>
    </row>
    <row r="86" ht="18.75" spans="1:5">
      <c r="A86" s="88" t="s">
        <v>162</v>
      </c>
      <c r="B86" s="91">
        <v>12</v>
      </c>
      <c r="C86" s="95"/>
      <c r="D86" s="90">
        <f t="shared" si="1"/>
        <v>12</v>
      </c>
      <c r="E86" s="54" t="s">
        <v>155</v>
      </c>
    </row>
    <row r="87" ht="18.75" spans="1:5">
      <c r="A87" s="88" t="s">
        <v>203</v>
      </c>
      <c r="B87" s="91"/>
      <c r="C87" s="95"/>
      <c r="D87" s="90">
        <f t="shared" si="1"/>
        <v>0</v>
      </c>
      <c r="E87" s="54" t="s">
        <v>155</v>
      </c>
    </row>
    <row r="88" ht="18.75" spans="1:4">
      <c r="A88" s="86" t="s">
        <v>204</v>
      </c>
      <c r="B88" s="89">
        <v>0</v>
      </c>
      <c r="C88" s="95"/>
      <c r="D88" s="90">
        <f t="shared" si="1"/>
        <v>0</v>
      </c>
    </row>
    <row r="89" ht="18.75" spans="1:5">
      <c r="A89" s="88" t="s">
        <v>152</v>
      </c>
      <c r="B89" s="91"/>
      <c r="C89" s="95"/>
      <c r="D89" s="90">
        <f t="shared" si="1"/>
        <v>0</v>
      </c>
      <c r="E89" s="54" t="s">
        <v>155</v>
      </c>
    </row>
    <row r="90" ht="18.75" spans="1:5">
      <c r="A90" s="88" t="s">
        <v>153</v>
      </c>
      <c r="B90" s="91"/>
      <c r="C90" s="95"/>
      <c r="D90" s="90">
        <f t="shared" si="1"/>
        <v>0</v>
      </c>
      <c r="E90" s="54" t="s">
        <v>155</v>
      </c>
    </row>
    <row r="91" ht="18.75" spans="1:4">
      <c r="A91" s="88" t="s">
        <v>154</v>
      </c>
      <c r="B91" s="89"/>
      <c r="C91" s="95"/>
      <c r="D91" s="90">
        <f t="shared" si="1"/>
        <v>0</v>
      </c>
    </row>
    <row r="92" ht="18.75" spans="1:5">
      <c r="A92" s="88" t="s">
        <v>205</v>
      </c>
      <c r="B92" s="91"/>
      <c r="C92" s="95"/>
      <c r="D92" s="90">
        <f t="shared" si="1"/>
        <v>0</v>
      </c>
      <c r="E92" s="54" t="s">
        <v>155</v>
      </c>
    </row>
    <row r="93" ht="18.75" spans="1:4">
      <c r="A93" s="88" t="s">
        <v>206</v>
      </c>
      <c r="B93" s="93"/>
      <c r="C93" s="95"/>
      <c r="D93" s="85">
        <f t="shared" si="1"/>
        <v>0</v>
      </c>
    </row>
    <row r="94" ht="18.75" spans="1:5">
      <c r="A94" s="88" t="s">
        <v>194</v>
      </c>
      <c r="B94" s="91"/>
      <c r="C94" s="95"/>
      <c r="D94" s="90">
        <f t="shared" si="1"/>
        <v>0</v>
      </c>
      <c r="E94" s="54" t="s">
        <v>155</v>
      </c>
    </row>
    <row r="95" ht="18.75" spans="1:5">
      <c r="A95" s="88" t="s">
        <v>207</v>
      </c>
      <c r="B95" s="91"/>
      <c r="C95" s="95"/>
      <c r="D95" s="90">
        <f t="shared" si="1"/>
        <v>0</v>
      </c>
      <c r="E95" s="54" t="s">
        <v>155</v>
      </c>
    </row>
    <row r="96" ht="18.75" spans="1:5">
      <c r="A96" s="88" t="s">
        <v>208</v>
      </c>
      <c r="B96" s="91"/>
      <c r="C96" s="95"/>
      <c r="D96" s="90">
        <f t="shared" si="1"/>
        <v>0</v>
      </c>
      <c r="E96" s="54" t="s">
        <v>155</v>
      </c>
    </row>
    <row r="97" ht="18.75" spans="1:5">
      <c r="A97" s="88" t="s">
        <v>209</v>
      </c>
      <c r="B97" s="91"/>
      <c r="C97" s="95"/>
      <c r="D97" s="90">
        <f t="shared" si="1"/>
        <v>0</v>
      </c>
      <c r="E97" s="54" t="s">
        <v>155</v>
      </c>
    </row>
    <row r="98" ht="18.75" spans="1:5">
      <c r="A98" s="88" t="s">
        <v>210</v>
      </c>
      <c r="B98" s="91"/>
      <c r="C98" s="95"/>
      <c r="D98" s="90">
        <f t="shared" si="1"/>
        <v>0</v>
      </c>
      <c r="E98" s="54" t="s">
        <v>155</v>
      </c>
    </row>
    <row r="99" ht="18.75" spans="1:5">
      <c r="A99" s="88" t="s">
        <v>162</v>
      </c>
      <c r="B99" s="91"/>
      <c r="C99" s="95"/>
      <c r="D99" s="90">
        <f t="shared" si="1"/>
        <v>0</v>
      </c>
      <c r="E99" s="54" t="s">
        <v>155</v>
      </c>
    </row>
    <row r="100" ht="18.75" spans="1:5">
      <c r="A100" s="88" t="s">
        <v>211</v>
      </c>
      <c r="B100" s="91"/>
      <c r="C100" s="95"/>
      <c r="D100" s="90">
        <f t="shared" si="1"/>
        <v>0</v>
      </c>
      <c r="E100" s="54" t="s">
        <v>155</v>
      </c>
    </row>
    <row r="101" ht="18.75" spans="1:5">
      <c r="A101" s="86" t="s">
        <v>212</v>
      </c>
      <c r="B101" s="91">
        <v>1802</v>
      </c>
      <c r="C101" s="95"/>
      <c r="D101" s="90">
        <f t="shared" si="1"/>
        <v>1802</v>
      </c>
      <c r="E101" s="54" t="s">
        <v>155</v>
      </c>
    </row>
    <row r="102" ht="18.75" spans="1:5">
      <c r="A102" s="88" t="s">
        <v>152</v>
      </c>
      <c r="B102" s="91">
        <v>1534</v>
      </c>
      <c r="C102" s="95"/>
      <c r="D102" s="90">
        <f t="shared" si="1"/>
        <v>1534</v>
      </c>
      <c r="E102" s="54" t="s">
        <v>155</v>
      </c>
    </row>
    <row r="103" ht="18.75" spans="1:5">
      <c r="A103" s="88" t="s">
        <v>153</v>
      </c>
      <c r="B103" s="91">
        <v>212</v>
      </c>
      <c r="C103" s="95"/>
      <c r="D103" s="90">
        <f t="shared" si="1"/>
        <v>212</v>
      </c>
      <c r="E103" s="54" t="s">
        <v>155</v>
      </c>
    </row>
    <row r="104" ht="18.75" spans="1:5">
      <c r="A104" s="88" t="s">
        <v>154</v>
      </c>
      <c r="B104" s="91"/>
      <c r="C104" s="95"/>
      <c r="D104" s="90">
        <f t="shared" si="1"/>
        <v>0</v>
      </c>
      <c r="E104" s="54" t="s">
        <v>155</v>
      </c>
    </row>
    <row r="105" ht="18.75" spans="1:4">
      <c r="A105" s="88" t="s">
        <v>213</v>
      </c>
      <c r="B105" s="89">
        <v>20</v>
      </c>
      <c r="C105" s="95"/>
      <c r="D105" s="90">
        <f t="shared" si="1"/>
        <v>20</v>
      </c>
    </row>
    <row r="106" ht="18.75" spans="1:5">
      <c r="A106" s="88" t="s">
        <v>214</v>
      </c>
      <c r="B106" s="91"/>
      <c r="C106" s="95"/>
      <c r="D106" s="90">
        <f t="shared" si="1"/>
        <v>0</v>
      </c>
      <c r="E106" s="54" t="s">
        <v>155</v>
      </c>
    </row>
    <row r="107" ht="18.75" spans="1:5">
      <c r="A107" s="88" t="s">
        <v>215</v>
      </c>
      <c r="B107" s="91"/>
      <c r="C107" s="95"/>
      <c r="D107" s="90">
        <f t="shared" si="1"/>
        <v>0</v>
      </c>
      <c r="E107" s="54" t="s">
        <v>155</v>
      </c>
    </row>
    <row r="108" ht="18.75" spans="1:5">
      <c r="A108" s="88" t="s">
        <v>162</v>
      </c>
      <c r="B108" s="91"/>
      <c r="C108" s="95"/>
      <c r="D108" s="90">
        <f t="shared" ref="D108:D171" si="2">B108+C108</f>
        <v>0</v>
      </c>
      <c r="E108" s="54" t="s">
        <v>155</v>
      </c>
    </row>
    <row r="109" ht="18.75" spans="1:5">
      <c r="A109" s="88" t="s">
        <v>216</v>
      </c>
      <c r="B109" s="91">
        <v>36</v>
      </c>
      <c r="C109" s="95"/>
      <c r="D109" s="90">
        <f t="shared" si="2"/>
        <v>36</v>
      </c>
      <c r="E109" s="54" t="s">
        <v>155</v>
      </c>
    </row>
    <row r="110" ht="18.75" spans="1:5">
      <c r="A110" s="86" t="s">
        <v>217</v>
      </c>
      <c r="B110" s="91" t="s">
        <v>218</v>
      </c>
      <c r="C110" s="95"/>
      <c r="D110" s="90">
        <f t="shared" si="2"/>
        <v>552</v>
      </c>
      <c r="E110" s="54" t="s">
        <v>155</v>
      </c>
    </row>
    <row r="111" ht="18.75" spans="1:5">
      <c r="A111" s="88" t="s">
        <v>152</v>
      </c>
      <c r="B111" s="91">
        <v>385</v>
      </c>
      <c r="C111" s="95"/>
      <c r="D111" s="90">
        <f t="shared" si="2"/>
        <v>385</v>
      </c>
      <c r="E111" s="54" t="s">
        <v>155</v>
      </c>
    </row>
    <row r="112" ht="18.75" spans="1:5">
      <c r="A112" s="88" t="s">
        <v>153</v>
      </c>
      <c r="B112" s="91">
        <v>3</v>
      </c>
      <c r="C112" s="95"/>
      <c r="D112" s="90">
        <f t="shared" si="2"/>
        <v>3</v>
      </c>
      <c r="E112" s="54" t="s">
        <v>155</v>
      </c>
    </row>
    <row r="113" ht="18.75" spans="1:5">
      <c r="A113" s="88" t="s">
        <v>154</v>
      </c>
      <c r="B113" s="91"/>
      <c r="C113" s="95"/>
      <c r="D113" s="90">
        <f t="shared" si="2"/>
        <v>0</v>
      </c>
      <c r="E113" s="54" t="s">
        <v>155</v>
      </c>
    </row>
    <row r="114" ht="18.75" spans="1:5">
      <c r="A114" s="88" t="s">
        <v>219</v>
      </c>
      <c r="B114" s="91"/>
      <c r="C114" s="95"/>
      <c r="D114" s="90">
        <f t="shared" si="2"/>
        <v>0</v>
      </c>
      <c r="E114" s="54" t="s">
        <v>155</v>
      </c>
    </row>
    <row r="115" ht="18.75" spans="1:5">
      <c r="A115" s="88" t="s">
        <v>220</v>
      </c>
      <c r="B115" s="91"/>
      <c r="C115" s="95"/>
      <c r="D115" s="90">
        <f t="shared" si="2"/>
        <v>0</v>
      </c>
      <c r="E115" s="54" t="s">
        <v>155</v>
      </c>
    </row>
    <row r="116" ht="18.75" spans="1:4">
      <c r="A116" s="88" t="s">
        <v>221</v>
      </c>
      <c r="B116" s="93"/>
      <c r="C116" s="95"/>
      <c r="D116" s="85">
        <f t="shared" si="2"/>
        <v>0</v>
      </c>
    </row>
    <row r="117" ht="18.75" spans="1:4">
      <c r="A117" s="88" t="s">
        <v>222</v>
      </c>
      <c r="B117" s="89"/>
      <c r="C117" s="95"/>
      <c r="D117" s="90">
        <f t="shared" si="2"/>
        <v>0</v>
      </c>
    </row>
    <row r="118" ht="18.75" spans="1:4">
      <c r="A118" s="88" t="s">
        <v>223</v>
      </c>
      <c r="B118" s="89">
        <v>30</v>
      </c>
      <c r="C118" s="95"/>
      <c r="D118" s="90">
        <f t="shared" si="2"/>
        <v>30</v>
      </c>
    </row>
    <row r="119" ht="18.75" spans="1:5">
      <c r="A119" s="88" t="s">
        <v>162</v>
      </c>
      <c r="B119" s="91">
        <v>95</v>
      </c>
      <c r="C119" s="95"/>
      <c r="D119" s="90">
        <f t="shared" si="2"/>
        <v>95</v>
      </c>
      <c r="E119" s="54" t="s">
        <v>155</v>
      </c>
    </row>
    <row r="120" ht="18.75" spans="1:5">
      <c r="A120" s="88" t="s">
        <v>224</v>
      </c>
      <c r="B120" s="91">
        <v>39</v>
      </c>
      <c r="C120" s="95"/>
      <c r="D120" s="90">
        <f t="shared" si="2"/>
        <v>39</v>
      </c>
      <c r="E120" s="54" t="s">
        <v>155</v>
      </c>
    </row>
    <row r="121" ht="18.75" spans="1:5">
      <c r="A121" s="86" t="s">
        <v>225</v>
      </c>
      <c r="B121" s="91">
        <v>0</v>
      </c>
      <c r="C121" s="95"/>
      <c r="D121" s="90">
        <f t="shared" si="2"/>
        <v>0</v>
      </c>
      <c r="E121" s="54" t="s">
        <v>155</v>
      </c>
    </row>
    <row r="122" ht="18.75" spans="1:5">
      <c r="A122" s="88" t="s">
        <v>152</v>
      </c>
      <c r="B122" s="91"/>
      <c r="C122" s="95"/>
      <c r="D122" s="90">
        <f t="shared" si="2"/>
        <v>0</v>
      </c>
      <c r="E122" s="54" t="s">
        <v>155</v>
      </c>
    </row>
    <row r="123" ht="18.75" spans="1:5">
      <c r="A123" s="88" t="s">
        <v>153</v>
      </c>
      <c r="B123" s="91"/>
      <c r="C123" s="95"/>
      <c r="D123" s="90">
        <f t="shared" si="2"/>
        <v>0</v>
      </c>
      <c r="E123" s="54" t="s">
        <v>155</v>
      </c>
    </row>
    <row r="124" ht="18.75" spans="1:5">
      <c r="A124" s="88" t="s">
        <v>154</v>
      </c>
      <c r="B124" s="91"/>
      <c r="C124" s="95"/>
      <c r="D124" s="90">
        <f t="shared" si="2"/>
        <v>0</v>
      </c>
      <c r="E124" s="54" t="s">
        <v>155</v>
      </c>
    </row>
    <row r="125" ht="18.75" spans="1:4">
      <c r="A125" s="88" t="s">
        <v>226</v>
      </c>
      <c r="B125" s="93"/>
      <c r="C125" s="95"/>
      <c r="D125" s="85">
        <f t="shared" si="2"/>
        <v>0</v>
      </c>
    </row>
    <row r="126" ht="18.75" spans="1:4">
      <c r="A126" s="88" t="s">
        <v>227</v>
      </c>
      <c r="B126" s="89"/>
      <c r="C126" s="95"/>
      <c r="D126" s="90">
        <f t="shared" si="2"/>
        <v>0</v>
      </c>
    </row>
    <row r="127" ht="18.75" spans="1:4">
      <c r="A127" s="88" t="s">
        <v>228</v>
      </c>
      <c r="B127" s="91"/>
      <c r="C127" s="95"/>
      <c r="D127" s="90">
        <f t="shared" si="2"/>
        <v>0</v>
      </c>
    </row>
    <row r="128" ht="18.75" spans="1:5">
      <c r="A128" s="88" t="s">
        <v>229</v>
      </c>
      <c r="B128" s="91"/>
      <c r="C128" s="95"/>
      <c r="D128" s="90">
        <f t="shared" si="2"/>
        <v>0</v>
      </c>
      <c r="E128" s="54" t="s">
        <v>155</v>
      </c>
    </row>
    <row r="129" ht="18.75" spans="1:5">
      <c r="A129" s="88" t="s">
        <v>230</v>
      </c>
      <c r="B129" s="89"/>
      <c r="C129" s="95"/>
      <c r="D129" s="90">
        <f t="shared" si="2"/>
        <v>0</v>
      </c>
      <c r="E129" s="54" t="s">
        <v>155</v>
      </c>
    </row>
    <row r="130" ht="18.75" spans="1:5">
      <c r="A130" s="88" t="s">
        <v>231</v>
      </c>
      <c r="B130" s="91"/>
      <c r="C130" s="95"/>
      <c r="D130" s="90">
        <f t="shared" si="2"/>
        <v>0</v>
      </c>
      <c r="E130" s="54" t="s">
        <v>155</v>
      </c>
    </row>
    <row r="131" ht="18.75" spans="1:5">
      <c r="A131" s="88" t="s">
        <v>162</v>
      </c>
      <c r="B131" s="91"/>
      <c r="C131" s="95"/>
      <c r="D131" s="90">
        <f t="shared" si="2"/>
        <v>0</v>
      </c>
      <c r="E131" s="54" t="s">
        <v>155</v>
      </c>
    </row>
    <row r="132" ht="18.75" spans="1:5">
      <c r="A132" s="88" t="s">
        <v>232</v>
      </c>
      <c r="B132" s="91"/>
      <c r="C132" s="95"/>
      <c r="D132" s="90">
        <f t="shared" si="2"/>
        <v>0</v>
      </c>
      <c r="E132" s="54" t="s">
        <v>155</v>
      </c>
    </row>
    <row r="133" ht="18.75" spans="1:4">
      <c r="A133" s="86" t="s">
        <v>233</v>
      </c>
      <c r="B133" s="89">
        <v>233</v>
      </c>
      <c r="C133" s="95"/>
      <c r="D133" s="90">
        <f t="shared" si="2"/>
        <v>233</v>
      </c>
    </row>
    <row r="134" ht="18.75" spans="1:4">
      <c r="A134" s="88" t="s">
        <v>152</v>
      </c>
      <c r="B134" s="89">
        <v>143</v>
      </c>
      <c r="C134" s="95"/>
      <c r="D134" s="90">
        <f t="shared" si="2"/>
        <v>143</v>
      </c>
    </row>
    <row r="135" ht="18.75" spans="1:5">
      <c r="A135" s="88" t="s">
        <v>153</v>
      </c>
      <c r="B135" s="91">
        <v>32</v>
      </c>
      <c r="C135" s="95"/>
      <c r="D135" s="90">
        <f t="shared" si="2"/>
        <v>32</v>
      </c>
      <c r="E135" s="54" t="s">
        <v>155</v>
      </c>
    </row>
    <row r="136" ht="18.75" spans="1:5">
      <c r="A136" s="88" t="s">
        <v>154</v>
      </c>
      <c r="B136" s="91"/>
      <c r="C136" s="95"/>
      <c r="D136" s="85">
        <f t="shared" si="2"/>
        <v>0</v>
      </c>
      <c r="E136" s="54" t="s">
        <v>155</v>
      </c>
    </row>
    <row r="137" ht="18.75" spans="1:5">
      <c r="A137" s="88" t="s">
        <v>234</v>
      </c>
      <c r="B137" s="91">
        <v>10</v>
      </c>
      <c r="C137" s="95"/>
      <c r="D137" s="85">
        <f t="shared" si="2"/>
        <v>10</v>
      </c>
      <c r="E137" s="54" t="s">
        <v>155</v>
      </c>
    </row>
    <row r="138" ht="18.75" spans="1:5">
      <c r="A138" s="88" t="s">
        <v>162</v>
      </c>
      <c r="B138" s="91"/>
      <c r="C138" s="95"/>
      <c r="D138" s="85">
        <f t="shared" si="2"/>
        <v>0</v>
      </c>
      <c r="E138" s="54" t="s">
        <v>155</v>
      </c>
    </row>
    <row r="139" ht="18.75" spans="1:5">
      <c r="A139" s="88" t="s">
        <v>235</v>
      </c>
      <c r="B139" s="91">
        <v>48</v>
      </c>
      <c r="C139" s="95"/>
      <c r="D139" s="85">
        <f t="shared" si="2"/>
        <v>48</v>
      </c>
      <c r="E139" s="54" t="s">
        <v>155</v>
      </c>
    </row>
    <row r="140" ht="18.75" spans="1:5">
      <c r="A140" s="86" t="s">
        <v>236</v>
      </c>
      <c r="B140" s="91">
        <v>0</v>
      </c>
      <c r="C140" s="95"/>
      <c r="D140" s="85">
        <f t="shared" si="2"/>
        <v>0</v>
      </c>
      <c r="E140" s="54" t="s">
        <v>155</v>
      </c>
    </row>
    <row r="141" ht="18.75" spans="1:5">
      <c r="A141" s="88" t="s">
        <v>152</v>
      </c>
      <c r="B141" s="91"/>
      <c r="C141" s="95"/>
      <c r="D141" s="85">
        <f t="shared" si="2"/>
        <v>0</v>
      </c>
      <c r="E141" s="54" t="s">
        <v>155</v>
      </c>
    </row>
    <row r="142" ht="18.75" spans="1:5">
      <c r="A142" s="88" t="s">
        <v>153</v>
      </c>
      <c r="B142" s="91"/>
      <c r="C142" s="95"/>
      <c r="D142" s="85">
        <f t="shared" si="2"/>
        <v>0</v>
      </c>
      <c r="E142" s="54" t="s">
        <v>155</v>
      </c>
    </row>
    <row r="143" ht="18.75" spans="1:5">
      <c r="A143" s="88" t="s">
        <v>154</v>
      </c>
      <c r="B143" s="91"/>
      <c r="C143" s="95"/>
      <c r="D143" s="85">
        <f t="shared" si="2"/>
        <v>0</v>
      </c>
      <c r="E143" s="54" t="s">
        <v>155</v>
      </c>
    </row>
    <row r="144" ht="18.75" spans="1:5">
      <c r="A144" s="88" t="s">
        <v>237</v>
      </c>
      <c r="B144" s="91"/>
      <c r="C144" s="95"/>
      <c r="D144" s="85">
        <f t="shared" si="2"/>
        <v>0</v>
      </c>
      <c r="E144" s="54" t="s">
        <v>155</v>
      </c>
    </row>
    <row r="145" ht="18.75" spans="1:5">
      <c r="A145" s="88" t="s">
        <v>238</v>
      </c>
      <c r="B145" s="91"/>
      <c r="C145" s="95"/>
      <c r="D145" s="85">
        <f t="shared" si="2"/>
        <v>0</v>
      </c>
      <c r="E145" s="54" t="s">
        <v>155</v>
      </c>
    </row>
    <row r="146" ht="18.75" spans="1:5">
      <c r="A146" s="88" t="s">
        <v>162</v>
      </c>
      <c r="B146" s="91"/>
      <c r="C146" s="95"/>
      <c r="D146" s="85">
        <f t="shared" si="2"/>
        <v>0</v>
      </c>
      <c r="E146" s="54" t="s">
        <v>155</v>
      </c>
    </row>
    <row r="147" ht="18.75" spans="1:5">
      <c r="A147" s="88" t="s">
        <v>239</v>
      </c>
      <c r="B147" s="91"/>
      <c r="C147" s="95"/>
      <c r="D147" s="85">
        <f t="shared" si="2"/>
        <v>0</v>
      </c>
      <c r="E147" s="54" t="s">
        <v>155</v>
      </c>
    </row>
    <row r="148" ht="18.75" spans="1:5">
      <c r="A148" s="86" t="s">
        <v>240</v>
      </c>
      <c r="B148" s="91">
        <v>121</v>
      </c>
      <c r="C148" s="95"/>
      <c r="D148" s="85">
        <f t="shared" si="2"/>
        <v>121</v>
      </c>
      <c r="E148" s="54" t="s">
        <v>155</v>
      </c>
    </row>
    <row r="149" ht="18.75" spans="1:4">
      <c r="A149" s="88" t="s">
        <v>152</v>
      </c>
      <c r="B149" s="93">
        <v>15</v>
      </c>
      <c r="C149" s="95"/>
      <c r="D149" s="85">
        <f t="shared" si="2"/>
        <v>15</v>
      </c>
    </row>
    <row r="150" ht="18.75" spans="1:4">
      <c r="A150" s="88" t="s">
        <v>153</v>
      </c>
      <c r="B150" s="89"/>
      <c r="C150" s="95"/>
      <c r="D150" s="90">
        <f t="shared" si="2"/>
        <v>0</v>
      </c>
    </row>
    <row r="151" ht="18.75" spans="1:4">
      <c r="A151" s="88" t="s">
        <v>154</v>
      </c>
      <c r="B151" s="89"/>
      <c r="C151" s="95"/>
      <c r="D151" s="90">
        <f t="shared" si="2"/>
        <v>0</v>
      </c>
    </row>
    <row r="152" ht="18.75" spans="1:5">
      <c r="A152" s="88" t="s">
        <v>241</v>
      </c>
      <c r="B152" s="91"/>
      <c r="C152" s="95"/>
      <c r="D152" s="90">
        <f t="shared" si="2"/>
        <v>0</v>
      </c>
      <c r="E152" s="54" t="s">
        <v>155</v>
      </c>
    </row>
    <row r="153" ht="18.75" spans="1:4">
      <c r="A153" s="88" t="s">
        <v>242</v>
      </c>
      <c r="B153" s="89">
        <v>106</v>
      </c>
      <c r="C153" s="95"/>
      <c r="D153" s="90">
        <f t="shared" si="2"/>
        <v>106</v>
      </c>
    </row>
    <row r="154" ht="18.75" spans="1:5">
      <c r="A154" s="86" t="s">
        <v>243</v>
      </c>
      <c r="B154" s="91">
        <v>128</v>
      </c>
      <c r="C154" s="95"/>
      <c r="D154" s="90">
        <f t="shared" si="2"/>
        <v>128</v>
      </c>
      <c r="E154" s="54" t="s">
        <v>155</v>
      </c>
    </row>
    <row r="155" ht="18.75" spans="1:4">
      <c r="A155" s="88" t="s">
        <v>152</v>
      </c>
      <c r="B155" s="94">
        <v>121</v>
      </c>
      <c r="C155" s="95"/>
      <c r="D155" s="90">
        <f t="shared" si="2"/>
        <v>121</v>
      </c>
    </row>
    <row r="156" ht="18.75" spans="1:5">
      <c r="A156" s="88" t="s">
        <v>153</v>
      </c>
      <c r="B156" s="91">
        <v>7</v>
      </c>
      <c r="C156" s="95"/>
      <c r="D156" s="85">
        <f t="shared" si="2"/>
        <v>7</v>
      </c>
      <c r="E156" s="54" t="s">
        <v>155</v>
      </c>
    </row>
    <row r="157" ht="18.75" spans="1:5">
      <c r="A157" s="88" t="s">
        <v>154</v>
      </c>
      <c r="B157" s="91"/>
      <c r="C157" s="95"/>
      <c r="D157" s="90">
        <f t="shared" si="2"/>
        <v>0</v>
      </c>
      <c r="E157" s="54" t="s">
        <v>155</v>
      </c>
    </row>
    <row r="158" ht="18.75" spans="1:5">
      <c r="A158" s="88" t="s">
        <v>167</v>
      </c>
      <c r="B158" s="91"/>
      <c r="C158" s="95"/>
      <c r="D158" s="90">
        <f t="shared" si="2"/>
        <v>0</v>
      </c>
      <c r="E158" s="54" t="s">
        <v>155</v>
      </c>
    </row>
    <row r="159" ht="18.75" spans="1:5">
      <c r="A159" s="88" t="s">
        <v>162</v>
      </c>
      <c r="B159" s="91"/>
      <c r="C159" s="95"/>
      <c r="D159" s="90">
        <f t="shared" si="2"/>
        <v>0</v>
      </c>
      <c r="E159" s="54" t="s">
        <v>155</v>
      </c>
    </row>
    <row r="160" ht="18.75" spans="1:5">
      <c r="A160" s="88" t="s">
        <v>244</v>
      </c>
      <c r="B160" s="91"/>
      <c r="C160" s="95"/>
      <c r="D160" s="90">
        <f t="shared" si="2"/>
        <v>0</v>
      </c>
      <c r="E160" s="54" t="s">
        <v>155</v>
      </c>
    </row>
    <row r="161" ht="18.75" spans="1:5">
      <c r="A161" s="86" t="s">
        <v>245</v>
      </c>
      <c r="B161" s="91">
        <v>535</v>
      </c>
      <c r="C161" s="95"/>
      <c r="D161" s="90">
        <f t="shared" si="2"/>
        <v>535</v>
      </c>
      <c r="E161" s="54" t="s">
        <v>155</v>
      </c>
    </row>
    <row r="162" ht="18.75" spans="1:5">
      <c r="A162" s="88" t="s">
        <v>152</v>
      </c>
      <c r="B162" s="91">
        <v>279</v>
      </c>
      <c r="C162" s="95"/>
      <c r="D162" s="90">
        <f t="shared" si="2"/>
        <v>279</v>
      </c>
      <c r="E162" s="54" t="s">
        <v>155</v>
      </c>
    </row>
    <row r="163" ht="18.75" spans="1:5">
      <c r="A163" s="88" t="s">
        <v>153</v>
      </c>
      <c r="B163" s="91">
        <v>175</v>
      </c>
      <c r="C163" s="95"/>
      <c r="D163" s="90">
        <f t="shared" si="2"/>
        <v>175</v>
      </c>
      <c r="E163" s="54" t="s">
        <v>155</v>
      </c>
    </row>
    <row r="164" ht="18.75" spans="1:4">
      <c r="A164" s="88" t="s">
        <v>154</v>
      </c>
      <c r="B164" s="93"/>
      <c r="C164" s="95"/>
      <c r="D164" s="85">
        <f t="shared" si="2"/>
        <v>0</v>
      </c>
    </row>
    <row r="165" ht="18.75" spans="1:5">
      <c r="A165" s="88" t="s">
        <v>246</v>
      </c>
      <c r="B165" s="94"/>
      <c r="C165" s="95"/>
      <c r="D165" s="90">
        <f t="shared" si="2"/>
        <v>0</v>
      </c>
      <c r="E165" s="54" t="s">
        <v>155</v>
      </c>
    </row>
    <row r="166" ht="18.75" spans="1:5">
      <c r="A166" s="88" t="s">
        <v>162</v>
      </c>
      <c r="B166" s="91">
        <v>11</v>
      </c>
      <c r="C166" s="95"/>
      <c r="D166" s="90">
        <f t="shared" si="2"/>
        <v>11</v>
      </c>
      <c r="E166" s="54" t="s">
        <v>155</v>
      </c>
    </row>
    <row r="167" ht="18.75" spans="1:5">
      <c r="A167" s="88" t="s">
        <v>247</v>
      </c>
      <c r="B167" s="91">
        <v>70</v>
      </c>
      <c r="C167" s="95"/>
      <c r="D167" s="90">
        <f t="shared" si="2"/>
        <v>70</v>
      </c>
      <c r="E167" s="54" t="s">
        <v>155</v>
      </c>
    </row>
    <row r="168" ht="18.75" spans="1:4">
      <c r="A168" s="86" t="s">
        <v>248</v>
      </c>
      <c r="B168" s="94">
        <v>1637</v>
      </c>
      <c r="C168" s="95"/>
      <c r="D168" s="90">
        <f t="shared" si="2"/>
        <v>1637</v>
      </c>
    </row>
    <row r="169" ht="18.75" spans="1:4">
      <c r="A169" s="88" t="s">
        <v>152</v>
      </c>
      <c r="B169" s="94">
        <v>1366</v>
      </c>
      <c r="C169" s="95"/>
      <c r="D169" s="90">
        <f t="shared" si="2"/>
        <v>1366</v>
      </c>
    </row>
    <row r="170" ht="18.75" spans="1:4">
      <c r="A170" s="88" t="s">
        <v>153</v>
      </c>
      <c r="B170" s="93">
        <v>209</v>
      </c>
      <c r="C170" s="95"/>
      <c r="D170" s="85">
        <f t="shared" si="2"/>
        <v>209</v>
      </c>
    </row>
    <row r="171" ht="18.75" spans="1:4">
      <c r="A171" s="88" t="s">
        <v>154</v>
      </c>
      <c r="B171" s="89"/>
      <c r="C171" s="95"/>
      <c r="D171" s="90">
        <f t="shared" si="2"/>
        <v>0</v>
      </c>
    </row>
    <row r="172" ht="18.75" spans="1:4">
      <c r="A172" s="88" t="s">
        <v>249</v>
      </c>
      <c r="B172" s="89"/>
      <c r="C172" s="95"/>
      <c r="D172" s="90">
        <f t="shared" ref="D172:D235" si="3">B172+C172</f>
        <v>0</v>
      </c>
    </row>
    <row r="173" ht="18.75" spans="1:5">
      <c r="A173" s="88" t="s">
        <v>162</v>
      </c>
      <c r="B173" s="91">
        <v>32</v>
      </c>
      <c r="C173" s="95"/>
      <c r="D173" s="90">
        <f t="shared" si="3"/>
        <v>32</v>
      </c>
      <c r="E173" s="54" t="s">
        <v>155</v>
      </c>
    </row>
    <row r="174" ht="18.75" spans="1:5">
      <c r="A174" s="88" t="s">
        <v>250</v>
      </c>
      <c r="B174" s="91">
        <v>30</v>
      </c>
      <c r="C174" s="95"/>
      <c r="D174" s="90">
        <f t="shared" si="3"/>
        <v>30</v>
      </c>
      <c r="E174" s="54" t="s">
        <v>155</v>
      </c>
    </row>
    <row r="175" ht="18.75" spans="1:5">
      <c r="A175" s="86" t="s">
        <v>251</v>
      </c>
      <c r="B175" s="91">
        <v>636</v>
      </c>
      <c r="C175" s="95"/>
      <c r="D175" s="90">
        <f t="shared" si="3"/>
        <v>636</v>
      </c>
      <c r="E175" s="54" t="s">
        <v>155</v>
      </c>
    </row>
    <row r="176" ht="18.75" spans="1:5">
      <c r="A176" s="88" t="s">
        <v>152</v>
      </c>
      <c r="B176" s="91">
        <v>279</v>
      </c>
      <c r="C176" s="95"/>
      <c r="D176" s="90">
        <f t="shared" si="3"/>
        <v>279</v>
      </c>
      <c r="E176" s="54" t="s">
        <v>155</v>
      </c>
    </row>
    <row r="177" ht="18.75" spans="1:4">
      <c r="A177" s="88" t="s">
        <v>153</v>
      </c>
      <c r="B177" s="93">
        <v>300</v>
      </c>
      <c r="C177" s="95"/>
      <c r="D177" s="85">
        <f t="shared" si="3"/>
        <v>300</v>
      </c>
    </row>
    <row r="178" ht="18.75" spans="1:4">
      <c r="A178" s="88" t="s">
        <v>154</v>
      </c>
      <c r="B178" s="89"/>
      <c r="C178" s="95"/>
      <c r="D178" s="90">
        <f t="shared" si="3"/>
        <v>0</v>
      </c>
    </row>
    <row r="179" ht="18.75" spans="1:4">
      <c r="A179" s="88" t="s">
        <v>252</v>
      </c>
      <c r="B179" s="89"/>
      <c r="C179" s="95"/>
      <c r="D179" s="90">
        <f t="shared" si="3"/>
        <v>0</v>
      </c>
    </row>
    <row r="180" ht="18.75" spans="1:5">
      <c r="A180" s="88" t="s">
        <v>162</v>
      </c>
      <c r="B180" s="91">
        <v>11</v>
      </c>
      <c r="C180" s="95"/>
      <c r="D180" s="90">
        <f t="shared" si="3"/>
        <v>11</v>
      </c>
      <c r="E180" s="54" t="s">
        <v>155</v>
      </c>
    </row>
    <row r="181" ht="18.75" spans="1:5">
      <c r="A181" s="88" t="s">
        <v>253</v>
      </c>
      <c r="B181" s="91">
        <v>46</v>
      </c>
      <c r="C181" s="95"/>
      <c r="D181" s="90">
        <f t="shared" si="3"/>
        <v>46</v>
      </c>
      <c r="E181" s="54" t="s">
        <v>155</v>
      </c>
    </row>
    <row r="182" ht="18.75" spans="1:4">
      <c r="A182" s="86" t="s">
        <v>254</v>
      </c>
      <c r="B182" s="89">
        <v>414</v>
      </c>
      <c r="C182" s="95"/>
      <c r="D182" s="90">
        <f t="shared" si="3"/>
        <v>414</v>
      </c>
    </row>
    <row r="183" ht="18.75" spans="1:4">
      <c r="A183" s="88" t="s">
        <v>152</v>
      </c>
      <c r="B183" s="89">
        <v>139</v>
      </c>
      <c r="C183" s="95"/>
      <c r="D183" s="90">
        <f t="shared" si="3"/>
        <v>139</v>
      </c>
    </row>
    <row r="184" ht="18.75" spans="1:4">
      <c r="A184" s="88" t="s">
        <v>153</v>
      </c>
      <c r="B184" s="93">
        <v>185</v>
      </c>
      <c r="C184" s="95"/>
      <c r="D184" s="85">
        <f t="shared" si="3"/>
        <v>185</v>
      </c>
    </row>
    <row r="185" ht="18.75" spans="1:4">
      <c r="A185" s="88" t="s">
        <v>154</v>
      </c>
      <c r="B185" s="89"/>
      <c r="C185" s="95"/>
      <c r="D185" s="90">
        <f t="shared" si="3"/>
        <v>0</v>
      </c>
    </row>
    <row r="186" ht="18.75" spans="1:4">
      <c r="A186" s="88" t="s">
        <v>255</v>
      </c>
      <c r="B186" s="89"/>
      <c r="C186" s="95"/>
      <c r="D186" s="90">
        <f t="shared" si="3"/>
        <v>0</v>
      </c>
    </row>
    <row r="187" ht="18.75" spans="1:5">
      <c r="A187" s="88" t="s">
        <v>162</v>
      </c>
      <c r="B187" s="91">
        <v>90</v>
      </c>
      <c r="C187" s="95"/>
      <c r="D187" s="90">
        <f t="shared" si="3"/>
        <v>90</v>
      </c>
      <c r="E187" s="54" t="s">
        <v>155</v>
      </c>
    </row>
    <row r="188" ht="18.75" spans="1:5">
      <c r="A188" s="88" t="s">
        <v>256</v>
      </c>
      <c r="B188" s="94"/>
      <c r="C188" s="95"/>
      <c r="D188" s="90">
        <f t="shared" si="3"/>
        <v>0</v>
      </c>
      <c r="E188" s="54" t="s">
        <v>155</v>
      </c>
    </row>
    <row r="189" ht="18.75" spans="1:4">
      <c r="A189" s="86" t="s">
        <v>257</v>
      </c>
      <c r="B189" s="91">
        <v>182</v>
      </c>
      <c r="C189" s="95"/>
      <c r="D189" s="90">
        <f t="shared" si="3"/>
        <v>182</v>
      </c>
    </row>
    <row r="190" ht="18.75" spans="1:5">
      <c r="A190" s="88" t="s">
        <v>152</v>
      </c>
      <c r="B190" s="91">
        <v>88</v>
      </c>
      <c r="C190" s="95"/>
      <c r="D190" s="90">
        <f t="shared" si="3"/>
        <v>88</v>
      </c>
      <c r="E190" s="54" t="s">
        <v>155</v>
      </c>
    </row>
    <row r="191" ht="18.75" spans="1:4">
      <c r="A191" s="88" t="s">
        <v>153</v>
      </c>
      <c r="B191" s="93">
        <v>7</v>
      </c>
      <c r="C191" s="95"/>
      <c r="D191" s="85">
        <f t="shared" si="3"/>
        <v>7</v>
      </c>
    </row>
    <row r="192" ht="18.75" spans="1:4">
      <c r="A192" s="88" t="s">
        <v>154</v>
      </c>
      <c r="B192" s="89"/>
      <c r="C192" s="95"/>
      <c r="D192" s="90">
        <f t="shared" si="3"/>
        <v>0</v>
      </c>
    </row>
    <row r="193" ht="18.75" spans="1:4">
      <c r="A193" s="88" t="s">
        <v>258</v>
      </c>
      <c r="B193" s="89">
        <v>1</v>
      </c>
      <c r="C193" s="95"/>
      <c r="D193" s="90">
        <f t="shared" si="3"/>
        <v>1</v>
      </c>
    </row>
    <row r="194" ht="18.75" spans="1:5">
      <c r="A194" s="88" t="s">
        <v>259</v>
      </c>
      <c r="B194" s="91">
        <v>44</v>
      </c>
      <c r="C194" s="95"/>
      <c r="D194" s="90">
        <f t="shared" si="3"/>
        <v>44</v>
      </c>
      <c r="E194" s="54" t="s">
        <v>155</v>
      </c>
    </row>
    <row r="195" ht="18.75" spans="1:5">
      <c r="A195" s="88" t="s">
        <v>162</v>
      </c>
      <c r="B195" s="91">
        <v>24</v>
      </c>
      <c r="C195" s="95"/>
      <c r="D195" s="90">
        <f t="shared" si="3"/>
        <v>24</v>
      </c>
      <c r="E195" s="54" t="s">
        <v>155</v>
      </c>
    </row>
    <row r="196" ht="18.75" spans="1:5">
      <c r="A196" s="88" t="s">
        <v>260</v>
      </c>
      <c r="B196" s="91">
        <v>18</v>
      </c>
      <c r="C196" s="95"/>
      <c r="D196" s="90">
        <f t="shared" si="3"/>
        <v>18</v>
      </c>
      <c r="E196" s="54" t="s">
        <v>155</v>
      </c>
    </row>
    <row r="197" ht="18.75" spans="1:4">
      <c r="A197" s="86" t="s">
        <v>261</v>
      </c>
      <c r="B197" s="94">
        <v>0</v>
      </c>
      <c r="C197" s="95"/>
      <c r="D197" s="90">
        <f t="shared" si="3"/>
        <v>0</v>
      </c>
    </row>
    <row r="198" ht="18.75" spans="1:4">
      <c r="A198" s="88" t="s">
        <v>152</v>
      </c>
      <c r="B198" s="93"/>
      <c r="C198" s="95"/>
      <c r="D198" s="85">
        <f t="shared" si="3"/>
        <v>0</v>
      </c>
    </row>
    <row r="199" ht="18.75" spans="1:4">
      <c r="A199" s="88" t="s">
        <v>153</v>
      </c>
      <c r="B199" s="89"/>
      <c r="C199" s="95"/>
      <c r="D199" s="90">
        <f t="shared" si="3"/>
        <v>0</v>
      </c>
    </row>
    <row r="200" ht="18.75" spans="1:4">
      <c r="A200" s="88" t="s">
        <v>154</v>
      </c>
      <c r="B200" s="89"/>
      <c r="C200" s="95"/>
      <c r="D200" s="90">
        <f t="shared" si="3"/>
        <v>0</v>
      </c>
    </row>
    <row r="201" ht="18.75" spans="1:5">
      <c r="A201" s="88" t="s">
        <v>162</v>
      </c>
      <c r="B201" s="91"/>
      <c r="C201" s="95"/>
      <c r="D201" s="90">
        <f t="shared" si="3"/>
        <v>0</v>
      </c>
      <c r="E201" s="54" t="s">
        <v>155</v>
      </c>
    </row>
    <row r="202" ht="18.75" spans="1:5">
      <c r="A202" s="88" t="s">
        <v>262</v>
      </c>
      <c r="B202" s="91"/>
      <c r="C202" s="95"/>
      <c r="D202" s="90">
        <f t="shared" si="3"/>
        <v>0</v>
      </c>
      <c r="E202" s="54" t="s">
        <v>155</v>
      </c>
    </row>
    <row r="203" ht="18.75" spans="1:4">
      <c r="A203" s="86" t="s">
        <v>263</v>
      </c>
      <c r="B203" s="89">
        <v>42</v>
      </c>
      <c r="C203" s="95"/>
      <c r="D203" s="90">
        <f t="shared" si="3"/>
        <v>42</v>
      </c>
    </row>
    <row r="204" ht="18.75" spans="1:5">
      <c r="A204" s="88" t="s">
        <v>152</v>
      </c>
      <c r="B204" s="91">
        <v>5</v>
      </c>
      <c r="C204" s="95"/>
      <c r="D204" s="90">
        <f t="shared" si="3"/>
        <v>5</v>
      </c>
      <c r="E204" s="54" t="s">
        <v>155</v>
      </c>
    </row>
    <row r="205" ht="18.75" spans="1:4">
      <c r="A205" s="88" t="s">
        <v>153</v>
      </c>
      <c r="B205" s="93"/>
      <c r="C205" s="95"/>
      <c r="D205" s="85">
        <f t="shared" si="3"/>
        <v>0</v>
      </c>
    </row>
    <row r="206" ht="18.75" spans="1:4">
      <c r="A206" s="88" t="s">
        <v>154</v>
      </c>
      <c r="B206" s="89"/>
      <c r="C206" s="95"/>
      <c r="D206" s="90">
        <f t="shared" si="3"/>
        <v>0</v>
      </c>
    </row>
    <row r="207" ht="18.75" spans="1:4">
      <c r="A207" s="88" t="s">
        <v>162</v>
      </c>
      <c r="B207" s="89"/>
      <c r="C207" s="95"/>
      <c r="D207" s="90">
        <f t="shared" si="3"/>
        <v>0</v>
      </c>
    </row>
    <row r="208" ht="18.75" spans="1:5">
      <c r="A208" s="88" t="s">
        <v>263</v>
      </c>
      <c r="B208" s="91">
        <v>37</v>
      </c>
      <c r="C208" s="95"/>
      <c r="D208" s="90">
        <f t="shared" si="3"/>
        <v>37</v>
      </c>
      <c r="E208" s="54" t="s">
        <v>155</v>
      </c>
    </row>
    <row r="209" ht="18.75" spans="1:4">
      <c r="A209" s="86" t="s">
        <v>264</v>
      </c>
      <c r="B209" s="91">
        <v>0</v>
      </c>
      <c r="C209" s="95"/>
      <c r="D209" s="90">
        <f t="shared" si="3"/>
        <v>0</v>
      </c>
    </row>
    <row r="210" ht="18.75" spans="1:4">
      <c r="A210" s="88" t="s">
        <v>152</v>
      </c>
      <c r="B210" s="91"/>
      <c r="C210" s="95"/>
      <c r="D210" s="90">
        <f t="shared" si="3"/>
        <v>0</v>
      </c>
    </row>
    <row r="211" ht="18.75" spans="1:4">
      <c r="A211" s="88" t="s">
        <v>153</v>
      </c>
      <c r="B211" s="89"/>
      <c r="C211" s="95"/>
      <c r="D211" s="90">
        <f t="shared" si="3"/>
        <v>0</v>
      </c>
    </row>
    <row r="212" ht="18.75" spans="1:5">
      <c r="A212" s="88" t="s">
        <v>154</v>
      </c>
      <c r="B212" s="89"/>
      <c r="C212" s="95"/>
      <c r="D212" s="90">
        <f t="shared" si="3"/>
        <v>0</v>
      </c>
      <c r="E212" s="54" t="s">
        <v>155</v>
      </c>
    </row>
    <row r="213" ht="18.75" spans="1:5">
      <c r="A213" s="88" t="s">
        <v>265</v>
      </c>
      <c r="B213" s="91"/>
      <c r="C213" s="95"/>
      <c r="D213" s="85">
        <f t="shared" si="3"/>
        <v>0</v>
      </c>
      <c r="E213" s="54" t="s">
        <v>155</v>
      </c>
    </row>
    <row r="214" ht="18.75" spans="1:5">
      <c r="A214" s="88" t="s">
        <v>162</v>
      </c>
      <c r="B214" s="91"/>
      <c r="C214" s="95"/>
      <c r="D214" s="90">
        <f t="shared" si="3"/>
        <v>0</v>
      </c>
      <c r="E214" s="54" t="s">
        <v>155</v>
      </c>
    </row>
    <row r="215" ht="18.75" spans="1:5">
      <c r="A215" s="88" t="s">
        <v>266</v>
      </c>
      <c r="B215" s="91"/>
      <c r="C215" s="95"/>
      <c r="D215" s="90">
        <f t="shared" si="3"/>
        <v>0</v>
      </c>
      <c r="E215" s="54" t="s">
        <v>155</v>
      </c>
    </row>
    <row r="216" ht="18.75" spans="1:5">
      <c r="A216" s="86" t="s">
        <v>267</v>
      </c>
      <c r="B216" s="91">
        <v>598</v>
      </c>
      <c r="C216" s="95"/>
      <c r="D216" s="90">
        <f t="shared" si="3"/>
        <v>598</v>
      </c>
      <c r="E216" s="54" t="s">
        <v>155</v>
      </c>
    </row>
    <row r="217" ht="18.75" spans="1:5">
      <c r="A217" s="88" t="s">
        <v>152</v>
      </c>
      <c r="B217" s="91">
        <v>481</v>
      </c>
      <c r="C217" s="95"/>
      <c r="D217" s="90">
        <f t="shared" si="3"/>
        <v>481</v>
      </c>
      <c r="E217" s="54" t="s">
        <v>155</v>
      </c>
    </row>
    <row r="218" ht="18.75" spans="1:5">
      <c r="A218" s="88" t="s">
        <v>153</v>
      </c>
      <c r="B218" s="91"/>
      <c r="C218" s="95"/>
      <c r="D218" s="90">
        <f t="shared" si="3"/>
        <v>0</v>
      </c>
      <c r="E218" s="54" t="s">
        <v>155</v>
      </c>
    </row>
    <row r="219" ht="18.75" spans="1:5">
      <c r="A219" s="88" t="s">
        <v>154</v>
      </c>
      <c r="B219" s="93"/>
      <c r="C219" s="95"/>
      <c r="D219" s="85">
        <f t="shared" si="3"/>
        <v>0</v>
      </c>
      <c r="E219" s="54" t="s">
        <v>155</v>
      </c>
    </row>
    <row r="220" ht="18.75" spans="1:5">
      <c r="A220" s="88" t="s">
        <v>268</v>
      </c>
      <c r="B220" s="91"/>
      <c r="C220" s="95"/>
      <c r="D220" s="90">
        <f t="shared" si="3"/>
        <v>0</v>
      </c>
      <c r="E220" s="54" t="s">
        <v>155</v>
      </c>
    </row>
    <row r="221" ht="18.75" spans="1:5">
      <c r="A221" s="88" t="s">
        <v>269</v>
      </c>
      <c r="B221" s="91">
        <v>1</v>
      </c>
      <c r="C221" s="95"/>
      <c r="D221" s="90">
        <f t="shared" si="3"/>
        <v>1</v>
      </c>
      <c r="E221" s="54" t="s">
        <v>155</v>
      </c>
    </row>
    <row r="222" ht="18.75" spans="1:5">
      <c r="A222" s="88" t="s">
        <v>194</v>
      </c>
      <c r="B222" s="91"/>
      <c r="C222" s="95"/>
      <c r="D222" s="90">
        <f t="shared" si="3"/>
        <v>0</v>
      </c>
      <c r="E222" s="54" t="s">
        <v>155</v>
      </c>
    </row>
    <row r="223" ht="18.75" spans="1:5">
      <c r="A223" s="88" t="s">
        <v>270</v>
      </c>
      <c r="B223" s="91">
        <v>6</v>
      </c>
      <c r="C223" s="95"/>
      <c r="D223" s="90">
        <f t="shared" si="3"/>
        <v>6</v>
      </c>
      <c r="E223" s="54" t="s">
        <v>155</v>
      </c>
    </row>
    <row r="224" ht="18.75" spans="1:5">
      <c r="A224" s="88" t="s">
        <v>271</v>
      </c>
      <c r="B224" s="91"/>
      <c r="C224" s="95"/>
      <c r="D224" s="90">
        <f t="shared" si="3"/>
        <v>0</v>
      </c>
      <c r="E224" s="54" t="s">
        <v>155</v>
      </c>
    </row>
    <row r="225" ht="18.75" spans="1:5">
      <c r="A225" s="88" t="s">
        <v>272</v>
      </c>
      <c r="B225" s="91"/>
      <c r="C225" s="95"/>
      <c r="D225" s="85">
        <f t="shared" si="3"/>
        <v>0</v>
      </c>
      <c r="E225" s="54" t="s">
        <v>155</v>
      </c>
    </row>
    <row r="226" ht="18.75" spans="1:5">
      <c r="A226" s="88" t="s">
        <v>273</v>
      </c>
      <c r="B226" s="91"/>
      <c r="C226" s="95"/>
      <c r="D226" s="90">
        <f t="shared" si="3"/>
        <v>0</v>
      </c>
      <c r="E226" s="54" t="s">
        <v>155</v>
      </c>
    </row>
    <row r="227" ht="18.75" spans="1:5">
      <c r="A227" s="88" t="s">
        <v>274</v>
      </c>
      <c r="B227" s="91">
        <v>30</v>
      </c>
      <c r="C227" s="95"/>
      <c r="D227" s="90">
        <f t="shared" si="3"/>
        <v>30</v>
      </c>
      <c r="E227" s="54" t="s">
        <v>155</v>
      </c>
    </row>
    <row r="228" ht="18.75" spans="1:5">
      <c r="A228" s="88" t="s">
        <v>275</v>
      </c>
      <c r="B228" s="91"/>
      <c r="C228" s="95"/>
      <c r="D228" s="90">
        <f t="shared" si="3"/>
        <v>0</v>
      </c>
      <c r="E228" s="54" t="s">
        <v>155</v>
      </c>
    </row>
    <row r="229" ht="18.75" spans="1:5">
      <c r="A229" s="88" t="s">
        <v>162</v>
      </c>
      <c r="B229" s="91">
        <v>49</v>
      </c>
      <c r="C229" s="95"/>
      <c r="D229" s="90">
        <f t="shared" si="3"/>
        <v>49</v>
      </c>
      <c r="E229" s="54" t="s">
        <v>155</v>
      </c>
    </row>
    <row r="230" ht="18.75" spans="1:5">
      <c r="A230" s="88" t="s">
        <v>276</v>
      </c>
      <c r="B230" s="91">
        <v>31</v>
      </c>
      <c r="C230" s="95"/>
      <c r="D230" s="90">
        <f t="shared" si="3"/>
        <v>31</v>
      </c>
      <c r="E230" s="54" t="s">
        <v>155</v>
      </c>
    </row>
    <row r="231" ht="18.75" spans="1:5">
      <c r="A231" s="86" t="s">
        <v>277</v>
      </c>
      <c r="B231" s="91">
        <v>532</v>
      </c>
      <c r="C231" s="95"/>
      <c r="D231" s="90">
        <f t="shared" si="3"/>
        <v>532</v>
      </c>
      <c r="E231" s="54" t="s">
        <v>155</v>
      </c>
    </row>
    <row r="232" ht="18.75" spans="1:4">
      <c r="A232" s="88" t="s">
        <v>278</v>
      </c>
      <c r="B232" s="93"/>
      <c r="C232" s="95"/>
      <c r="D232" s="85">
        <f t="shared" si="3"/>
        <v>0</v>
      </c>
    </row>
    <row r="233" ht="18.75" spans="1:4">
      <c r="A233" s="88" t="s">
        <v>277</v>
      </c>
      <c r="B233" s="94">
        <v>532</v>
      </c>
      <c r="C233" s="95"/>
      <c r="D233" s="90">
        <f t="shared" si="3"/>
        <v>532</v>
      </c>
    </row>
    <row r="234" ht="18.75" spans="1:5">
      <c r="A234" s="83" t="s">
        <v>110</v>
      </c>
      <c r="B234" s="91">
        <v>0</v>
      </c>
      <c r="C234" s="95"/>
      <c r="D234" s="90">
        <f t="shared" si="3"/>
        <v>0</v>
      </c>
      <c r="E234" s="54" t="s">
        <v>155</v>
      </c>
    </row>
    <row r="235" ht="18.75" spans="1:5">
      <c r="A235" s="86" t="s">
        <v>279</v>
      </c>
      <c r="B235" s="91">
        <v>0</v>
      </c>
      <c r="C235" s="95"/>
      <c r="D235" s="90">
        <f t="shared" si="3"/>
        <v>0</v>
      </c>
      <c r="E235" s="54" t="s">
        <v>155</v>
      </c>
    </row>
    <row r="236" ht="18.75" spans="1:5">
      <c r="A236" s="86" t="s">
        <v>280</v>
      </c>
      <c r="B236" s="94"/>
      <c r="C236" s="95"/>
      <c r="D236" s="90">
        <f t="shared" ref="D236:D299" si="4">B236+C236</f>
        <v>0</v>
      </c>
      <c r="E236" s="54" t="s">
        <v>155</v>
      </c>
    </row>
    <row r="237" ht="18.75" spans="1:4">
      <c r="A237" s="83" t="s">
        <v>111</v>
      </c>
      <c r="B237" s="94">
        <v>1242</v>
      </c>
      <c r="C237" s="95"/>
      <c r="D237" s="90">
        <f t="shared" si="4"/>
        <v>1242</v>
      </c>
    </row>
    <row r="238" ht="18.75" spans="1:5">
      <c r="A238" s="96" t="s">
        <v>281</v>
      </c>
      <c r="B238" s="91">
        <v>0</v>
      </c>
      <c r="C238" s="95"/>
      <c r="D238" s="90">
        <f t="shared" si="4"/>
        <v>0</v>
      </c>
      <c r="E238" s="54" t="s">
        <v>155</v>
      </c>
    </row>
    <row r="239" ht="18.75" spans="1:4">
      <c r="A239" s="88" t="s">
        <v>282</v>
      </c>
      <c r="B239" s="91"/>
      <c r="C239" s="95"/>
      <c r="D239" s="90">
        <f t="shared" si="4"/>
        <v>0</v>
      </c>
    </row>
    <row r="240" ht="18.75" spans="1:5">
      <c r="A240" s="97" t="s">
        <v>283</v>
      </c>
      <c r="B240" s="91"/>
      <c r="C240" s="95"/>
      <c r="D240" s="90">
        <f t="shared" si="4"/>
        <v>0</v>
      </c>
      <c r="E240" s="54" t="s">
        <v>155</v>
      </c>
    </row>
    <row r="241" ht="18.75" spans="1:5">
      <c r="A241" s="97" t="s">
        <v>284</v>
      </c>
      <c r="B241" s="91"/>
      <c r="C241" s="95"/>
      <c r="D241" s="90">
        <f t="shared" si="4"/>
        <v>0</v>
      </c>
      <c r="E241" s="54" t="s">
        <v>155</v>
      </c>
    </row>
    <row r="242" ht="18.75" spans="1:5">
      <c r="A242" s="86" t="s">
        <v>285</v>
      </c>
      <c r="B242" s="91">
        <v>0</v>
      </c>
      <c r="C242" s="95"/>
      <c r="D242" s="90">
        <f t="shared" si="4"/>
        <v>0</v>
      </c>
      <c r="E242" s="54" t="s">
        <v>155</v>
      </c>
    </row>
    <row r="243" ht="18.75" spans="1:5">
      <c r="A243" s="88" t="s">
        <v>285</v>
      </c>
      <c r="B243" s="91"/>
      <c r="C243" s="95"/>
      <c r="D243" s="90">
        <f t="shared" si="4"/>
        <v>0</v>
      </c>
      <c r="E243" s="54" t="s">
        <v>155</v>
      </c>
    </row>
    <row r="244" ht="18.75" spans="1:4">
      <c r="A244" s="86" t="s">
        <v>286</v>
      </c>
      <c r="B244" s="89">
        <v>0</v>
      </c>
      <c r="C244" s="95"/>
      <c r="D244" s="90">
        <f t="shared" si="4"/>
        <v>0</v>
      </c>
    </row>
    <row r="245" ht="18.75" spans="1:4">
      <c r="A245" s="88" t="s">
        <v>286</v>
      </c>
      <c r="B245" s="89"/>
      <c r="C245" s="95"/>
      <c r="D245" s="90">
        <f t="shared" si="4"/>
        <v>0</v>
      </c>
    </row>
    <row r="246" ht="18.75" spans="1:4">
      <c r="A246" s="86" t="s">
        <v>287</v>
      </c>
      <c r="B246" s="89">
        <v>1241</v>
      </c>
      <c r="C246" s="95"/>
      <c r="D246" s="90">
        <f t="shared" si="4"/>
        <v>1241</v>
      </c>
    </row>
    <row r="247" ht="18.75" spans="1:4">
      <c r="A247" s="88" t="s">
        <v>288</v>
      </c>
      <c r="B247" s="93">
        <v>39</v>
      </c>
      <c r="C247" s="95"/>
      <c r="D247" s="85">
        <f t="shared" si="4"/>
        <v>39</v>
      </c>
    </row>
    <row r="248" ht="18.75" spans="1:5">
      <c r="A248" s="88" t="s">
        <v>289</v>
      </c>
      <c r="B248" s="91"/>
      <c r="C248" s="95"/>
      <c r="D248" s="90">
        <f t="shared" si="4"/>
        <v>0</v>
      </c>
      <c r="E248" s="54" t="s">
        <v>155</v>
      </c>
    </row>
    <row r="249" ht="18.75" spans="1:4">
      <c r="A249" s="88" t="s">
        <v>290</v>
      </c>
      <c r="B249" s="94">
        <v>60</v>
      </c>
      <c r="C249" s="95"/>
      <c r="D249" s="90">
        <f t="shared" si="4"/>
        <v>60</v>
      </c>
    </row>
    <row r="250" ht="18.75" spans="1:5">
      <c r="A250" s="88" t="s">
        <v>291</v>
      </c>
      <c r="B250" s="91"/>
      <c r="C250" s="95"/>
      <c r="D250" s="85">
        <f t="shared" si="4"/>
        <v>0</v>
      </c>
      <c r="E250" s="54" t="s">
        <v>155</v>
      </c>
    </row>
    <row r="251" ht="18.75" spans="1:5">
      <c r="A251" s="88" t="s">
        <v>292</v>
      </c>
      <c r="B251" s="91"/>
      <c r="C251" s="95"/>
      <c r="D251" s="85">
        <f t="shared" si="4"/>
        <v>0</v>
      </c>
      <c r="E251" s="54" t="s">
        <v>155</v>
      </c>
    </row>
    <row r="252" ht="18.75" spans="1:5">
      <c r="A252" s="88" t="s">
        <v>293</v>
      </c>
      <c r="B252" s="91"/>
      <c r="C252" s="95"/>
      <c r="D252" s="85">
        <f t="shared" si="4"/>
        <v>0</v>
      </c>
      <c r="E252" s="54" t="s">
        <v>155</v>
      </c>
    </row>
    <row r="253" ht="18.75" spans="1:4">
      <c r="A253" s="88" t="s">
        <v>294</v>
      </c>
      <c r="B253" s="93">
        <v>493</v>
      </c>
      <c r="C253" s="95"/>
      <c r="D253" s="85">
        <f t="shared" si="4"/>
        <v>493</v>
      </c>
    </row>
    <row r="254" ht="18.75" spans="1:5">
      <c r="A254" s="88" t="s">
        <v>295</v>
      </c>
      <c r="B254" s="91">
        <v>267</v>
      </c>
      <c r="C254" s="95"/>
      <c r="D254" s="85">
        <f t="shared" si="4"/>
        <v>267</v>
      </c>
      <c r="E254" s="54" t="s">
        <v>155</v>
      </c>
    </row>
    <row r="255" ht="18.75" spans="1:5">
      <c r="A255" s="88" t="s">
        <v>296</v>
      </c>
      <c r="B255" s="91">
        <v>382</v>
      </c>
      <c r="C255" s="95"/>
      <c r="D255" s="85">
        <f t="shared" si="4"/>
        <v>382</v>
      </c>
      <c r="E255" s="54" t="s">
        <v>155</v>
      </c>
    </row>
    <row r="256" ht="18.75" spans="1:5">
      <c r="A256" s="86" t="s">
        <v>297</v>
      </c>
      <c r="B256" s="91">
        <v>1</v>
      </c>
      <c r="C256" s="95"/>
      <c r="D256" s="85">
        <f t="shared" si="4"/>
        <v>1</v>
      </c>
      <c r="E256" s="54" t="s">
        <v>155</v>
      </c>
    </row>
    <row r="257" ht="18.75" spans="1:5">
      <c r="A257" s="88" t="s">
        <v>297</v>
      </c>
      <c r="B257" s="91">
        <v>1</v>
      </c>
      <c r="C257" s="95"/>
      <c r="D257" s="85">
        <f t="shared" si="4"/>
        <v>1</v>
      </c>
      <c r="E257" s="54" t="s">
        <v>155</v>
      </c>
    </row>
    <row r="258" ht="18.75" spans="1:5">
      <c r="A258" s="83" t="s">
        <v>112</v>
      </c>
      <c r="B258" s="91">
        <v>15721</v>
      </c>
      <c r="C258" s="95"/>
      <c r="D258" s="85">
        <f t="shared" si="4"/>
        <v>15721</v>
      </c>
      <c r="E258" s="54" t="s">
        <v>155</v>
      </c>
    </row>
    <row r="259" ht="18.75" spans="1:5">
      <c r="A259" s="86" t="s">
        <v>298</v>
      </c>
      <c r="B259" s="91">
        <v>0</v>
      </c>
      <c r="C259" s="95"/>
      <c r="D259" s="85">
        <f t="shared" si="4"/>
        <v>0</v>
      </c>
      <c r="E259" s="54" t="s">
        <v>155</v>
      </c>
    </row>
    <row r="260" ht="18.75" spans="1:5">
      <c r="A260" s="88" t="s">
        <v>298</v>
      </c>
      <c r="B260" s="91"/>
      <c r="C260" s="95"/>
      <c r="D260" s="85">
        <f t="shared" si="4"/>
        <v>0</v>
      </c>
      <c r="E260" s="54" t="s">
        <v>155</v>
      </c>
    </row>
    <row r="261" ht="18.75" spans="1:5">
      <c r="A261" s="88" t="s">
        <v>299</v>
      </c>
      <c r="B261" s="91"/>
      <c r="C261" s="95"/>
      <c r="D261" s="85">
        <f t="shared" si="4"/>
        <v>0</v>
      </c>
      <c r="E261" s="54" t="s">
        <v>155</v>
      </c>
    </row>
    <row r="262" ht="18.75" spans="1:4">
      <c r="A262" s="86" t="s">
        <v>300</v>
      </c>
      <c r="B262" s="93">
        <v>14080</v>
      </c>
      <c r="C262" s="95"/>
      <c r="D262" s="85">
        <f t="shared" si="4"/>
        <v>14080</v>
      </c>
    </row>
    <row r="263" ht="18.75" spans="1:4">
      <c r="A263" s="88" t="s">
        <v>152</v>
      </c>
      <c r="B263" s="94">
        <v>6042</v>
      </c>
      <c r="C263" s="95"/>
      <c r="D263" s="90">
        <f t="shared" si="4"/>
        <v>6042</v>
      </c>
    </row>
    <row r="264" ht="18.75" spans="1:5">
      <c r="A264" s="88" t="s">
        <v>153</v>
      </c>
      <c r="B264" s="91">
        <v>247</v>
      </c>
      <c r="C264" s="95"/>
      <c r="D264" s="90">
        <f t="shared" si="4"/>
        <v>247</v>
      </c>
      <c r="E264" s="54" t="s">
        <v>155</v>
      </c>
    </row>
    <row r="265" ht="18.75" spans="1:5">
      <c r="A265" s="88" t="s">
        <v>154</v>
      </c>
      <c r="B265" s="91"/>
      <c r="C265" s="95"/>
      <c r="D265" s="90">
        <f t="shared" si="4"/>
        <v>0</v>
      </c>
      <c r="E265" s="54" t="s">
        <v>155</v>
      </c>
    </row>
    <row r="266" ht="18.75" spans="1:5">
      <c r="A266" s="88" t="s">
        <v>194</v>
      </c>
      <c r="B266" s="91">
        <v>106</v>
      </c>
      <c r="C266" s="95"/>
      <c r="D266" s="90">
        <f t="shared" si="4"/>
        <v>106</v>
      </c>
      <c r="E266" s="54" t="s">
        <v>155</v>
      </c>
    </row>
    <row r="267" ht="18.75" spans="1:5">
      <c r="A267" s="88" t="s">
        <v>301</v>
      </c>
      <c r="B267" s="91">
        <v>1636</v>
      </c>
      <c r="C267" s="95"/>
      <c r="D267" s="90">
        <f t="shared" si="4"/>
        <v>1636</v>
      </c>
      <c r="E267" s="54" t="s">
        <v>155</v>
      </c>
    </row>
    <row r="268" ht="18.75" spans="1:5">
      <c r="A268" s="88" t="s">
        <v>302</v>
      </c>
      <c r="B268" s="91">
        <v>81</v>
      </c>
      <c r="C268" s="95"/>
      <c r="D268" s="90">
        <f t="shared" si="4"/>
        <v>81</v>
      </c>
      <c r="E268" s="54" t="s">
        <v>155</v>
      </c>
    </row>
    <row r="269" ht="18.75" spans="1:4">
      <c r="A269" s="88" t="s">
        <v>303</v>
      </c>
      <c r="B269" s="94"/>
      <c r="C269" s="95"/>
      <c r="D269" s="90">
        <f t="shared" si="4"/>
        <v>0</v>
      </c>
    </row>
    <row r="270" ht="18.75" spans="1:5">
      <c r="A270" s="88" t="s">
        <v>304</v>
      </c>
      <c r="B270" s="98"/>
      <c r="C270" s="95"/>
      <c r="D270" s="90">
        <f t="shared" si="4"/>
        <v>0</v>
      </c>
      <c r="E270" s="54" t="s">
        <v>155</v>
      </c>
    </row>
    <row r="271" ht="18.75" spans="1:5">
      <c r="A271" s="88" t="s">
        <v>162</v>
      </c>
      <c r="B271" s="91"/>
      <c r="C271" s="95"/>
      <c r="D271" s="90">
        <f t="shared" si="4"/>
        <v>0</v>
      </c>
      <c r="E271" s="54" t="s">
        <v>155</v>
      </c>
    </row>
    <row r="272" ht="18.75" spans="1:4">
      <c r="A272" s="88" t="s">
        <v>305</v>
      </c>
      <c r="B272" s="93">
        <v>5968</v>
      </c>
      <c r="C272" s="95"/>
      <c r="D272" s="85">
        <f t="shared" si="4"/>
        <v>5968</v>
      </c>
    </row>
    <row r="273" ht="18.75" spans="1:4">
      <c r="A273" s="86" t="s">
        <v>306</v>
      </c>
      <c r="B273" s="91">
        <v>0</v>
      </c>
      <c r="C273" s="95"/>
      <c r="D273" s="90">
        <f t="shared" si="4"/>
        <v>0</v>
      </c>
    </row>
    <row r="274" ht="18.75" spans="1:4">
      <c r="A274" s="88" t="s">
        <v>152</v>
      </c>
      <c r="B274" s="93"/>
      <c r="C274" s="95"/>
      <c r="D274" s="85">
        <f t="shared" si="4"/>
        <v>0</v>
      </c>
    </row>
    <row r="275" ht="18.75" spans="1:5">
      <c r="A275" s="88" t="s">
        <v>153</v>
      </c>
      <c r="B275" s="91"/>
      <c r="C275" s="95"/>
      <c r="D275" s="85">
        <f t="shared" si="4"/>
        <v>0</v>
      </c>
      <c r="E275" s="54" t="s">
        <v>155</v>
      </c>
    </row>
    <row r="276" ht="18.75" spans="1:5">
      <c r="A276" s="88" t="s">
        <v>154</v>
      </c>
      <c r="B276" s="91"/>
      <c r="C276" s="95"/>
      <c r="D276" s="85">
        <f t="shared" si="4"/>
        <v>0</v>
      </c>
      <c r="E276" s="54" t="s">
        <v>155</v>
      </c>
    </row>
    <row r="277" ht="18.75" spans="1:5">
      <c r="A277" s="88" t="s">
        <v>307</v>
      </c>
      <c r="B277" s="91"/>
      <c r="C277" s="95"/>
      <c r="D277" s="85">
        <f t="shared" si="4"/>
        <v>0</v>
      </c>
      <c r="E277" s="54" t="s">
        <v>155</v>
      </c>
    </row>
    <row r="278" ht="18.75" spans="1:4">
      <c r="A278" s="88" t="s">
        <v>162</v>
      </c>
      <c r="B278" s="93"/>
      <c r="C278" s="95"/>
      <c r="D278" s="85">
        <f t="shared" si="4"/>
        <v>0</v>
      </c>
    </row>
    <row r="279" ht="18.75" spans="1:4">
      <c r="A279" s="88" t="s">
        <v>308</v>
      </c>
      <c r="B279" s="89"/>
      <c r="C279" s="95"/>
      <c r="D279" s="90">
        <f t="shared" si="4"/>
        <v>0</v>
      </c>
    </row>
    <row r="280" ht="18.75" spans="1:4">
      <c r="A280" s="86" t="s">
        <v>309</v>
      </c>
      <c r="B280" s="89">
        <v>0</v>
      </c>
      <c r="C280" s="95"/>
      <c r="D280" s="90">
        <f t="shared" si="4"/>
        <v>0</v>
      </c>
    </row>
    <row r="281" ht="18.75" spans="1:5">
      <c r="A281" s="88" t="s">
        <v>152</v>
      </c>
      <c r="B281" s="91"/>
      <c r="C281" s="95"/>
      <c r="D281" s="90">
        <f t="shared" si="4"/>
        <v>0</v>
      </c>
      <c r="E281" s="54" t="s">
        <v>155</v>
      </c>
    </row>
    <row r="282" ht="18.75" spans="1:4">
      <c r="A282" s="88" t="s">
        <v>153</v>
      </c>
      <c r="B282" s="89"/>
      <c r="C282" s="95"/>
      <c r="D282" s="90">
        <f t="shared" si="4"/>
        <v>0</v>
      </c>
    </row>
    <row r="283" ht="18.75" spans="1:4">
      <c r="A283" s="88" t="s">
        <v>154</v>
      </c>
      <c r="B283" s="89"/>
      <c r="C283" s="95"/>
      <c r="D283" s="90">
        <f t="shared" si="4"/>
        <v>0</v>
      </c>
    </row>
    <row r="284" ht="18.75" spans="1:4">
      <c r="A284" s="88" t="s">
        <v>310</v>
      </c>
      <c r="B284" s="89"/>
      <c r="C284" s="95"/>
      <c r="D284" s="90">
        <f t="shared" si="4"/>
        <v>0</v>
      </c>
    </row>
    <row r="285" ht="18.75" spans="1:5">
      <c r="A285" s="88" t="s">
        <v>311</v>
      </c>
      <c r="B285" s="91"/>
      <c r="C285" s="95"/>
      <c r="D285" s="90">
        <f t="shared" si="4"/>
        <v>0</v>
      </c>
      <c r="E285" s="54" t="s">
        <v>155</v>
      </c>
    </row>
    <row r="286" ht="18.75" spans="1:5">
      <c r="A286" s="88" t="s">
        <v>162</v>
      </c>
      <c r="B286" s="91"/>
      <c r="C286" s="95"/>
      <c r="D286" s="90">
        <f t="shared" si="4"/>
        <v>0</v>
      </c>
      <c r="E286" s="54" t="s">
        <v>155</v>
      </c>
    </row>
    <row r="287" ht="18.75" spans="1:5">
      <c r="A287" s="88" t="s">
        <v>312</v>
      </c>
      <c r="B287" s="91"/>
      <c r="C287" s="95"/>
      <c r="D287" s="90">
        <f t="shared" si="4"/>
        <v>0</v>
      </c>
      <c r="E287" s="54" t="s">
        <v>155</v>
      </c>
    </row>
    <row r="288" ht="18.75" spans="1:4">
      <c r="A288" s="86" t="s">
        <v>313</v>
      </c>
      <c r="B288" s="89">
        <v>14</v>
      </c>
      <c r="C288" s="95"/>
      <c r="D288" s="90">
        <f t="shared" si="4"/>
        <v>14</v>
      </c>
    </row>
    <row r="289" ht="18.75" spans="1:5">
      <c r="A289" s="88" t="s">
        <v>152</v>
      </c>
      <c r="B289" s="91"/>
      <c r="C289" s="95"/>
      <c r="D289" s="85">
        <f t="shared" si="4"/>
        <v>0</v>
      </c>
      <c r="E289" s="54" t="s">
        <v>155</v>
      </c>
    </row>
    <row r="290" ht="18.75" spans="1:5">
      <c r="A290" s="88" t="s">
        <v>153</v>
      </c>
      <c r="B290" s="91"/>
      <c r="C290" s="95"/>
      <c r="D290" s="90">
        <f t="shared" si="4"/>
        <v>0</v>
      </c>
      <c r="E290" s="54" t="s">
        <v>155</v>
      </c>
    </row>
    <row r="291" ht="18.75" spans="1:5">
      <c r="A291" s="88" t="s">
        <v>154</v>
      </c>
      <c r="B291" s="91"/>
      <c r="C291" s="95"/>
      <c r="D291" s="90">
        <f t="shared" si="4"/>
        <v>0</v>
      </c>
      <c r="E291" s="54" t="s">
        <v>155</v>
      </c>
    </row>
    <row r="292" ht="18.75" spans="1:5">
      <c r="A292" s="88" t="s">
        <v>314</v>
      </c>
      <c r="B292" s="91"/>
      <c r="C292" s="95"/>
      <c r="D292" s="90">
        <f t="shared" si="4"/>
        <v>0</v>
      </c>
      <c r="E292" s="54" t="s">
        <v>155</v>
      </c>
    </row>
    <row r="293" ht="18.75" spans="1:5">
      <c r="A293" s="88" t="s">
        <v>315</v>
      </c>
      <c r="B293" s="91"/>
      <c r="C293" s="95"/>
      <c r="D293" s="90">
        <f t="shared" si="4"/>
        <v>0</v>
      </c>
      <c r="E293" s="54" t="s">
        <v>155</v>
      </c>
    </row>
    <row r="294" ht="18.75" spans="1:5">
      <c r="A294" s="88" t="s">
        <v>316</v>
      </c>
      <c r="B294" s="91"/>
      <c r="C294" s="95"/>
      <c r="D294" s="90">
        <f t="shared" si="4"/>
        <v>0</v>
      </c>
      <c r="E294" s="54" t="s">
        <v>155</v>
      </c>
    </row>
    <row r="295" ht="18.75" spans="1:5">
      <c r="A295" s="88" t="s">
        <v>162</v>
      </c>
      <c r="B295" s="91">
        <v>14</v>
      </c>
      <c r="C295" s="95"/>
      <c r="D295" s="90">
        <f t="shared" si="4"/>
        <v>14</v>
      </c>
      <c r="E295" s="54" t="s">
        <v>155</v>
      </c>
    </row>
    <row r="296" ht="18.75" spans="1:4">
      <c r="A296" s="88" t="s">
        <v>317</v>
      </c>
      <c r="B296" s="93"/>
      <c r="C296" s="95"/>
      <c r="D296" s="85">
        <f t="shared" si="4"/>
        <v>0</v>
      </c>
    </row>
    <row r="297" ht="18.75" spans="1:4">
      <c r="A297" s="86" t="s">
        <v>318</v>
      </c>
      <c r="B297" s="91">
        <v>1162</v>
      </c>
      <c r="C297" s="95"/>
      <c r="D297" s="90">
        <f t="shared" si="4"/>
        <v>1162</v>
      </c>
    </row>
    <row r="298" ht="18.75" spans="1:5">
      <c r="A298" s="88" t="s">
        <v>152</v>
      </c>
      <c r="B298" s="91">
        <v>392</v>
      </c>
      <c r="C298" s="95"/>
      <c r="D298" s="90">
        <f t="shared" si="4"/>
        <v>392</v>
      </c>
      <c r="E298" s="54" t="s">
        <v>155</v>
      </c>
    </row>
    <row r="299" ht="18.75" spans="1:5">
      <c r="A299" s="88" t="s">
        <v>153</v>
      </c>
      <c r="B299" s="91"/>
      <c r="C299" s="95"/>
      <c r="D299" s="90">
        <f t="shared" si="4"/>
        <v>0</v>
      </c>
      <c r="E299" s="54" t="s">
        <v>155</v>
      </c>
    </row>
    <row r="300" ht="18.75" spans="1:5">
      <c r="A300" s="88" t="s">
        <v>154</v>
      </c>
      <c r="B300" s="91"/>
      <c r="C300" s="95"/>
      <c r="D300" s="90">
        <f t="shared" ref="D300:D363" si="5">B300+C300</f>
        <v>0</v>
      </c>
      <c r="E300" s="54" t="s">
        <v>155</v>
      </c>
    </row>
    <row r="301" ht="18.75" spans="1:5">
      <c r="A301" s="88" t="s">
        <v>319</v>
      </c>
      <c r="B301" s="91">
        <v>353</v>
      </c>
      <c r="C301" s="95"/>
      <c r="D301" s="90">
        <f t="shared" si="5"/>
        <v>353</v>
      </c>
      <c r="E301" s="54" t="s">
        <v>155</v>
      </c>
    </row>
    <row r="302" ht="18.75" spans="1:5">
      <c r="A302" s="88" t="s">
        <v>320</v>
      </c>
      <c r="B302" s="91">
        <v>20</v>
      </c>
      <c r="C302" s="95"/>
      <c r="D302" s="90">
        <f t="shared" si="5"/>
        <v>20</v>
      </c>
      <c r="E302" s="54" t="s">
        <v>155</v>
      </c>
    </row>
    <row r="303" ht="18.75" spans="1:5">
      <c r="A303" s="88" t="s">
        <v>321</v>
      </c>
      <c r="B303" s="91"/>
      <c r="C303" s="95"/>
      <c r="D303" s="90">
        <f t="shared" si="5"/>
        <v>0</v>
      </c>
      <c r="E303" s="54" t="s">
        <v>155</v>
      </c>
    </row>
    <row r="304" ht="18.75" spans="1:4">
      <c r="A304" s="88" t="s">
        <v>322</v>
      </c>
      <c r="B304" s="93">
        <v>34</v>
      </c>
      <c r="C304" s="95"/>
      <c r="D304" s="85">
        <f t="shared" si="5"/>
        <v>34</v>
      </c>
    </row>
    <row r="305" ht="18.75" spans="1:5">
      <c r="A305" s="88" t="s">
        <v>323</v>
      </c>
      <c r="B305" s="91"/>
      <c r="C305" s="95"/>
      <c r="D305" s="90">
        <f t="shared" si="5"/>
        <v>0</v>
      </c>
      <c r="E305" s="54" t="s">
        <v>155</v>
      </c>
    </row>
    <row r="306" ht="18.75" spans="1:5">
      <c r="A306" s="88" t="s">
        <v>324</v>
      </c>
      <c r="B306" s="91">
        <v>15</v>
      </c>
      <c r="C306" s="95"/>
      <c r="D306" s="90">
        <f t="shared" si="5"/>
        <v>15</v>
      </c>
      <c r="E306" s="54" t="s">
        <v>155</v>
      </c>
    </row>
    <row r="307" ht="18.75" spans="1:5">
      <c r="A307" s="97" t="s">
        <v>325</v>
      </c>
      <c r="B307" s="91">
        <v>27</v>
      </c>
      <c r="C307" s="95"/>
      <c r="D307" s="90">
        <f t="shared" si="5"/>
        <v>27</v>
      </c>
      <c r="E307" s="54" t="s">
        <v>155</v>
      </c>
    </row>
    <row r="308" ht="18.75" spans="1:5">
      <c r="A308" s="88" t="s">
        <v>194</v>
      </c>
      <c r="B308" s="91"/>
      <c r="C308" s="95"/>
      <c r="D308" s="90">
        <f t="shared" si="5"/>
        <v>0</v>
      </c>
      <c r="E308" s="54" t="s">
        <v>155</v>
      </c>
    </row>
    <row r="309" ht="18.75" spans="1:5">
      <c r="A309" s="88" t="s">
        <v>162</v>
      </c>
      <c r="B309" s="91">
        <v>321</v>
      </c>
      <c r="C309" s="95"/>
      <c r="D309" s="90">
        <f t="shared" si="5"/>
        <v>321</v>
      </c>
      <c r="E309" s="54" t="s">
        <v>155</v>
      </c>
    </row>
    <row r="310" ht="18.75" spans="1:5">
      <c r="A310" s="88" t="s">
        <v>326</v>
      </c>
      <c r="B310" s="91"/>
      <c r="C310" s="95"/>
      <c r="D310" s="90">
        <f t="shared" si="5"/>
        <v>0</v>
      </c>
      <c r="E310" s="54" t="s">
        <v>155</v>
      </c>
    </row>
    <row r="311" ht="18.75" spans="1:4">
      <c r="A311" s="86" t="s">
        <v>327</v>
      </c>
      <c r="B311" s="94">
        <v>0</v>
      </c>
      <c r="C311" s="95"/>
      <c r="D311" s="90">
        <f t="shared" si="5"/>
        <v>0</v>
      </c>
    </row>
    <row r="312" ht="18.75" spans="1:5">
      <c r="A312" s="88" t="s">
        <v>152</v>
      </c>
      <c r="B312" s="94"/>
      <c r="C312" s="95"/>
      <c r="D312" s="90">
        <f t="shared" si="5"/>
        <v>0</v>
      </c>
      <c r="E312" s="54" t="s">
        <v>155</v>
      </c>
    </row>
    <row r="313" ht="18.75" spans="1:4">
      <c r="A313" s="88" t="s">
        <v>153</v>
      </c>
      <c r="B313" s="93"/>
      <c r="C313" s="95"/>
      <c r="D313" s="85">
        <f t="shared" si="5"/>
        <v>0</v>
      </c>
    </row>
    <row r="314" ht="18.75" spans="1:4">
      <c r="A314" s="88" t="s">
        <v>154</v>
      </c>
      <c r="B314" s="89"/>
      <c r="C314" s="95"/>
      <c r="D314" s="90">
        <f t="shared" si="5"/>
        <v>0</v>
      </c>
    </row>
    <row r="315" ht="18.75" spans="1:5">
      <c r="A315" s="97" t="s">
        <v>328</v>
      </c>
      <c r="B315" s="91"/>
      <c r="C315" s="95"/>
      <c r="D315" s="90">
        <f t="shared" si="5"/>
        <v>0</v>
      </c>
      <c r="E315" s="54" t="s">
        <v>155</v>
      </c>
    </row>
    <row r="316" ht="18.75" spans="1:5">
      <c r="A316" s="97" t="s">
        <v>329</v>
      </c>
      <c r="B316" s="91"/>
      <c r="C316" s="95"/>
      <c r="D316" s="90">
        <f t="shared" si="5"/>
        <v>0</v>
      </c>
      <c r="E316" s="54" t="s">
        <v>155</v>
      </c>
    </row>
    <row r="317" ht="18.75" spans="1:4">
      <c r="A317" s="88" t="s">
        <v>330</v>
      </c>
      <c r="B317" s="89"/>
      <c r="C317" s="95"/>
      <c r="D317" s="90">
        <f t="shared" si="5"/>
        <v>0</v>
      </c>
    </row>
    <row r="318" ht="18.75" spans="1:4">
      <c r="A318" s="88" t="s">
        <v>194</v>
      </c>
      <c r="B318" s="89"/>
      <c r="C318" s="95"/>
      <c r="D318" s="90">
        <f t="shared" si="5"/>
        <v>0</v>
      </c>
    </row>
    <row r="319" ht="18.75" spans="1:5">
      <c r="A319" s="88" t="s">
        <v>162</v>
      </c>
      <c r="B319" s="89"/>
      <c r="C319" s="95"/>
      <c r="D319" s="90">
        <f t="shared" si="5"/>
        <v>0</v>
      </c>
      <c r="E319" s="54" t="s">
        <v>155</v>
      </c>
    </row>
    <row r="320" ht="18.75" spans="1:4">
      <c r="A320" s="88" t="s">
        <v>331</v>
      </c>
      <c r="B320" s="89"/>
      <c r="C320" s="95"/>
      <c r="D320" s="90">
        <f t="shared" si="5"/>
        <v>0</v>
      </c>
    </row>
    <row r="321" ht="18.75" spans="1:5">
      <c r="A321" s="86" t="s">
        <v>332</v>
      </c>
      <c r="B321" s="91">
        <v>0</v>
      </c>
      <c r="C321" s="95"/>
      <c r="D321" s="90">
        <f t="shared" si="5"/>
        <v>0</v>
      </c>
      <c r="E321" s="54" t="s">
        <v>155</v>
      </c>
    </row>
    <row r="322" ht="18.75" spans="1:5">
      <c r="A322" s="88" t="s">
        <v>152</v>
      </c>
      <c r="B322" s="91"/>
      <c r="C322" s="95"/>
      <c r="D322" s="90">
        <f t="shared" si="5"/>
        <v>0</v>
      </c>
      <c r="E322" s="54" t="s">
        <v>155</v>
      </c>
    </row>
    <row r="323" ht="18.75" spans="1:4">
      <c r="A323" s="88" t="s">
        <v>153</v>
      </c>
      <c r="B323" s="89"/>
      <c r="C323" s="95"/>
      <c r="D323" s="90">
        <f t="shared" si="5"/>
        <v>0</v>
      </c>
    </row>
    <row r="324" ht="18.75" spans="1:5">
      <c r="A324" s="88" t="s">
        <v>154</v>
      </c>
      <c r="B324" s="91"/>
      <c r="C324" s="95"/>
      <c r="D324" s="90">
        <f t="shared" si="5"/>
        <v>0</v>
      </c>
      <c r="E324" s="54" t="s">
        <v>155</v>
      </c>
    </row>
    <row r="325" ht="18.75" spans="1:4">
      <c r="A325" s="88" t="s">
        <v>333</v>
      </c>
      <c r="B325" s="89"/>
      <c r="C325" s="95"/>
      <c r="D325" s="90">
        <f t="shared" si="5"/>
        <v>0</v>
      </c>
    </row>
    <row r="326" ht="18.75" spans="1:4">
      <c r="A326" s="88" t="s">
        <v>334</v>
      </c>
      <c r="B326" s="91"/>
      <c r="C326" s="95"/>
      <c r="D326" s="90">
        <f t="shared" si="5"/>
        <v>0</v>
      </c>
    </row>
    <row r="327" ht="18.75" spans="1:4">
      <c r="A327" s="88" t="s">
        <v>335</v>
      </c>
      <c r="B327" s="89"/>
      <c r="C327" s="95"/>
      <c r="D327" s="90">
        <f t="shared" si="5"/>
        <v>0</v>
      </c>
    </row>
    <row r="328" ht="18.75" spans="1:5">
      <c r="A328" s="88" t="s">
        <v>194</v>
      </c>
      <c r="B328" s="91"/>
      <c r="C328" s="95"/>
      <c r="D328" s="90">
        <f t="shared" si="5"/>
        <v>0</v>
      </c>
      <c r="E328" s="54" t="s">
        <v>155</v>
      </c>
    </row>
    <row r="329" ht="18.75" spans="1:5">
      <c r="A329" s="88" t="s">
        <v>162</v>
      </c>
      <c r="B329" s="91"/>
      <c r="C329" s="95"/>
      <c r="D329" s="85">
        <f t="shared" si="5"/>
        <v>0</v>
      </c>
      <c r="E329" s="54" t="s">
        <v>155</v>
      </c>
    </row>
    <row r="330" ht="18.75" spans="1:5">
      <c r="A330" s="88" t="s">
        <v>336</v>
      </c>
      <c r="B330" s="91"/>
      <c r="C330" s="95"/>
      <c r="D330" s="85">
        <f t="shared" si="5"/>
        <v>0</v>
      </c>
      <c r="E330" s="54" t="s">
        <v>155</v>
      </c>
    </row>
    <row r="331" ht="18.75" spans="1:5">
      <c r="A331" s="86" t="s">
        <v>337</v>
      </c>
      <c r="B331" s="91">
        <v>0</v>
      </c>
      <c r="C331" s="95"/>
      <c r="D331" s="85">
        <f t="shared" si="5"/>
        <v>0</v>
      </c>
      <c r="E331" s="54" t="s">
        <v>155</v>
      </c>
    </row>
    <row r="332" ht="18.75" spans="1:5">
      <c r="A332" s="88" t="s">
        <v>152</v>
      </c>
      <c r="B332" s="91"/>
      <c r="C332" s="95"/>
      <c r="D332" s="85">
        <f t="shared" si="5"/>
        <v>0</v>
      </c>
      <c r="E332" s="54" t="s">
        <v>155</v>
      </c>
    </row>
    <row r="333" ht="18.75" spans="1:5">
      <c r="A333" s="88" t="s">
        <v>153</v>
      </c>
      <c r="B333" s="91"/>
      <c r="C333" s="95"/>
      <c r="D333" s="85">
        <f t="shared" si="5"/>
        <v>0</v>
      </c>
      <c r="E333" s="54" t="s">
        <v>155</v>
      </c>
    </row>
    <row r="334" ht="18.75" spans="1:5">
      <c r="A334" s="88" t="s">
        <v>154</v>
      </c>
      <c r="B334" s="91"/>
      <c r="C334" s="95"/>
      <c r="D334" s="85">
        <f t="shared" si="5"/>
        <v>0</v>
      </c>
      <c r="E334" s="54" t="s">
        <v>155</v>
      </c>
    </row>
    <row r="335" ht="18.75" spans="1:5">
      <c r="A335" s="88" t="s">
        <v>338</v>
      </c>
      <c r="B335" s="91"/>
      <c r="C335" s="95"/>
      <c r="D335" s="85">
        <f t="shared" si="5"/>
        <v>0</v>
      </c>
      <c r="E335" s="54" t="s">
        <v>155</v>
      </c>
    </row>
    <row r="336" ht="18.75" spans="1:5">
      <c r="A336" s="88" t="s">
        <v>339</v>
      </c>
      <c r="B336" s="91"/>
      <c r="C336" s="95"/>
      <c r="D336" s="85">
        <f t="shared" si="5"/>
        <v>0</v>
      </c>
      <c r="E336" s="54" t="s">
        <v>155</v>
      </c>
    </row>
    <row r="337" ht="18.75" spans="1:5">
      <c r="A337" s="88" t="s">
        <v>162</v>
      </c>
      <c r="B337" s="91"/>
      <c r="C337" s="95"/>
      <c r="D337" s="85">
        <f t="shared" si="5"/>
        <v>0</v>
      </c>
      <c r="E337" s="54" t="s">
        <v>155</v>
      </c>
    </row>
    <row r="338" ht="18.75" spans="1:5">
      <c r="A338" s="88" t="s">
        <v>340</v>
      </c>
      <c r="B338" s="91"/>
      <c r="C338" s="95"/>
      <c r="D338" s="85">
        <f t="shared" si="5"/>
        <v>0</v>
      </c>
      <c r="E338" s="54" t="s">
        <v>155</v>
      </c>
    </row>
    <row r="339" ht="18.75" spans="1:5">
      <c r="A339" s="86" t="s">
        <v>341</v>
      </c>
      <c r="B339" s="91">
        <v>0</v>
      </c>
      <c r="C339" s="95"/>
      <c r="D339" s="85">
        <f t="shared" si="5"/>
        <v>0</v>
      </c>
      <c r="E339" s="54" t="s">
        <v>155</v>
      </c>
    </row>
    <row r="340" ht="18.75" spans="1:5">
      <c r="A340" s="88" t="s">
        <v>152</v>
      </c>
      <c r="B340" s="91"/>
      <c r="C340" s="95"/>
      <c r="D340" s="85">
        <f t="shared" si="5"/>
        <v>0</v>
      </c>
      <c r="E340" s="54" t="s">
        <v>155</v>
      </c>
    </row>
    <row r="341" ht="18.75" spans="1:5">
      <c r="A341" s="88" t="s">
        <v>153</v>
      </c>
      <c r="B341" s="91"/>
      <c r="C341" s="95"/>
      <c r="D341" s="85">
        <f t="shared" si="5"/>
        <v>0</v>
      </c>
      <c r="E341" s="54" t="s">
        <v>155</v>
      </c>
    </row>
    <row r="342" ht="18.75" spans="1:5">
      <c r="A342" s="88" t="s">
        <v>194</v>
      </c>
      <c r="B342" s="91"/>
      <c r="C342" s="95"/>
      <c r="D342" s="85">
        <f t="shared" si="5"/>
        <v>0</v>
      </c>
      <c r="E342" s="54" t="s">
        <v>155</v>
      </c>
    </row>
    <row r="343" ht="18.75" spans="1:5">
      <c r="A343" s="88" t="s">
        <v>342</v>
      </c>
      <c r="B343" s="91"/>
      <c r="C343" s="95"/>
      <c r="D343" s="85">
        <f t="shared" si="5"/>
        <v>0</v>
      </c>
      <c r="E343" s="54" t="s">
        <v>155</v>
      </c>
    </row>
    <row r="344" ht="18.75" spans="1:5">
      <c r="A344" s="88" t="s">
        <v>343</v>
      </c>
      <c r="B344" s="91"/>
      <c r="C344" s="95"/>
      <c r="D344" s="85">
        <f t="shared" si="5"/>
        <v>0</v>
      </c>
      <c r="E344" s="54" t="s">
        <v>155</v>
      </c>
    </row>
    <row r="345" ht="18.75" spans="1:5">
      <c r="A345" s="86" t="s">
        <v>344</v>
      </c>
      <c r="B345" s="91">
        <v>465</v>
      </c>
      <c r="C345" s="95"/>
      <c r="D345" s="85">
        <f t="shared" si="5"/>
        <v>465</v>
      </c>
      <c r="E345" s="54" t="s">
        <v>155</v>
      </c>
    </row>
    <row r="346" ht="18.75" spans="1:5">
      <c r="A346" s="88" t="s">
        <v>345</v>
      </c>
      <c r="B346" s="91">
        <v>15</v>
      </c>
      <c r="C346" s="95"/>
      <c r="D346" s="85">
        <f t="shared" si="5"/>
        <v>15</v>
      </c>
      <c r="E346" s="54" t="s">
        <v>155</v>
      </c>
    </row>
    <row r="347" ht="18.75" spans="1:5">
      <c r="A347" s="88" t="s">
        <v>344</v>
      </c>
      <c r="B347" s="91">
        <v>450</v>
      </c>
      <c r="C347" s="95"/>
      <c r="D347" s="85">
        <f t="shared" si="5"/>
        <v>450</v>
      </c>
      <c r="E347" s="54" t="s">
        <v>155</v>
      </c>
    </row>
    <row r="348" ht="18.75" spans="1:5">
      <c r="A348" s="83" t="s">
        <v>113</v>
      </c>
      <c r="B348" s="91">
        <v>47198</v>
      </c>
      <c r="C348" s="95">
        <v>3000</v>
      </c>
      <c r="D348" s="85">
        <f t="shared" si="5"/>
        <v>50198</v>
      </c>
      <c r="E348" s="54" t="s">
        <v>155</v>
      </c>
    </row>
    <row r="349" ht="18.75" spans="1:5">
      <c r="A349" s="86" t="s">
        <v>346</v>
      </c>
      <c r="B349" s="91">
        <v>889</v>
      </c>
      <c r="C349" s="95"/>
      <c r="D349" s="85">
        <f t="shared" si="5"/>
        <v>889</v>
      </c>
      <c r="E349" s="54" t="s">
        <v>155</v>
      </c>
    </row>
    <row r="350" ht="18.75" spans="1:5">
      <c r="A350" s="88" t="s">
        <v>152</v>
      </c>
      <c r="B350" s="91">
        <v>819</v>
      </c>
      <c r="C350" s="95"/>
      <c r="D350" s="85">
        <f t="shared" si="5"/>
        <v>819</v>
      </c>
      <c r="E350" s="54" t="s">
        <v>155</v>
      </c>
    </row>
    <row r="351" ht="18.75" spans="1:5">
      <c r="A351" s="88" t="s">
        <v>153</v>
      </c>
      <c r="B351" s="91">
        <v>70</v>
      </c>
      <c r="C351" s="95"/>
      <c r="D351" s="85">
        <f t="shared" si="5"/>
        <v>70</v>
      </c>
      <c r="E351" s="54" t="s">
        <v>155</v>
      </c>
    </row>
    <row r="352" ht="18.75" spans="1:5">
      <c r="A352" s="88" t="s">
        <v>154</v>
      </c>
      <c r="B352" s="91"/>
      <c r="C352" s="95"/>
      <c r="D352" s="85">
        <f t="shared" si="5"/>
        <v>0</v>
      </c>
      <c r="E352" s="54" t="s">
        <v>155</v>
      </c>
    </row>
    <row r="353" ht="18.75" spans="1:5">
      <c r="A353" s="88" t="s">
        <v>347</v>
      </c>
      <c r="B353" s="91"/>
      <c r="C353" s="95"/>
      <c r="D353" s="85">
        <f t="shared" si="5"/>
        <v>0</v>
      </c>
      <c r="E353" s="54" t="s">
        <v>155</v>
      </c>
    </row>
    <row r="354" ht="18.75" spans="1:5">
      <c r="A354" s="86" t="s">
        <v>348</v>
      </c>
      <c r="B354" s="91">
        <v>44120</v>
      </c>
      <c r="C354" s="95">
        <v>3000</v>
      </c>
      <c r="D354" s="85">
        <f t="shared" si="5"/>
        <v>47120</v>
      </c>
      <c r="E354" s="54" t="s">
        <v>155</v>
      </c>
    </row>
    <row r="355" ht="18.75" spans="1:5">
      <c r="A355" s="88" t="s">
        <v>349</v>
      </c>
      <c r="B355" s="91">
        <v>3821</v>
      </c>
      <c r="C355" s="95"/>
      <c r="D355" s="85">
        <f t="shared" si="5"/>
        <v>3821</v>
      </c>
      <c r="E355" s="54" t="s">
        <v>155</v>
      </c>
    </row>
    <row r="356" ht="18.75" spans="1:5">
      <c r="A356" s="88" t="s">
        <v>350</v>
      </c>
      <c r="B356" s="91">
        <v>24722</v>
      </c>
      <c r="C356" s="95">
        <v>3000</v>
      </c>
      <c r="D356" s="85">
        <f t="shared" si="5"/>
        <v>27722</v>
      </c>
      <c r="E356" s="54" t="s">
        <v>155</v>
      </c>
    </row>
    <row r="357" ht="18.75" spans="1:5">
      <c r="A357" s="88" t="s">
        <v>351</v>
      </c>
      <c r="B357" s="91">
        <v>8793</v>
      </c>
      <c r="C357" s="95"/>
      <c r="D357" s="85">
        <f t="shared" si="5"/>
        <v>8793</v>
      </c>
      <c r="E357" s="54" t="s">
        <v>155</v>
      </c>
    </row>
    <row r="358" ht="18.75" spans="1:5">
      <c r="A358" s="88" t="s">
        <v>352</v>
      </c>
      <c r="B358" s="91">
        <v>5347</v>
      </c>
      <c r="C358" s="95"/>
      <c r="D358" s="85">
        <f t="shared" si="5"/>
        <v>5347</v>
      </c>
      <c r="E358" s="54" t="s">
        <v>155</v>
      </c>
    </row>
    <row r="359" ht="18.75" spans="1:5">
      <c r="A359" s="88" t="s">
        <v>353</v>
      </c>
      <c r="B359" s="91">
        <v>236</v>
      </c>
      <c r="C359" s="95"/>
      <c r="D359" s="85">
        <f t="shared" si="5"/>
        <v>236</v>
      </c>
      <c r="E359" s="54" t="s">
        <v>155</v>
      </c>
    </row>
    <row r="360" ht="18.75" spans="1:5">
      <c r="A360" s="88" t="s">
        <v>354</v>
      </c>
      <c r="B360" s="91">
        <v>1201</v>
      </c>
      <c r="C360" s="95"/>
      <c r="D360" s="85">
        <f t="shared" si="5"/>
        <v>1201</v>
      </c>
      <c r="E360" s="54" t="s">
        <v>155</v>
      </c>
    </row>
    <row r="361" ht="18.75" spans="1:5">
      <c r="A361" s="86" t="s">
        <v>355</v>
      </c>
      <c r="B361" s="91">
        <v>1382</v>
      </c>
      <c r="C361" s="95"/>
      <c r="D361" s="85">
        <f t="shared" si="5"/>
        <v>1382</v>
      </c>
      <c r="E361" s="54" t="s">
        <v>155</v>
      </c>
    </row>
    <row r="362" ht="18.75" spans="1:5">
      <c r="A362" s="88" t="s">
        <v>356</v>
      </c>
      <c r="B362" s="91"/>
      <c r="C362" s="95"/>
      <c r="D362" s="85">
        <f t="shared" si="5"/>
        <v>0</v>
      </c>
      <c r="E362" s="54" t="s">
        <v>155</v>
      </c>
    </row>
    <row r="363" ht="18.75" spans="1:4">
      <c r="A363" s="88" t="s">
        <v>357</v>
      </c>
      <c r="B363" s="93">
        <v>1382</v>
      </c>
      <c r="C363" s="95"/>
      <c r="D363" s="85">
        <f t="shared" si="5"/>
        <v>1382</v>
      </c>
    </row>
    <row r="364" ht="18.75" spans="1:4">
      <c r="A364" s="88" t="s">
        <v>358</v>
      </c>
      <c r="B364" s="91"/>
      <c r="C364" s="95"/>
      <c r="D364" s="90">
        <f t="shared" ref="D364:D427" si="6">B364+C364</f>
        <v>0</v>
      </c>
    </row>
    <row r="365" ht="18.75" spans="1:4">
      <c r="A365" s="88" t="s">
        <v>359</v>
      </c>
      <c r="B365" s="91"/>
      <c r="C365" s="95"/>
      <c r="D365" s="90">
        <f t="shared" si="6"/>
        <v>0</v>
      </c>
    </row>
    <row r="366" ht="18.75" spans="1:4">
      <c r="A366" s="88" t="s">
        <v>360</v>
      </c>
      <c r="B366" s="93"/>
      <c r="C366" s="95"/>
      <c r="D366" s="85">
        <f t="shared" si="6"/>
        <v>0</v>
      </c>
    </row>
    <row r="367" ht="18.75" spans="1:4">
      <c r="A367" s="86" t="s">
        <v>361</v>
      </c>
      <c r="B367" s="93">
        <v>0</v>
      </c>
      <c r="C367" s="95"/>
      <c r="D367" s="85">
        <f t="shared" si="6"/>
        <v>0</v>
      </c>
    </row>
    <row r="368" ht="18.75" spans="1:4">
      <c r="A368" s="88" t="s">
        <v>362</v>
      </c>
      <c r="B368" s="94"/>
      <c r="C368" s="95"/>
      <c r="D368" s="90">
        <f t="shared" si="6"/>
        <v>0</v>
      </c>
    </row>
    <row r="369" ht="18.75" spans="1:4">
      <c r="A369" s="88" t="s">
        <v>363</v>
      </c>
      <c r="B369" s="94"/>
      <c r="C369" s="95"/>
      <c r="D369" s="90">
        <f t="shared" si="6"/>
        <v>0</v>
      </c>
    </row>
    <row r="370" ht="18.75" spans="1:5">
      <c r="A370" s="88" t="s">
        <v>364</v>
      </c>
      <c r="B370" s="91"/>
      <c r="C370" s="95"/>
      <c r="D370" s="90">
        <f t="shared" si="6"/>
        <v>0</v>
      </c>
      <c r="E370" s="54" t="s">
        <v>155</v>
      </c>
    </row>
    <row r="371" ht="18.75" spans="1:5">
      <c r="A371" s="88" t="s">
        <v>365</v>
      </c>
      <c r="B371" s="91"/>
      <c r="C371" s="95"/>
      <c r="D371" s="90">
        <f t="shared" si="6"/>
        <v>0</v>
      </c>
      <c r="E371" s="54" t="s">
        <v>155</v>
      </c>
    </row>
    <row r="372" ht="18.75" spans="1:4">
      <c r="A372" s="88" t="s">
        <v>366</v>
      </c>
      <c r="B372" s="93"/>
      <c r="C372" s="95"/>
      <c r="D372" s="85">
        <f t="shared" si="6"/>
        <v>0</v>
      </c>
    </row>
    <row r="373" ht="18.75" spans="1:4">
      <c r="A373" s="86" t="s">
        <v>367</v>
      </c>
      <c r="B373" s="89">
        <v>0</v>
      </c>
      <c r="C373" s="95"/>
      <c r="D373" s="90">
        <f t="shared" si="6"/>
        <v>0</v>
      </c>
    </row>
    <row r="374" ht="18.75" spans="1:4">
      <c r="A374" s="88" t="s">
        <v>368</v>
      </c>
      <c r="B374" s="89"/>
      <c r="C374" s="95"/>
      <c r="D374" s="90">
        <f t="shared" si="6"/>
        <v>0</v>
      </c>
    </row>
    <row r="375" ht="18.75" spans="1:4">
      <c r="A375" s="88" t="s">
        <v>369</v>
      </c>
      <c r="B375" s="89"/>
      <c r="C375" s="95"/>
      <c r="D375" s="90">
        <f t="shared" si="6"/>
        <v>0</v>
      </c>
    </row>
    <row r="376" ht="18.75" spans="1:4">
      <c r="A376" s="88" t="s">
        <v>370</v>
      </c>
      <c r="B376" s="89"/>
      <c r="C376" s="95"/>
      <c r="D376" s="90">
        <f t="shared" si="6"/>
        <v>0</v>
      </c>
    </row>
    <row r="377" ht="18.75" spans="1:5">
      <c r="A377" s="86" t="s">
        <v>371</v>
      </c>
      <c r="B377" s="94">
        <v>0</v>
      </c>
      <c r="C377" s="95"/>
      <c r="D377" s="90">
        <f t="shared" si="6"/>
        <v>0</v>
      </c>
      <c r="E377" s="54" t="s">
        <v>155</v>
      </c>
    </row>
    <row r="378" ht="18.75" spans="1:5">
      <c r="A378" s="88" t="s">
        <v>372</v>
      </c>
      <c r="B378" s="91"/>
      <c r="C378" s="95"/>
      <c r="D378" s="90">
        <f t="shared" si="6"/>
        <v>0</v>
      </c>
      <c r="E378" s="54" t="s">
        <v>155</v>
      </c>
    </row>
    <row r="379" ht="18.75" spans="1:5">
      <c r="A379" s="88" t="s">
        <v>373</v>
      </c>
      <c r="B379" s="91"/>
      <c r="C379" s="95"/>
      <c r="D379" s="90">
        <f t="shared" si="6"/>
        <v>0</v>
      </c>
      <c r="E379" s="54" t="s">
        <v>155</v>
      </c>
    </row>
    <row r="380" ht="18.75" spans="1:4">
      <c r="A380" s="88" t="s">
        <v>374</v>
      </c>
      <c r="B380" s="89"/>
      <c r="C380" s="95"/>
      <c r="D380" s="90">
        <f t="shared" si="6"/>
        <v>0</v>
      </c>
    </row>
    <row r="381" ht="18.75" spans="1:4">
      <c r="A381" s="86" t="s">
        <v>375</v>
      </c>
      <c r="B381" s="93">
        <v>123</v>
      </c>
      <c r="C381" s="95"/>
      <c r="D381" s="85">
        <f t="shared" si="6"/>
        <v>123</v>
      </c>
    </row>
    <row r="382" ht="18.75" spans="1:5">
      <c r="A382" s="88" t="s">
        <v>376</v>
      </c>
      <c r="B382" s="91">
        <v>123</v>
      </c>
      <c r="C382" s="95"/>
      <c r="D382" s="90">
        <f t="shared" si="6"/>
        <v>123</v>
      </c>
      <c r="E382" s="54" t="s">
        <v>155</v>
      </c>
    </row>
    <row r="383" ht="18.75" spans="1:4">
      <c r="A383" s="88" t="s">
        <v>377</v>
      </c>
      <c r="B383" s="94"/>
      <c r="C383" s="95"/>
      <c r="D383" s="90">
        <f t="shared" si="6"/>
        <v>0</v>
      </c>
    </row>
    <row r="384" ht="18.75" spans="1:5">
      <c r="A384" s="88" t="s">
        <v>378</v>
      </c>
      <c r="B384" s="91"/>
      <c r="C384" s="95"/>
      <c r="D384" s="90">
        <f t="shared" si="6"/>
        <v>0</v>
      </c>
      <c r="E384" s="54" t="s">
        <v>155</v>
      </c>
    </row>
    <row r="385" ht="18.75" spans="1:5">
      <c r="A385" s="86" t="s">
        <v>379</v>
      </c>
      <c r="B385" s="91">
        <v>385</v>
      </c>
      <c r="C385" s="95"/>
      <c r="D385" s="90">
        <f t="shared" si="6"/>
        <v>385</v>
      </c>
      <c r="E385" s="54" t="s">
        <v>155</v>
      </c>
    </row>
    <row r="386" ht="18.75" spans="1:5">
      <c r="A386" s="88" t="s">
        <v>380</v>
      </c>
      <c r="B386" s="91">
        <v>80</v>
      </c>
      <c r="C386" s="95"/>
      <c r="D386" s="90">
        <f t="shared" si="6"/>
        <v>80</v>
      </c>
      <c r="E386" s="54" t="s">
        <v>155</v>
      </c>
    </row>
    <row r="387" ht="18.75" spans="1:5">
      <c r="A387" s="88" t="s">
        <v>381</v>
      </c>
      <c r="B387" s="91">
        <v>217</v>
      </c>
      <c r="C387" s="95"/>
      <c r="D387" s="85">
        <f t="shared" si="6"/>
        <v>217</v>
      </c>
      <c r="E387" s="54" t="s">
        <v>155</v>
      </c>
    </row>
    <row r="388" ht="18.75" spans="1:5">
      <c r="A388" s="88" t="s">
        <v>382</v>
      </c>
      <c r="B388" s="91">
        <v>88</v>
      </c>
      <c r="C388" s="95"/>
      <c r="D388" s="85">
        <f t="shared" si="6"/>
        <v>88</v>
      </c>
      <c r="E388" s="54" t="s">
        <v>155</v>
      </c>
    </row>
    <row r="389" ht="18.75" spans="1:5">
      <c r="A389" s="88" t="s">
        <v>383</v>
      </c>
      <c r="B389" s="91"/>
      <c r="C389" s="95"/>
      <c r="D389" s="85">
        <f t="shared" si="6"/>
        <v>0</v>
      </c>
      <c r="E389" s="54" t="s">
        <v>155</v>
      </c>
    </row>
    <row r="390" ht="18.75" spans="1:5">
      <c r="A390" s="88" t="s">
        <v>384</v>
      </c>
      <c r="B390" s="91"/>
      <c r="C390" s="95"/>
      <c r="D390" s="85">
        <f t="shared" si="6"/>
        <v>0</v>
      </c>
      <c r="E390" s="54" t="s">
        <v>155</v>
      </c>
    </row>
    <row r="391" ht="18.75" spans="1:5">
      <c r="A391" s="86" t="s">
        <v>385</v>
      </c>
      <c r="B391" s="91">
        <v>254</v>
      </c>
      <c r="C391" s="95"/>
      <c r="D391" s="85">
        <f t="shared" si="6"/>
        <v>254</v>
      </c>
      <c r="E391" s="54" t="s">
        <v>155</v>
      </c>
    </row>
    <row r="392" ht="18.75" spans="1:5">
      <c r="A392" s="88" t="s">
        <v>386</v>
      </c>
      <c r="B392" s="91">
        <v>185</v>
      </c>
      <c r="C392" s="95"/>
      <c r="D392" s="85">
        <f t="shared" si="6"/>
        <v>185</v>
      </c>
      <c r="E392" s="54" t="s">
        <v>155</v>
      </c>
    </row>
    <row r="393" ht="18.75" spans="1:5">
      <c r="A393" s="88" t="s">
        <v>387</v>
      </c>
      <c r="B393" s="91"/>
      <c r="C393" s="95"/>
      <c r="D393" s="85">
        <f t="shared" si="6"/>
        <v>0</v>
      </c>
      <c r="E393" s="54" t="s">
        <v>155</v>
      </c>
    </row>
    <row r="394" ht="18.75" spans="1:5">
      <c r="A394" s="88" t="s">
        <v>388</v>
      </c>
      <c r="B394" s="91"/>
      <c r="C394" s="95"/>
      <c r="D394" s="85">
        <f t="shared" si="6"/>
        <v>0</v>
      </c>
      <c r="E394" s="54" t="s">
        <v>155</v>
      </c>
    </row>
    <row r="395" ht="18.75" spans="1:5">
      <c r="A395" s="88" t="s">
        <v>389</v>
      </c>
      <c r="B395" s="91"/>
      <c r="C395" s="95"/>
      <c r="D395" s="85">
        <f t="shared" si="6"/>
        <v>0</v>
      </c>
      <c r="E395" s="54" t="s">
        <v>155</v>
      </c>
    </row>
    <row r="396" ht="18.75" spans="1:5">
      <c r="A396" s="88" t="s">
        <v>390</v>
      </c>
      <c r="B396" s="91"/>
      <c r="C396" s="95"/>
      <c r="D396" s="85">
        <f t="shared" si="6"/>
        <v>0</v>
      </c>
      <c r="E396" s="54" t="s">
        <v>155</v>
      </c>
    </row>
    <row r="397" ht="18.75" spans="1:5">
      <c r="A397" s="88" t="s">
        <v>391</v>
      </c>
      <c r="B397" s="91">
        <v>69</v>
      </c>
      <c r="C397" s="95"/>
      <c r="D397" s="85">
        <f t="shared" si="6"/>
        <v>69</v>
      </c>
      <c r="E397" s="54" t="s">
        <v>155</v>
      </c>
    </row>
    <row r="398" ht="18.75" spans="1:5">
      <c r="A398" s="86" t="s">
        <v>392</v>
      </c>
      <c r="B398" s="91">
        <v>45</v>
      </c>
      <c r="C398" s="95"/>
      <c r="D398" s="85">
        <f t="shared" si="6"/>
        <v>45</v>
      </c>
      <c r="E398" s="54" t="s">
        <v>155</v>
      </c>
    </row>
    <row r="399" ht="18.75" spans="1:5">
      <c r="A399" s="88" t="s">
        <v>392</v>
      </c>
      <c r="B399" s="91">
        <v>45</v>
      </c>
      <c r="C399" s="95"/>
      <c r="D399" s="85">
        <f t="shared" si="6"/>
        <v>45</v>
      </c>
      <c r="E399" s="54" t="s">
        <v>155</v>
      </c>
    </row>
    <row r="400" ht="18.75" spans="1:5">
      <c r="A400" s="83" t="s">
        <v>114</v>
      </c>
      <c r="B400" s="91">
        <v>426</v>
      </c>
      <c r="C400" s="95"/>
      <c r="D400" s="85">
        <f t="shared" si="6"/>
        <v>426</v>
      </c>
      <c r="E400" s="54" t="s">
        <v>155</v>
      </c>
    </row>
    <row r="401" ht="18.75" spans="1:4">
      <c r="A401" s="86" t="s">
        <v>393</v>
      </c>
      <c r="B401" s="93">
        <v>75</v>
      </c>
      <c r="C401" s="95"/>
      <c r="D401" s="85">
        <f t="shared" si="6"/>
        <v>75</v>
      </c>
    </row>
    <row r="402" ht="18.75" spans="1:4">
      <c r="A402" s="88" t="s">
        <v>152</v>
      </c>
      <c r="B402" s="94">
        <v>51</v>
      </c>
      <c r="C402" s="95"/>
      <c r="D402" s="90">
        <f t="shared" si="6"/>
        <v>51</v>
      </c>
    </row>
    <row r="403" ht="18.75" spans="1:5">
      <c r="A403" s="88" t="s">
        <v>153</v>
      </c>
      <c r="B403" s="91">
        <v>24</v>
      </c>
      <c r="C403" s="95"/>
      <c r="D403" s="90">
        <f t="shared" si="6"/>
        <v>24</v>
      </c>
      <c r="E403" s="54" t="s">
        <v>155</v>
      </c>
    </row>
    <row r="404" ht="18.75" spans="1:5">
      <c r="A404" s="88" t="s">
        <v>154</v>
      </c>
      <c r="B404" s="91"/>
      <c r="C404" s="95"/>
      <c r="D404" s="90">
        <f t="shared" si="6"/>
        <v>0</v>
      </c>
      <c r="E404" s="54" t="s">
        <v>155</v>
      </c>
    </row>
    <row r="405" ht="18.75" spans="1:4">
      <c r="A405" s="88" t="s">
        <v>394</v>
      </c>
      <c r="B405" s="93"/>
      <c r="C405" s="95"/>
      <c r="D405" s="85">
        <f t="shared" si="6"/>
        <v>0</v>
      </c>
    </row>
    <row r="406" ht="18.75" spans="1:5">
      <c r="A406" s="86" t="s">
        <v>395</v>
      </c>
      <c r="B406" s="91">
        <v>0</v>
      </c>
      <c r="C406" s="95"/>
      <c r="D406" s="90">
        <f t="shared" si="6"/>
        <v>0</v>
      </c>
      <c r="E406" s="54" t="s">
        <v>155</v>
      </c>
    </row>
    <row r="407" ht="18.75" spans="1:4">
      <c r="A407" s="88" t="s">
        <v>396</v>
      </c>
      <c r="B407" s="94"/>
      <c r="C407" s="95"/>
      <c r="D407" s="90">
        <f t="shared" si="6"/>
        <v>0</v>
      </c>
    </row>
    <row r="408" ht="18.75" spans="1:4">
      <c r="A408" s="88" t="s">
        <v>397</v>
      </c>
      <c r="B408" s="94"/>
      <c r="C408" s="95"/>
      <c r="D408" s="90">
        <f t="shared" si="6"/>
        <v>0</v>
      </c>
    </row>
    <row r="409" ht="18.75" spans="1:5">
      <c r="A409" s="88" t="s">
        <v>398</v>
      </c>
      <c r="B409" s="91"/>
      <c r="C409" s="95"/>
      <c r="D409" s="90">
        <f t="shared" si="6"/>
        <v>0</v>
      </c>
      <c r="E409" s="54" t="s">
        <v>155</v>
      </c>
    </row>
    <row r="410" ht="18.75" spans="1:5">
      <c r="A410" s="88" t="s">
        <v>399</v>
      </c>
      <c r="B410" s="91"/>
      <c r="C410" s="95"/>
      <c r="D410" s="90">
        <f t="shared" si="6"/>
        <v>0</v>
      </c>
      <c r="E410" s="54" t="s">
        <v>155</v>
      </c>
    </row>
    <row r="411" ht="18.75" spans="1:4">
      <c r="A411" s="88" t="s">
        <v>400</v>
      </c>
      <c r="B411" s="93"/>
      <c r="C411" s="95"/>
      <c r="D411" s="85">
        <f t="shared" si="6"/>
        <v>0</v>
      </c>
    </row>
    <row r="412" ht="18.75" spans="1:4">
      <c r="A412" s="88" t="s">
        <v>401</v>
      </c>
      <c r="B412" s="91"/>
      <c r="C412" s="95"/>
      <c r="D412" s="90">
        <f t="shared" si="6"/>
        <v>0</v>
      </c>
    </row>
    <row r="413" ht="18.75" spans="1:5">
      <c r="A413" s="99" t="s">
        <v>402</v>
      </c>
      <c r="B413" s="91"/>
      <c r="C413" s="95"/>
      <c r="D413" s="90">
        <f t="shared" si="6"/>
        <v>0</v>
      </c>
      <c r="E413" s="54" t="s">
        <v>155</v>
      </c>
    </row>
    <row r="414" ht="18.75" spans="1:5">
      <c r="A414" s="88" t="s">
        <v>403</v>
      </c>
      <c r="B414" s="91"/>
      <c r="C414" s="95"/>
      <c r="D414" s="90">
        <f t="shared" si="6"/>
        <v>0</v>
      </c>
      <c r="E414" s="54" t="s">
        <v>155</v>
      </c>
    </row>
    <row r="415" ht="18.75" spans="1:5">
      <c r="A415" s="86" t="s">
        <v>404</v>
      </c>
      <c r="B415" s="91">
        <v>0</v>
      </c>
      <c r="C415" s="95"/>
      <c r="D415" s="90">
        <f t="shared" si="6"/>
        <v>0</v>
      </c>
      <c r="E415" s="54" t="s">
        <v>155</v>
      </c>
    </row>
    <row r="416" ht="18.75" spans="1:5">
      <c r="A416" s="88" t="s">
        <v>396</v>
      </c>
      <c r="B416" s="91"/>
      <c r="C416" s="95"/>
      <c r="D416" s="90">
        <f t="shared" si="6"/>
        <v>0</v>
      </c>
      <c r="E416" s="54" t="s">
        <v>155</v>
      </c>
    </row>
    <row r="417" ht="18.75" spans="1:4">
      <c r="A417" s="88" t="s">
        <v>405</v>
      </c>
      <c r="B417" s="91"/>
      <c r="C417" s="95"/>
      <c r="D417" s="90">
        <f t="shared" si="6"/>
        <v>0</v>
      </c>
    </row>
    <row r="418" ht="18.75" spans="1:4">
      <c r="A418" s="88" t="s">
        <v>406</v>
      </c>
      <c r="B418" s="93"/>
      <c r="C418" s="95"/>
      <c r="D418" s="85">
        <f t="shared" si="6"/>
        <v>0</v>
      </c>
    </row>
    <row r="419" ht="18.75" spans="1:4">
      <c r="A419" s="88" t="s">
        <v>407</v>
      </c>
      <c r="B419" s="94"/>
      <c r="C419" s="95"/>
      <c r="D419" s="90">
        <f t="shared" si="6"/>
        <v>0</v>
      </c>
    </row>
    <row r="420" ht="18.75" spans="1:4">
      <c r="A420" s="88" t="s">
        <v>408</v>
      </c>
      <c r="B420" s="93"/>
      <c r="C420" s="95"/>
      <c r="D420" s="85">
        <f t="shared" si="6"/>
        <v>0</v>
      </c>
    </row>
    <row r="421" ht="18.75" spans="1:4">
      <c r="A421" s="86" t="s">
        <v>409</v>
      </c>
      <c r="B421" s="93">
        <v>163</v>
      </c>
      <c r="C421" s="95"/>
      <c r="D421" s="85">
        <f t="shared" si="6"/>
        <v>163</v>
      </c>
    </row>
    <row r="422" ht="18.75" spans="1:4">
      <c r="A422" s="88" t="s">
        <v>396</v>
      </c>
      <c r="B422" s="89"/>
      <c r="C422" s="95"/>
      <c r="D422" s="90">
        <f t="shared" si="6"/>
        <v>0</v>
      </c>
    </row>
    <row r="423" ht="18.75" spans="1:4">
      <c r="A423" s="88" t="s">
        <v>410</v>
      </c>
      <c r="B423" s="89"/>
      <c r="C423" s="95"/>
      <c r="D423" s="90">
        <f t="shared" si="6"/>
        <v>0</v>
      </c>
    </row>
    <row r="424" ht="18.75" spans="1:5">
      <c r="A424" s="88" t="s">
        <v>411</v>
      </c>
      <c r="B424" s="91"/>
      <c r="C424" s="95"/>
      <c r="D424" s="85">
        <f t="shared" si="6"/>
        <v>0</v>
      </c>
      <c r="E424" s="54" t="s">
        <v>155</v>
      </c>
    </row>
    <row r="425" ht="18.75" spans="1:5">
      <c r="A425" s="88" t="s">
        <v>412</v>
      </c>
      <c r="B425" s="91">
        <v>163</v>
      </c>
      <c r="C425" s="95"/>
      <c r="D425" s="85">
        <f t="shared" si="6"/>
        <v>163</v>
      </c>
      <c r="E425" s="54" t="s">
        <v>155</v>
      </c>
    </row>
    <row r="426" ht="18.75" spans="1:5">
      <c r="A426" s="86" t="s">
        <v>413</v>
      </c>
      <c r="B426" s="93">
        <v>0</v>
      </c>
      <c r="C426" s="95"/>
      <c r="D426" s="85">
        <f t="shared" si="6"/>
        <v>0</v>
      </c>
      <c r="E426" s="54" t="s">
        <v>155</v>
      </c>
    </row>
    <row r="427" ht="18.75" spans="1:5">
      <c r="A427" s="88" t="s">
        <v>396</v>
      </c>
      <c r="B427" s="91"/>
      <c r="C427" s="95"/>
      <c r="D427" s="85">
        <f t="shared" si="6"/>
        <v>0</v>
      </c>
      <c r="E427" s="54" t="s">
        <v>155</v>
      </c>
    </row>
    <row r="428" ht="18.75" spans="1:5">
      <c r="A428" s="88" t="s">
        <v>414</v>
      </c>
      <c r="B428" s="91"/>
      <c r="C428" s="95"/>
      <c r="D428" s="85">
        <f t="shared" ref="D428:D491" si="7">B428+C428</f>
        <v>0</v>
      </c>
      <c r="E428" s="54" t="s">
        <v>155</v>
      </c>
    </row>
    <row r="429" ht="18.75" spans="1:5">
      <c r="A429" s="88" t="s">
        <v>415</v>
      </c>
      <c r="B429" s="91"/>
      <c r="C429" s="95"/>
      <c r="D429" s="85">
        <f t="shared" si="7"/>
        <v>0</v>
      </c>
      <c r="E429" s="54" t="s">
        <v>155</v>
      </c>
    </row>
    <row r="430" ht="18.75" spans="1:5">
      <c r="A430" s="88" t="s">
        <v>416</v>
      </c>
      <c r="B430" s="91"/>
      <c r="C430" s="95"/>
      <c r="D430" s="85">
        <f t="shared" si="7"/>
        <v>0</v>
      </c>
      <c r="E430" s="54" t="s">
        <v>155</v>
      </c>
    </row>
    <row r="431" ht="18.75" spans="1:5">
      <c r="A431" s="86" t="s">
        <v>417</v>
      </c>
      <c r="B431" s="91">
        <v>0</v>
      </c>
      <c r="C431" s="95"/>
      <c r="D431" s="85">
        <f t="shared" si="7"/>
        <v>0</v>
      </c>
      <c r="E431" s="54" t="s">
        <v>155</v>
      </c>
    </row>
    <row r="432" ht="18.75" spans="1:5">
      <c r="A432" s="88" t="s">
        <v>418</v>
      </c>
      <c r="B432" s="91"/>
      <c r="C432" s="95"/>
      <c r="D432" s="85">
        <f t="shared" si="7"/>
        <v>0</v>
      </c>
      <c r="E432" s="54" t="s">
        <v>155</v>
      </c>
    </row>
    <row r="433" ht="18.75" spans="1:5">
      <c r="A433" s="88" t="s">
        <v>419</v>
      </c>
      <c r="B433" s="91"/>
      <c r="C433" s="95"/>
      <c r="D433" s="85">
        <f t="shared" si="7"/>
        <v>0</v>
      </c>
      <c r="E433" s="54" t="s">
        <v>155</v>
      </c>
    </row>
    <row r="434" ht="18.75" spans="1:5">
      <c r="A434" s="88" t="s">
        <v>420</v>
      </c>
      <c r="B434" s="91"/>
      <c r="C434" s="95"/>
      <c r="D434" s="85">
        <f t="shared" si="7"/>
        <v>0</v>
      </c>
      <c r="E434" s="54" t="s">
        <v>155</v>
      </c>
    </row>
    <row r="435" ht="18.75" spans="1:5">
      <c r="A435" s="88" t="s">
        <v>421</v>
      </c>
      <c r="B435" s="91"/>
      <c r="C435" s="95"/>
      <c r="D435" s="85">
        <f t="shared" si="7"/>
        <v>0</v>
      </c>
      <c r="E435" s="54" t="s">
        <v>155</v>
      </c>
    </row>
    <row r="436" ht="18.75" spans="1:5">
      <c r="A436" s="86" t="s">
        <v>422</v>
      </c>
      <c r="B436" s="91">
        <v>165</v>
      </c>
      <c r="C436" s="95"/>
      <c r="D436" s="85">
        <f t="shared" si="7"/>
        <v>165</v>
      </c>
      <c r="E436" s="54" t="s">
        <v>155</v>
      </c>
    </row>
    <row r="437" ht="18.75" spans="1:5">
      <c r="A437" s="88" t="s">
        <v>396</v>
      </c>
      <c r="B437" s="91">
        <v>84</v>
      </c>
      <c r="C437" s="95"/>
      <c r="D437" s="85">
        <f t="shared" si="7"/>
        <v>84</v>
      </c>
      <c r="E437" s="54" t="s">
        <v>155</v>
      </c>
    </row>
    <row r="438" ht="18.75" spans="1:5">
      <c r="A438" s="88" t="s">
        <v>423</v>
      </c>
      <c r="B438" s="91">
        <v>81</v>
      </c>
      <c r="C438" s="95"/>
      <c r="D438" s="85">
        <f t="shared" si="7"/>
        <v>81</v>
      </c>
      <c r="E438" s="54" t="s">
        <v>155</v>
      </c>
    </row>
    <row r="439" ht="18.75" spans="1:5">
      <c r="A439" s="88" t="s">
        <v>424</v>
      </c>
      <c r="B439" s="91"/>
      <c r="C439" s="95"/>
      <c r="D439" s="85">
        <f t="shared" si="7"/>
        <v>0</v>
      </c>
      <c r="E439" s="54" t="s">
        <v>155</v>
      </c>
    </row>
    <row r="440" ht="18.75" spans="1:5">
      <c r="A440" s="88" t="s">
        <v>425</v>
      </c>
      <c r="B440" s="91"/>
      <c r="C440" s="95"/>
      <c r="D440" s="85">
        <f t="shared" si="7"/>
        <v>0</v>
      </c>
      <c r="E440" s="54" t="s">
        <v>155</v>
      </c>
    </row>
    <row r="441" ht="18.75" spans="1:5">
      <c r="A441" s="88" t="s">
        <v>426</v>
      </c>
      <c r="B441" s="93"/>
      <c r="C441" s="95"/>
      <c r="D441" s="85">
        <f t="shared" si="7"/>
        <v>0</v>
      </c>
      <c r="E441" s="54" t="s">
        <v>155</v>
      </c>
    </row>
    <row r="442" ht="18.75" spans="1:5">
      <c r="A442" s="88" t="s">
        <v>427</v>
      </c>
      <c r="B442" s="91"/>
      <c r="C442" s="95"/>
      <c r="D442" s="85">
        <f t="shared" si="7"/>
        <v>0</v>
      </c>
      <c r="E442" s="54" t="s">
        <v>155</v>
      </c>
    </row>
    <row r="443" ht="18.75" spans="1:5">
      <c r="A443" s="86" t="s">
        <v>428</v>
      </c>
      <c r="B443" s="91">
        <v>0</v>
      </c>
      <c r="C443" s="95"/>
      <c r="D443" s="85">
        <f t="shared" si="7"/>
        <v>0</v>
      </c>
      <c r="E443" s="54" t="s">
        <v>155</v>
      </c>
    </row>
    <row r="444" ht="18.75" spans="1:5">
      <c r="A444" s="88" t="s">
        <v>429</v>
      </c>
      <c r="B444" s="91"/>
      <c r="C444" s="95"/>
      <c r="D444" s="85">
        <f t="shared" si="7"/>
        <v>0</v>
      </c>
      <c r="E444" s="54" t="s">
        <v>155</v>
      </c>
    </row>
    <row r="445" ht="18.75" spans="1:5">
      <c r="A445" s="88" t="s">
        <v>430</v>
      </c>
      <c r="B445" s="91"/>
      <c r="C445" s="95"/>
      <c r="D445" s="90">
        <f t="shared" si="7"/>
        <v>0</v>
      </c>
      <c r="E445" s="54" t="s">
        <v>155</v>
      </c>
    </row>
    <row r="446" ht="18.75" spans="1:5">
      <c r="A446" s="88" t="s">
        <v>431</v>
      </c>
      <c r="B446" s="91"/>
      <c r="C446" s="95"/>
      <c r="D446" s="85">
        <f t="shared" si="7"/>
        <v>0</v>
      </c>
      <c r="E446" s="54" t="s">
        <v>155</v>
      </c>
    </row>
    <row r="447" ht="18.75" spans="1:5">
      <c r="A447" s="86" t="s">
        <v>432</v>
      </c>
      <c r="B447" s="91">
        <v>0</v>
      </c>
      <c r="C447" s="95"/>
      <c r="D447" s="85">
        <f t="shared" si="7"/>
        <v>0</v>
      </c>
      <c r="E447" s="54" t="s">
        <v>155</v>
      </c>
    </row>
    <row r="448" ht="18.75" spans="1:5">
      <c r="A448" s="88" t="s">
        <v>433</v>
      </c>
      <c r="B448" s="91"/>
      <c r="C448" s="95"/>
      <c r="D448" s="85">
        <f t="shared" si="7"/>
        <v>0</v>
      </c>
      <c r="E448" s="54" t="s">
        <v>155</v>
      </c>
    </row>
    <row r="449" ht="18.75" spans="1:5">
      <c r="A449" s="88" t="s">
        <v>434</v>
      </c>
      <c r="B449" s="91"/>
      <c r="C449" s="95"/>
      <c r="D449" s="85">
        <f t="shared" si="7"/>
        <v>0</v>
      </c>
      <c r="E449" s="54" t="s">
        <v>155</v>
      </c>
    </row>
    <row r="450" ht="18.75" spans="1:5">
      <c r="A450" s="88" t="s">
        <v>435</v>
      </c>
      <c r="B450" s="91"/>
      <c r="C450" s="95"/>
      <c r="D450" s="85">
        <f t="shared" si="7"/>
        <v>0</v>
      </c>
      <c r="E450" s="54" t="s">
        <v>155</v>
      </c>
    </row>
    <row r="451" ht="18.75" spans="1:5">
      <c r="A451" s="86" t="s">
        <v>436</v>
      </c>
      <c r="B451" s="91">
        <v>23</v>
      </c>
      <c r="C451" s="95"/>
      <c r="D451" s="85">
        <f t="shared" si="7"/>
        <v>23</v>
      </c>
      <c r="E451" s="54" t="s">
        <v>155</v>
      </c>
    </row>
    <row r="452" ht="18.75" spans="1:5">
      <c r="A452" s="88" t="s">
        <v>437</v>
      </c>
      <c r="B452" s="91"/>
      <c r="C452" s="95"/>
      <c r="D452" s="85">
        <f t="shared" si="7"/>
        <v>0</v>
      </c>
      <c r="E452" s="54" t="s">
        <v>155</v>
      </c>
    </row>
    <row r="453" ht="18.75" spans="1:5">
      <c r="A453" s="88" t="s">
        <v>438</v>
      </c>
      <c r="B453" s="91"/>
      <c r="C453" s="95"/>
      <c r="D453" s="85">
        <f t="shared" si="7"/>
        <v>0</v>
      </c>
      <c r="E453" s="54" t="s">
        <v>155</v>
      </c>
    </row>
    <row r="454" ht="18.75" spans="1:5">
      <c r="A454" s="88" t="s">
        <v>439</v>
      </c>
      <c r="B454" s="91"/>
      <c r="C454" s="95"/>
      <c r="D454" s="85">
        <f t="shared" si="7"/>
        <v>0</v>
      </c>
      <c r="E454" s="54" t="s">
        <v>155</v>
      </c>
    </row>
    <row r="455" ht="18.75" spans="1:5">
      <c r="A455" s="88" t="s">
        <v>436</v>
      </c>
      <c r="B455" s="91">
        <v>23</v>
      </c>
      <c r="C455" s="95"/>
      <c r="D455" s="85">
        <f t="shared" si="7"/>
        <v>23</v>
      </c>
      <c r="E455" s="54" t="s">
        <v>155</v>
      </c>
    </row>
    <row r="456" ht="18.75" spans="1:5">
      <c r="A456" s="83" t="s">
        <v>115</v>
      </c>
      <c r="B456" s="93">
        <v>3146</v>
      </c>
      <c r="C456" s="95"/>
      <c r="D456" s="85">
        <f t="shared" si="7"/>
        <v>3146</v>
      </c>
      <c r="E456" s="54" t="s">
        <v>155</v>
      </c>
    </row>
    <row r="457" ht="18.75" spans="1:4">
      <c r="A457" s="86" t="s">
        <v>440</v>
      </c>
      <c r="B457" s="91">
        <v>1789</v>
      </c>
      <c r="C457" s="95"/>
      <c r="D457" s="90">
        <f t="shared" si="7"/>
        <v>1789</v>
      </c>
    </row>
    <row r="458" ht="18.75" spans="1:5">
      <c r="A458" s="88" t="s">
        <v>152</v>
      </c>
      <c r="B458" s="91">
        <v>297</v>
      </c>
      <c r="C458" s="95"/>
      <c r="D458" s="85">
        <f t="shared" si="7"/>
        <v>297</v>
      </c>
      <c r="E458" s="54" t="s">
        <v>155</v>
      </c>
    </row>
    <row r="459" ht="18.75" spans="1:5">
      <c r="A459" s="88" t="s">
        <v>153</v>
      </c>
      <c r="B459" s="91">
        <v>5</v>
      </c>
      <c r="C459" s="95"/>
      <c r="D459" s="85">
        <f t="shared" si="7"/>
        <v>5</v>
      </c>
      <c r="E459" s="54" t="s">
        <v>155</v>
      </c>
    </row>
    <row r="460" ht="18.75" spans="1:5">
      <c r="A460" s="88" t="s">
        <v>154</v>
      </c>
      <c r="B460" s="91"/>
      <c r="C460" s="95"/>
      <c r="D460" s="85">
        <f t="shared" si="7"/>
        <v>0</v>
      </c>
      <c r="E460" s="54" t="s">
        <v>155</v>
      </c>
    </row>
    <row r="461" ht="18.75" spans="1:5">
      <c r="A461" s="88" t="s">
        <v>441</v>
      </c>
      <c r="B461" s="91">
        <v>74</v>
      </c>
      <c r="C461" s="95"/>
      <c r="D461" s="85">
        <f t="shared" si="7"/>
        <v>74</v>
      </c>
      <c r="E461" s="54" t="s">
        <v>155</v>
      </c>
    </row>
    <row r="462" ht="18.75" spans="1:5">
      <c r="A462" s="88" t="s">
        <v>442</v>
      </c>
      <c r="B462" s="91"/>
      <c r="C462" s="95"/>
      <c r="D462" s="85">
        <f t="shared" si="7"/>
        <v>0</v>
      </c>
      <c r="E462" s="54" t="s">
        <v>155</v>
      </c>
    </row>
    <row r="463" ht="18.75" spans="1:5">
      <c r="A463" s="88" t="s">
        <v>443</v>
      </c>
      <c r="B463" s="91"/>
      <c r="C463" s="95"/>
      <c r="D463" s="85">
        <f t="shared" si="7"/>
        <v>0</v>
      </c>
      <c r="E463" s="54" t="s">
        <v>155</v>
      </c>
    </row>
    <row r="464" ht="18.75" spans="1:5">
      <c r="A464" s="88" t="s">
        <v>444</v>
      </c>
      <c r="B464" s="91">
        <v>429</v>
      </c>
      <c r="C464" s="95"/>
      <c r="D464" s="85">
        <f t="shared" si="7"/>
        <v>429</v>
      </c>
      <c r="E464" s="54" t="s">
        <v>155</v>
      </c>
    </row>
    <row r="465" ht="18.75" spans="1:5">
      <c r="A465" s="88" t="s">
        <v>445</v>
      </c>
      <c r="B465" s="91"/>
      <c r="C465" s="95"/>
      <c r="D465" s="85">
        <f t="shared" si="7"/>
        <v>0</v>
      </c>
      <c r="E465" s="54" t="s">
        <v>155</v>
      </c>
    </row>
    <row r="466" ht="18.75" spans="1:5">
      <c r="A466" s="88" t="s">
        <v>446</v>
      </c>
      <c r="B466" s="91">
        <v>397</v>
      </c>
      <c r="C466" s="95"/>
      <c r="D466" s="85">
        <f t="shared" si="7"/>
        <v>397</v>
      </c>
      <c r="E466" s="54" t="s">
        <v>155</v>
      </c>
    </row>
    <row r="467" ht="18.75" spans="1:5">
      <c r="A467" s="88" t="s">
        <v>447</v>
      </c>
      <c r="B467" s="91"/>
      <c r="C467" s="95"/>
      <c r="D467" s="85">
        <f t="shared" si="7"/>
        <v>0</v>
      </c>
      <c r="E467" s="54" t="s">
        <v>155</v>
      </c>
    </row>
    <row r="468" ht="18.75" spans="1:5">
      <c r="A468" s="88" t="s">
        <v>448</v>
      </c>
      <c r="B468" s="91">
        <v>4</v>
      </c>
      <c r="C468" s="95"/>
      <c r="D468" s="85">
        <f t="shared" si="7"/>
        <v>4</v>
      </c>
      <c r="E468" s="54" t="s">
        <v>155</v>
      </c>
    </row>
    <row r="469" ht="18.75" spans="1:5">
      <c r="A469" s="88" t="s">
        <v>449</v>
      </c>
      <c r="B469" s="91">
        <v>2</v>
      </c>
      <c r="C469" s="95"/>
      <c r="D469" s="85">
        <f t="shared" si="7"/>
        <v>2</v>
      </c>
      <c r="E469" s="54" t="s">
        <v>155</v>
      </c>
    </row>
    <row r="470" ht="18.75" spans="1:5">
      <c r="A470" s="88" t="s">
        <v>450</v>
      </c>
      <c r="B470" s="91"/>
      <c r="C470" s="95"/>
      <c r="D470" s="85">
        <f t="shared" si="7"/>
        <v>0</v>
      </c>
      <c r="E470" s="54" t="s">
        <v>155</v>
      </c>
    </row>
    <row r="471" ht="18.75" spans="1:5">
      <c r="A471" s="88" t="s">
        <v>451</v>
      </c>
      <c r="B471" s="91"/>
      <c r="C471" s="95"/>
      <c r="D471" s="85">
        <f t="shared" si="7"/>
        <v>0</v>
      </c>
      <c r="E471" s="54" t="s">
        <v>155</v>
      </c>
    </row>
    <row r="472" ht="18.75" spans="1:5">
      <c r="A472" s="88" t="s">
        <v>452</v>
      </c>
      <c r="B472" s="91">
        <v>581</v>
      </c>
      <c r="C472" s="95"/>
      <c r="D472" s="85">
        <f t="shared" si="7"/>
        <v>581</v>
      </c>
      <c r="E472" s="54" t="s">
        <v>155</v>
      </c>
    </row>
    <row r="473" ht="18.75" spans="1:5">
      <c r="A473" s="86" t="s">
        <v>453</v>
      </c>
      <c r="B473" s="91">
        <v>408</v>
      </c>
      <c r="C473" s="95"/>
      <c r="D473" s="85">
        <f t="shared" si="7"/>
        <v>408</v>
      </c>
      <c r="E473" s="54" t="s">
        <v>155</v>
      </c>
    </row>
    <row r="474" ht="18.75" spans="1:5">
      <c r="A474" s="88" t="s">
        <v>152</v>
      </c>
      <c r="B474" s="91">
        <v>23</v>
      </c>
      <c r="C474" s="95"/>
      <c r="D474" s="85">
        <f t="shared" si="7"/>
        <v>23</v>
      </c>
      <c r="E474" s="54" t="s">
        <v>155</v>
      </c>
    </row>
    <row r="475" ht="18.75" spans="1:5">
      <c r="A475" s="88" t="s">
        <v>153</v>
      </c>
      <c r="B475" s="91"/>
      <c r="C475" s="95"/>
      <c r="D475" s="85">
        <f t="shared" si="7"/>
        <v>0</v>
      </c>
      <c r="E475" s="54" t="s">
        <v>155</v>
      </c>
    </row>
    <row r="476" ht="18.75" spans="1:4">
      <c r="A476" s="88" t="s">
        <v>154</v>
      </c>
      <c r="B476" s="93"/>
      <c r="C476" s="95"/>
      <c r="D476" s="85">
        <f t="shared" si="7"/>
        <v>0</v>
      </c>
    </row>
    <row r="477" ht="18.75" spans="1:4">
      <c r="A477" s="88" t="s">
        <v>454</v>
      </c>
      <c r="B477" s="93">
        <v>185</v>
      </c>
      <c r="C477" s="95"/>
      <c r="D477" s="85">
        <f t="shared" si="7"/>
        <v>185</v>
      </c>
    </row>
    <row r="478" ht="18.75" spans="1:4">
      <c r="A478" s="88" t="s">
        <v>455</v>
      </c>
      <c r="B478" s="94">
        <v>200</v>
      </c>
      <c r="C478" s="95"/>
      <c r="D478" s="90">
        <f t="shared" si="7"/>
        <v>200</v>
      </c>
    </row>
    <row r="479" ht="18.75" spans="1:4">
      <c r="A479" s="88" t="s">
        <v>456</v>
      </c>
      <c r="B479" s="91"/>
      <c r="C479" s="95"/>
      <c r="D479" s="90">
        <f t="shared" si="7"/>
        <v>0</v>
      </c>
    </row>
    <row r="480" ht="18.75" spans="1:5">
      <c r="A480" s="88" t="s">
        <v>457</v>
      </c>
      <c r="B480" s="91"/>
      <c r="C480" s="95"/>
      <c r="D480" s="90">
        <f t="shared" si="7"/>
        <v>0</v>
      </c>
      <c r="E480" s="54" t="s">
        <v>155</v>
      </c>
    </row>
    <row r="481" ht="18.75" spans="1:4">
      <c r="A481" s="86" t="s">
        <v>458</v>
      </c>
      <c r="B481" s="94">
        <v>28</v>
      </c>
      <c r="C481" s="95"/>
      <c r="D481" s="90">
        <f t="shared" si="7"/>
        <v>28</v>
      </c>
    </row>
    <row r="482" ht="18.75" spans="1:5">
      <c r="A482" s="88" t="s">
        <v>152</v>
      </c>
      <c r="B482" s="91"/>
      <c r="C482" s="95"/>
      <c r="D482" s="90">
        <f t="shared" si="7"/>
        <v>0</v>
      </c>
      <c r="E482" s="54" t="s">
        <v>155</v>
      </c>
    </row>
    <row r="483" ht="18.75" spans="1:5">
      <c r="A483" s="88" t="s">
        <v>153</v>
      </c>
      <c r="B483" s="91">
        <v>15</v>
      </c>
      <c r="C483" s="95"/>
      <c r="D483" s="90">
        <f t="shared" si="7"/>
        <v>15</v>
      </c>
      <c r="E483" s="54" t="s">
        <v>155</v>
      </c>
    </row>
    <row r="484" ht="18.75" spans="1:4">
      <c r="A484" s="88" t="s">
        <v>154</v>
      </c>
      <c r="B484" s="94"/>
      <c r="C484" s="95"/>
      <c r="D484" s="90">
        <f t="shared" si="7"/>
        <v>0</v>
      </c>
    </row>
    <row r="485" ht="18.75" spans="1:5">
      <c r="A485" s="88" t="s">
        <v>459</v>
      </c>
      <c r="B485" s="91"/>
      <c r="C485" s="95"/>
      <c r="D485" s="90">
        <f t="shared" si="7"/>
        <v>0</v>
      </c>
      <c r="E485" s="54" t="s">
        <v>155</v>
      </c>
    </row>
    <row r="486" ht="18.75" spans="1:4">
      <c r="A486" s="88" t="s">
        <v>460</v>
      </c>
      <c r="B486" s="94"/>
      <c r="C486" s="95"/>
      <c r="D486" s="90">
        <f t="shared" si="7"/>
        <v>0</v>
      </c>
    </row>
    <row r="487" ht="18.75" spans="1:5">
      <c r="A487" s="88" t="s">
        <v>461</v>
      </c>
      <c r="B487" s="91"/>
      <c r="C487" s="95"/>
      <c r="D487" s="90">
        <f t="shared" si="7"/>
        <v>0</v>
      </c>
      <c r="E487" s="54" t="s">
        <v>155</v>
      </c>
    </row>
    <row r="488" ht="18.75" spans="1:4">
      <c r="A488" s="88" t="s">
        <v>462</v>
      </c>
      <c r="B488" s="94">
        <v>13</v>
      </c>
      <c r="C488" s="95"/>
      <c r="D488" s="90">
        <f t="shared" si="7"/>
        <v>13</v>
      </c>
    </row>
    <row r="489" ht="18.75" spans="1:4">
      <c r="A489" s="88" t="s">
        <v>463</v>
      </c>
      <c r="B489" s="91"/>
      <c r="C489" s="95"/>
      <c r="D489" s="90">
        <f t="shared" si="7"/>
        <v>0</v>
      </c>
    </row>
    <row r="490" ht="18.75" spans="1:4">
      <c r="A490" s="88" t="s">
        <v>464</v>
      </c>
      <c r="B490" s="94"/>
      <c r="C490" s="95"/>
      <c r="D490" s="90">
        <f t="shared" si="7"/>
        <v>0</v>
      </c>
    </row>
    <row r="491" ht="18.75" spans="1:5">
      <c r="A491" s="88" t="s">
        <v>465</v>
      </c>
      <c r="B491" s="91"/>
      <c r="C491" s="95"/>
      <c r="D491" s="90">
        <f t="shared" si="7"/>
        <v>0</v>
      </c>
      <c r="E491" s="54" t="s">
        <v>155</v>
      </c>
    </row>
    <row r="492" ht="18.75" spans="1:4">
      <c r="A492" s="86" t="s">
        <v>466</v>
      </c>
      <c r="B492" s="94">
        <v>3</v>
      </c>
      <c r="C492" s="95"/>
      <c r="D492" s="90">
        <f t="shared" ref="D492:D555" si="8">B492+C492</f>
        <v>3</v>
      </c>
    </row>
    <row r="493" ht="18.75" spans="1:4">
      <c r="A493" s="88" t="s">
        <v>152</v>
      </c>
      <c r="B493" s="93"/>
      <c r="C493" s="95"/>
      <c r="D493" s="85">
        <f t="shared" si="8"/>
        <v>0</v>
      </c>
    </row>
    <row r="494" ht="18.75" spans="1:4">
      <c r="A494" s="88" t="s">
        <v>153</v>
      </c>
      <c r="B494" s="94"/>
      <c r="C494" s="95"/>
      <c r="D494" s="90">
        <f t="shared" si="8"/>
        <v>0</v>
      </c>
    </row>
    <row r="495" ht="18.75" spans="1:5">
      <c r="A495" s="88" t="s">
        <v>154</v>
      </c>
      <c r="B495" s="91"/>
      <c r="C495" s="95"/>
      <c r="D495" s="90">
        <f t="shared" si="8"/>
        <v>0</v>
      </c>
      <c r="E495" s="54" t="s">
        <v>155</v>
      </c>
    </row>
    <row r="496" ht="18.75" spans="1:5">
      <c r="A496" s="88" t="s">
        <v>467</v>
      </c>
      <c r="B496" s="91"/>
      <c r="C496" s="95"/>
      <c r="D496" s="90">
        <f t="shared" si="8"/>
        <v>0</v>
      </c>
      <c r="E496" s="54" t="s">
        <v>155</v>
      </c>
    </row>
    <row r="497" ht="18.75" spans="1:4">
      <c r="A497" s="88" t="s">
        <v>468</v>
      </c>
      <c r="B497" s="94"/>
      <c r="C497" s="95"/>
      <c r="D497" s="90">
        <f t="shared" si="8"/>
        <v>0</v>
      </c>
    </row>
    <row r="498" ht="18.75" spans="1:4">
      <c r="A498" s="88" t="s">
        <v>469</v>
      </c>
      <c r="B498" s="94"/>
      <c r="C498" s="95"/>
      <c r="D498" s="90">
        <f t="shared" si="8"/>
        <v>0</v>
      </c>
    </row>
    <row r="499" ht="18.75" spans="1:5">
      <c r="A499" s="88" t="s">
        <v>470</v>
      </c>
      <c r="B499" s="91">
        <v>3</v>
      </c>
      <c r="C499" s="95"/>
      <c r="D499" s="90">
        <f t="shared" si="8"/>
        <v>3</v>
      </c>
      <c r="E499" s="54" t="s">
        <v>155</v>
      </c>
    </row>
    <row r="500" ht="18.75" spans="1:5">
      <c r="A500" s="88" t="s">
        <v>471</v>
      </c>
      <c r="B500" s="91"/>
      <c r="C500" s="95"/>
      <c r="D500" s="90">
        <f t="shared" si="8"/>
        <v>0</v>
      </c>
      <c r="E500" s="54" t="s">
        <v>155</v>
      </c>
    </row>
    <row r="501" ht="18.75" spans="1:4">
      <c r="A501" s="86" t="s">
        <v>472</v>
      </c>
      <c r="B501" s="93">
        <v>469</v>
      </c>
      <c r="C501" s="95"/>
      <c r="D501" s="85">
        <f t="shared" si="8"/>
        <v>469</v>
      </c>
    </row>
    <row r="502" ht="18.75" spans="1:5">
      <c r="A502" s="88" t="s">
        <v>152</v>
      </c>
      <c r="B502" s="91"/>
      <c r="C502" s="95"/>
      <c r="D502" s="90">
        <f t="shared" si="8"/>
        <v>0</v>
      </c>
      <c r="E502" s="54" t="s">
        <v>155</v>
      </c>
    </row>
    <row r="503" ht="18.75" spans="1:4">
      <c r="A503" s="88" t="s">
        <v>153</v>
      </c>
      <c r="B503" s="91"/>
      <c r="C503" s="95"/>
      <c r="D503" s="90">
        <f t="shared" si="8"/>
        <v>0</v>
      </c>
    </row>
    <row r="504" ht="18.75" spans="1:5">
      <c r="A504" s="88" t="s">
        <v>154</v>
      </c>
      <c r="B504" s="91"/>
      <c r="C504" s="95"/>
      <c r="D504" s="90">
        <f t="shared" si="8"/>
        <v>0</v>
      </c>
      <c r="E504" s="54" t="s">
        <v>155</v>
      </c>
    </row>
    <row r="505" ht="18.75" spans="1:5">
      <c r="A505" s="88" t="s">
        <v>473</v>
      </c>
      <c r="B505" s="91"/>
      <c r="C505" s="95"/>
      <c r="D505" s="90">
        <f t="shared" si="8"/>
        <v>0</v>
      </c>
      <c r="E505" s="54" t="s">
        <v>155</v>
      </c>
    </row>
    <row r="506" ht="18.75" spans="1:5">
      <c r="A506" s="88" t="s">
        <v>474</v>
      </c>
      <c r="B506" s="91"/>
      <c r="C506" s="95"/>
      <c r="D506" s="90">
        <f t="shared" si="8"/>
        <v>0</v>
      </c>
      <c r="E506" s="54" t="s">
        <v>155</v>
      </c>
    </row>
    <row r="507" ht="18.75" spans="1:5">
      <c r="A507" s="88" t="s">
        <v>475</v>
      </c>
      <c r="B507" s="91">
        <v>100</v>
      </c>
      <c r="C507" s="95"/>
      <c r="D507" s="90">
        <f t="shared" si="8"/>
        <v>100</v>
      </c>
      <c r="E507" s="54" t="s">
        <v>155</v>
      </c>
    </row>
    <row r="508" ht="18.75" spans="1:4">
      <c r="A508" s="88" t="s">
        <v>476</v>
      </c>
      <c r="B508" s="91">
        <v>369</v>
      </c>
      <c r="C508" s="95"/>
      <c r="D508" s="90">
        <f t="shared" si="8"/>
        <v>369</v>
      </c>
    </row>
    <row r="509" ht="18.75" spans="1:5">
      <c r="A509" s="86" t="s">
        <v>477</v>
      </c>
      <c r="B509" s="91">
        <v>449</v>
      </c>
      <c r="C509" s="95"/>
      <c r="D509" s="90">
        <f t="shared" si="8"/>
        <v>449</v>
      </c>
      <c r="E509" s="54" t="s">
        <v>155</v>
      </c>
    </row>
    <row r="510" ht="18.75" spans="1:5">
      <c r="A510" s="88" t="s">
        <v>478</v>
      </c>
      <c r="B510" s="91"/>
      <c r="C510" s="95"/>
      <c r="D510" s="90">
        <f t="shared" si="8"/>
        <v>0</v>
      </c>
      <c r="E510" s="54" t="s">
        <v>155</v>
      </c>
    </row>
    <row r="511" ht="18.75" spans="1:5">
      <c r="A511" s="88" t="s">
        <v>479</v>
      </c>
      <c r="B511" s="91"/>
      <c r="C511" s="95"/>
      <c r="D511" s="90">
        <f t="shared" si="8"/>
        <v>0</v>
      </c>
      <c r="E511" s="54" t="s">
        <v>155</v>
      </c>
    </row>
    <row r="512" ht="18.75" spans="1:5">
      <c r="A512" s="88" t="s">
        <v>477</v>
      </c>
      <c r="B512" s="91">
        <v>449</v>
      </c>
      <c r="C512" s="95"/>
      <c r="D512" s="85">
        <f t="shared" si="8"/>
        <v>449</v>
      </c>
      <c r="E512" s="54" t="s">
        <v>155</v>
      </c>
    </row>
    <row r="513" ht="18.75" spans="1:5">
      <c r="A513" s="83" t="s">
        <v>116</v>
      </c>
      <c r="B513" s="91">
        <v>38919</v>
      </c>
      <c r="C513" s="95"/>
      <c r="D513" s="90">
        <f t="shared" si="8"/>
        <v>38919</v>
      </c>
      <c r="E513" s="54" t="s">
        <v>155</v>
      </c>
    </row>
    <row r="514" ht="18.75" spans="1:5">
      <c r="A514" s="86" t="s">
        <v>480</v>
      </c>
      <c r="B514" s="91">
        <v>1350</v>
      </c>
      <c r="C514" s="95"/>
      <c r="D514" s="90">
        <f t="shared" si="8"/>
        <v>1350</v>
      </c>
      <c r="E514" s="54" t="s">
        <v>155</v>
      </c>
    </row>
    <row r="515" ht="18.75" spans="1:5">
      <c r="A515" s="88" t="s">
        <v>152</v>
      </c>
      <c r="B515" s="91">
        <v>492</v>
      </c>
      <c r="C515" s="95"/>
      <c r="D515" s="90">
        <f t="shared" si="8"/>
        <v>492</v>
      </c>
      <c r="E515" s="54" t="s">
        <v>155</v>
      </c>
    </row>
    <row r="516" ht="18.75" spans="1:5">
      <c r="A516" s="88" t="s">
        <v>153</v>
      </c>
      <c r="B516" s="91">
        <v>223</v>
      </c>
      <c r="C516" s="95"/>
      <c r="D516" s="90">
        <f t="shared" si="8"/>
        <v>223</v>
      </c>
      <c r="E516" s="54" t="s">
        <v>155</v>
      </c>
    </row>
    <row r="517" ht="18.75" spans="1:5">
      <c r="A517" s="88" t="s">
        <v>154</v>
      </c>
      <c r="B517" s="91"/>
      <c r="C517" s="95"/>
      <c r="D517" s="90">
        <f t="shared" si="8"/>
        <v>0</v>
      </c>
      <c r="E517" s="54" t="s">
        <v>155</v>
      </c>
    </row>
    <row r="518" ht="18.75" spans="1:5">
      <c r="A518" s="88" t="s">
        <v>481</v>
      </c>
      <c r="B518" s="91"/>
      <c r="C518" s="95"/>
      <c r="D518" s="90">
        <f t="shared" si="8"/>
        <v>0</v>
      </c>
      <c r="E518" s="54" t="s">
        <v>155</v>
      </c>
    </row>
    <row r="519" ht="18.75" spans="1:5">
      <c r="A519" s="88" t="s">
        <v>482</v>
      </c>
      <c r="B519" s="91"/>
      <c r="C519" s="95"/>
      <c r="D519" s="90">
        <f t="shared" si="8"/>
        <v>0</v>
      </c>
      <c r="E519" s="54" t="s">
        <v>155</v>
      </c>
    </row>
    <row r="520" ht="18.75" spans="1:5">
      <c r="A520" s="88" t="s">
        <v>483</v>
      </c>
      <c r="B520" s="91"/>
      <c r="C520" s="95"/>
      <c r="D520" s="90">
        <f t="shared" si="8"/>
        <v>0</v>
      </c>
      <c r="E520" s="54" t="s">
        <v>155</v>
      </c>
    </row>
    <row r="521" ht="18.75" spans="1:4">
      <c r="A521" s="88" t="s">
        <v>484</v>
      </c>
      <c r="B521" s="93">
        <v>19</v>
      </c>
      <c r="C521" s="95"/>
      <c r="D521" s="85">
        <f t="shared" si="8"/>
        <v>19</v>
      </c>
    </row>
    <row r="522" ht="18.75" spans="1:5">
      <c r="A522" s="88" t="s">
        <v>194</v>
      </c>
      <c r="B522" s="91"/>
      <c r="C522" s="95"/>
      <c r="D522" s="90">
        <f t="shared" si="8"/>
        <v>0</v>
      </c>
      <c r="E522" s="54" t="s">
        <v>155</v>
      </c>
    </row>
    <row r="523" ht="18.75" spans="1:5">
      <c r="A523" s="88" t="s">
        <v>485</v>
      </c>
      <c r="B523" s="91">
        <v>28</v>
      </c>
      <c r="C523" s="95"/>
      <c r="D523" s="90">
        <f t="shared" si="8"/>
        <v>28</v>
      </c>
      <c r="E523" s="54" t="s">
        <v>155</v>
      </c>
    </row>
    <row r="524" ht="18.75" spans="1:5">
      <c r="A524" s="88" t="s">
        <v>486</v>
      </c>
      <c r="B524" s="91"/>
      <c r="C524" s="95"/>
      <c r="D524" s="90">
        <f t="shared" si="8"/>
        <v>0</v>
      </c>
      <c r="E524" s="54" t="s">
        <v>155</v>
      </c>
    </row>
    <row r="525" ht="18.75" spans="1:5">
      <c r="A525" s="88" t="s">
        <v>487</v>
      </c>
      <c r="B525" s="91"/>
      <c r="C525" s="95"/>
      <c r="D525" s="90">
        <f t="shared" si="8"/>
        <v>0</v>
      </c>
      <c r="E525" s="54" t="s">
        <v>155</v>
      </c>
    </row>
    <row r="526" ht="18.75" spans="1:5">
      <c r="A526" s="88" t="s">
        <v>488</v>
      </c>
      <c r="B526" s="91"/>
      <c r="C526" s="95"/>
      <c r="D526" s="90">
        <f t="shared" si="8"/>
        <v>0</v>
      </c>
      <c r="E526" s="54" t="s">
        <v>155</v>
      </c>
    </row>
    <row r="527" ht="18.75" spans="1:5">
      <c r="A527" s="99" t="s">
        <v>489</v>
      </c>
      <c r="B527" s="91"/>
      <c r="C527" s="95"/>
      <c r="D527" s="90">
        <f t="shared" si="8"/>
        <v>0</v>
      </c>
      <c r="E527" s="54" t="s">
        <v>155</v>
      </c>
    </row>
    <row r="528" ht="18.75" spans="1:5">
      <c r="A528" s="99" t="s">
        <v>490</v>
      </c>
      <c r="B528" s="91"/>
      <c r="C528" s="95"/>
      <c r="D528" s="90">
        <f t="shared" si="8"/>
        <v>0</v>
      </c>
      <c r="E528" s="54" t="s">
        <v>155</v>
      </c>
    </row>
    <row r="529" ht="18.75" spans="1:4">
      <c r="A529" s="99" t="s">
        <v>491</v>
      </c>
      <c r="B529" s="91"/>
      <c r="C529" s="95"/>
      <c r="D529" s="90">
        <f t="shared" si="8"/>
        <v>0</v>
      </c>
    </row>
    <row r="530" ht="18.75" spans="1:4">
      <c r="A530" s="99" t="s">
        <v>492</v>
      </c>
      <c r="B530" s="98"/>
      <c r="C530" s="95"/>
      <c r="D530" s="90">
        <f t="shared" si="8"/>
        <v>0</v>
      </c>
    </row>
    <row r="531" ht="18.75" spans="1:4">
      <c r="A531" s="99" t="s">
        <v>162</v>
      </c>
      <c r="B531" s="93">
        <v>521</v>
      </c>
      <c r="C531" s="95"/>
      <c r="D531" s="85">
        <f t="shared" si="8"/>
        <v>521</v>
      </c>
    </row>
    <row r="532" ht="18.75" spans="1:5">
      <c r="A532" s="88" t="s">
        <v>493</v>
      </c>
      <c r="B532" s="91">
        <v>67</v>
      </c>
      <c r="C532" s="95"/>
      <c r="D532" s="90">
        <f t="shared" si="8"/>
        <v>67</v>
      </c>
      <c r="E532" s="54" t="s">
        <v>155</v>
      </c>
    </row>
    <row r="533" ht="18.75" spans="1:4">
      <c r="A533" s="86" t="s">
        <v>494</v>
      </c>
      <c r="B533" s="91">
        <v>7383</v>
      </c>
      <c r="C533" s="95"/>
      <c r="D533" s="90">
        <f t="shared" si="8"/>
        <v>7383</v>
      </c>
    </row>
    <row r="534" ht="18.75" spans="1:4">
      <c r="A534" s="88" t="s">
        <v>152</v>
      </c>
      <c r="B534" s="94">
        <v>480</v>
      </c>
      <c r="C534" s="95"/>
      <c r="D534" s="90">
        <f t="shared" si="8"/>
        <v>480</v>
      </c>
    </row>
    <row r="535" ht="18.75" spans="1:4">
      <c r="A535" s="88" t="s">
        <v>153</v>
      </c>
      <c r="B535" s="93"/>
      <c r="C535" s="95"/>
      <c r="D535" s="85">
        <f t="shared" si="8"/>
        <v>0</v>
      </c>
    </row>
    <row r="536" ht="18.75" spans="1:4">
      <c r="A536" s="88" t="s">
        <v>154</v>
      </c>
      <c r="B536" s="93"/>
      <c r="C536" s="95"/>
      <c r="D536" s="85">
        <f t="shared" si="8"/>
        <v>0</v>
      </c>
    </row>
    <row r="537" ht="18.75" spans="1:4">
      <c r="A537" s="88" t="s">
        <v>495</v>
      </c>
      <c r="B537" s="94"/>
      <c r="C537" s="95"/>
      <c r="D537" s="90">
        <f t="shared" si="8"/>
        <v>0</v>
      </c>
    </row>
    <row r="538" ht="18.75" spans="1:4">
      <c r="A538" s="88" t="s">
        <v>496</v>
      </c>
      <c r="B538" s="94"/>
      <c r="C538" s="95"/>
      <c r="D538" s="90">
        <f t="shared" si="8"/>
        <v>0</v>
      </c>
    </row>
    <row r="539" ht="18.75" spans="1:5">
      <c r="A539" s="88" t="s">
        <v>497</v>
      </c>
      <c r="B539" s="91"/>
      <c r="C539" s="95"/>
      <c r="D539" s="90">
        <f t="shared" si="8"/>
        <v>0</v>
      </c>
      <c r="E539" s="54" t="s">
        <v>155</v>
      </c>
    </row>
    <row r="540" ht="18.75" spans="1:5">
      <c r="A540" s="88" t="s">
        <v>498</v>
      </c>
      <c r="B540" s="91">
        <v>6903</v>
      </c>
      <c r="C540" s="95"/>
      <c r="D540" s="90">
        <f t="shared" si="8"/>
        <v>6903</v>
      </c>
      <c r="E540" s="54" t="s">
        <v>155</v>
      </c>
    </row>
    <row r="541" ht="18.75" spans="1:5">
      <c r="A541" s="86" t="s">
        <v>499</v>
      </c>
      <c r="B541" s="91">
        <v>0</v>
      </c>
      <c r="C541" s="95"/>
      <c r="D541" s="90">
        <f t="shared" si="8"/>
        <v>0</v>
      </c>
      <c r="E541" s="54" t="s">
        <v>155</v>
      </c>
    </row>
    <row r="542" ht="18.75" spans="1:5">
      <c r="A542" s="88" t="s">
        <v>500</v>
      </c>
      <c r="B542" s="91"/>
      <c r="C542" s="95"/>
      <c r="D542" s="90">
        <f t="shared" si="8"/>
        <v>0</v>
      </c>
      <c r="E542" s="54" t="s">
        <v>155</v>
      </c>
    </row>
    <row r="543" ht="18.75" spans="1:4">
      <c r="A543" s="86" t="s">
        <v>501</v>
      </c>
      <c r="B543" s="94">
        <v>14393</v>
      </c>
      <c r="C543" s="95"/>
      <c r="D543" s="90">
        <f t="shared" si="8"/>
        <v>14393</v>
      </c>
    </row>
    <row r="544" ht="18.75" spans="1:5">
      <c r="A544" s="88" t="s">
        <v>502</v>
      </c>
      <c r="B544" s="91">
        <v>1697</v>
      </c>
      <c r="C544" s="95"/>
      <c r="D544" s="90">
        <f t="shared" si="8"/>
        <v>1697</v>
      </c>
      <c r="E544" s="54" t="s">
        <v>155</v>
      </c>
    </row>
    <row r="545" ht="18.75" spans="1:4">
      <c r="A545" s="88" t="s">
        <v>503</v>
      </c>
      <c r="B545" s="94">
        <v>3493</v>
      </c>
      <c r="C545" s="95"/>
      <c r="D545" s="90">
        <f t="shared" si="8"/>
        <v>3493</v>
      </c>
    </row>
    <row r="546" ht="18.75" spans="1:5">
      <c r="A546" s="88" t="s">
        <v>504</v>
      </c>
      <c r="B546" s="91">
        <v>9</v>
      </c>
      <c r="C546" s="95"/>
      <c r="D546" s="90">
        <f t="shared" si="8"/>
        <v>9</v>
      </c>
      <c r="E546" s="54" t="s">
        <v>155</v>
      </c>
    </row>
    <row r="547" ht="18.75" spans="1:5">
      <c r="A547" s="88" t="s">
        <v>505</v>
      </c>
      <c r="B547" s="91">
        <v>7881</v>
      </c>
      <c r="C547" s="95"/>
      <c r="D547" s="90">
        <f t="shared" si="8"/>
        <v>7881</v>
      </c>
      <c r="E547" s="54" t="s">
        <v>155</v>
      </c>
    </row>
    <row r="548" ht="18.75" spans="1:5">
      <c r="A548" s="88" t="s">
        <v>506</v>
      </c>
      <c r="B548" s="91">
        <v>200</v>
      </c>
      <c r="C548" s="95"/>
      <c r="D548" s="90">
        <f t="shared" si="8"/>
        <v>200</v>
      </c>
      <c r="E548" s="54" t="s">
        <v>155</v>
      </c>
    </row>
    <row r="549" ht="18.75" spans="1:5">
      <c r="A549" s="88" t="s">
        <v>507</v>
      </c>
      <c r="B549" s="91">
        <v>972</v>
      </c>
      <c r="C549" s="95"/>
      <c r="D549" s="90">
        <f t="shared" si="8"/>
        <v>972</v>
      </c>
      <c r="E549" s="54" t="s">
        <v>155</v>
      </c>
    </row>
    <row r="550" ht="18.75" spans="1:5">
      <c r="A550" s="99" t="s">
        <v>508</v>
      </c>
      <c r="B550" s="91"/>
      <c r="C550" s="95"/>
      <c r="D550" s="90">
        <f t="shared" si="8"/>
        <v>0</v>
      </c>
      <c r="E550" s="54" t="s">
        <v>155</v>
      </c>
    </row>
    <row r="551" ht="18.75" spans="1:5">
      <c r="A551" s="88" t="s">
        <v>509</v>
      </c>
      <c r="B551" s="91">
        <v>141</v>
      </c>
      <c r="C551" s="95"/>
      <c r="D551" s="90">
        <f t="shared" si="8"/>
        <v>141</v>
      </c>
      <c r="E551" s="54" t="s">
        <v>155</v>
      </c>
    </row>
    <row r="552" ht="18.75" spans="1:5">
      <c r="A552" s="86" t="s">
        <v>510</v>
      </c>
      <c r="B552" s="91">
        <v>0</v>
      </c>
      <c r="C552" s="95"/>
      <c r="D552" s="90">
        <f t="shared" si="8"/>
        <v>0</v>
      </c>
      <c r="E552" s="54" t="s">
        <v>155</v>
      </c>
    </row>
    <row r="553" ht="18.75" spans="1:4">
      <c r="A553" s="88" t="s">
        <v>511</v>
      </c>
      <c r="B553" s="94"/>
      <c r="C553" s="95"/>
      <c r="D553" s="90">
        <f t="shared" si="8"/>
        <v>0</v>
      </c>
    </row>
    <row r="554" ht="18.75" spans="1:4">
      <c r="A554" s="88" t="s">
        <v>512</v>
      </c>
      <c r="B554" s="94"/>
      <c r="C554" s="95"/>
      <c r="D554" s="90">
        <f t="shared" si="8"/>
        <v>0</v>
      </c>
    </row>
    <row r="555" ht="18.75" spans="1:4">
      <c r="A555" s="88" t="s">
        <v>513</v>
      </c>
      <c r="B555" s="93"/>
      <c r="C555" s="95"/>
      <c r="D555" s="85">
        <f t="shared" si="8"/>
        <v>0</v>
      </c>
    </row>
    <row r="556" ht="18.75" spans="1:4">
      <c r="A556" s="86" t="s">
        <v>514</v>
      </c>
      <c r="B556" s="94">
        <v>1145</v>
      </c>
      <c r="C556" s="95"/>
      <c r="D556" s="90">
        <f t="shared" ref="D556:D619" si="9">B556+C556</f>
        <v>1145</v>
      </c>
    </row>
    <row r="557" ht="18.75" spans="1:5">
      <c r="A557" s="88" t="s">
        <v>515</v>
      </c>
      <c r="B557" s="91"/>
      <c r="C557" s="95"/>
      <c r="D557" s="90">
        <f t="shared" si="9"/>
        <v>0</v>
      </c>
      <c r="E557" s="54" t="s">
        <v>155</v>
      </c>
    </row>
    <row r="558" ht="18.75" spans="1:5">
      <c r="A558" s="88" t="s">
        <v>516</v>
      </c>
      <c r="B558" s="91"/>
      <c r="C558" s="95"/>
      <c r="D558" s="90">
        <f t="shared" si="9"/>
        <v>0</v>
      </c>
      <c r="E558" s="54" t="s">
        <v>155</v>
      </c>
    </row>
    <row r="559" ht="18.75" spans="1:5">
      <c r="A559" s="88" t="s">
        <v>517</v>
      </c>
      <c r="B559" s="91">
        <v>272</v>
      </c>
      <c r="C559" s="95"/>
      <c r="D559" s="90">
        <f t="shared" si="9"/>
        <v>272</v>
      </c>
      <c r="E559" s="54" t="s">
        <v>155</v>
      </c>
    </row>
    <row r="560" ht="18.75" spans="1:5">
      <c r="A560" s="88" t="s">
        <v>518</v>
      </c>
      <c r="B560" s="91">
        <v>741</v>
      </c>
      <c r="C560" s="95"/>
      <c r="D560" s="90">
        <f t="shared" si="9"/>
        <v>741</v>
      </c>
      <c r="E560" s="54" t="s">
        <v>155</v>
      </c>
    </row>
    <row r="561" ht="18.75" spans="1:5">
      <c r="A561" s="88" t="s">
        <v>519</v>
      </c>
      <c r="B561" s="94"/>
      <c r="C561" s="95"/>
      <c r="D561" s="90">
        <f t="shared" si="9"/>
        <v>0</v>
      </c>
      <c r="E561" s="54" t="s">
        <v>155</v>
      </c>
    </row>
    <row r="562" ht="18.75" spans="1:4">
      <c r="A562" s="88" t="s">
        <v>520</v>
      </c>
      <c r="B562" s="94">
        <v>60</v>
      </c>
      <c r="C562" s="95"/>
      <c r="D562" s="90">
        <f t="shared" si="9"/>
        <v>60</v>
      </c>
    </row>
    <row r="563" ht="18.75" spans="1:5">
      <c r="A563" s="88" t="s">
        <v>521</v>
      </c>
      <c r="B563" s="91"/>
      <c r="C563" s="95"/>
      <c r="D563" s="85">
        <f t="shared" si="9"/>
        <v>0</v>
      </c>
      <c r="E563" s="54" t="s">
        <v>155</v>
      </c>
    </row>
    <row r="564" ht="18.75" spans="1:5">
      <c r="A564" s="88" t="s">
        <v>522</v>
      </c>
      <c r="B564" s="91"/>
      <c r="C564" s="95"/>
      <c r="D564" s="85">
        <f t="shared" si="9"/>
        <v>0</v>
      </c>
      <c r="E564" s="54" t="s">
        <v>155</v>
      </c>
    </row>
    <row r="565" ht="18.75" spans="1:4">
      <c r="A565" s="88" t="s">
        <v>523</v>
      </c>
      <c r="B565" s="93">
        <v>72</v>
      </c>
      <c r="C565" s="95"/>
      <c r="D565" s="85">
        <f t="shared" si="9"/>
        <v>72</v>
      </c>
    </row>
    <row r="566" ht="18.75" spans="1:4">
      <c r="A566" s="86" t="s">
        <v>524</v>
      </c>
      <c r="B566" s="94">
        <v>1684</v>
      </c>
      <c r="C566" s="95"/>
      <c r="D566" s="90">
        <f t="shared" si="9"/>
        <v>1684</v>
      </c>
    </row>
    <row r="567" ht="18.75" spans="1:4">
      <c r="A567" s="88" t="s">
        <v>525</v>
      </c>
      <c r="B567" s="94">
        <v>717</v>
      </c>
      <c r="C567" s="95"/>
      <c r="D567" s="90">
        <f t="shared" si="9"/>
        <v>717</v>
      </c>
    </row>
    <row r="568" ht="18.75" spans="1:4">
      <c r="A568" s="88" t="s">
        <v>526</v>
      </c>
      <c r="B568" s="94"/>
      <c r="C568" s="95"/>
      <c r="D568" s="90">
        <f t="shared" si="9"/>
        <v>0</v>
      </c>
    </row>
    <row r="569" ht="18.75" spans="1:4">
      <c r="A569" s="88" t="s">
        <v>527</v>
      </c>
      <c r="B569" s="94">
        <v>455</v>
      </c>
      <c r="C569" s="95"/>
      <c r="D569" s="90">
        <f t="shared" si="9"/>
        <v>455</v>
      </c>
    </row>
    <row r="570" ht="18.75" spans="1:4">
      <c r="A570" s="88" t="s">
        <v>528</v>
      </c>
      <c r="B570" s="91"/>
      <c r="C570" s="95"/>
      <c r="D570" s="90">
        <f t="shared" si="9"/>
        <v>0</v>
      </c>
    </row>
    <row r="571" ht="18.75" spans="1:4">
      <c r="A571" s="100" t="s">
        <v>529</v>
      </c>
      <c r="B571" s="94">
        <v>236</v>
      </c>
      <c r="C571" s="95"/>
      <c r="D571" s="90">
        <f t="shared" si="9"/>
        <v>236</v>
      </c>
    </row>
    <row r="572" ht="18.75" spans="1:5">
      <c r="A572" s="88" t="s">
        <v>530</v>
      </c>
      <c r="B572" s="91"/>
      <c r="C572" s="95"/>
      <c r="D572" s="90">
        <f t="shared" si="9"/>
        <v>0</v>
      </c>
      <c r="E572" s="54" t="s">
        <v>155</v>
      </c>
    </row>
    <row r="573" ht="18.75" spans="1:4">
      <c r="A573" s="97" t="s">
        <v>531</v>
      </c>
      <c r="B573" s="94"/>
      <c r="C573" s="95"/>
      <c r="D573" s="90">
        <f t="shared" si="9"/>
        <v>0</v>
      </c>
    </row>
    <row r="574" ht="18.75" spans="1:5">
      <c r="A574" s="97" t="s">
        <v>532</v>
      </c>
      <c r="B574" s="91">
        <v>212</v>
      </c>
      <c r="C574" s="95"/>
      <c r="D574" s="85">
        <f t="shared" si="9"/>
        <v>212</v>
      </c>
      <c r="E574" s="54" t="s">
        <v>155</v>
      </c>
    </row>
    <row r="575" ht="18.75" spans="1:5">
      <c r="A575" s="88" t="s">
        <v>533</v>
      </c>
      <c r="B575" s="91">
        <v>64</v>
      </c>
      <c r="C575" s="95"/>
      <c r="D575" s="85">
        <f t="shared" si="9"/>
        <v>64</v>
      </c>
      <c r="E575" s="54" t="s">
        <v>155</v>
      </c>
    </row>
    <row r="576" ht="18.75" spans="1:5">
      <c r="A576" s="86" t="s">
        <v>534</v>
      </c>
      <c r="B576" s="91">
        <v>228</v>
      </c>
      <c r="C576" s="95"/>
      <c r="D576" s="85">
        <f t="shared" si="9"/>
        <v>228</v>
      </c>
      <c r="E576" s="54" t="s">
        <v>155</v>
      </c>
    </row>
    <row r="577" ht="18.75" spans="1:5">
      <c r="A577" s="88" t="s">
        <v>535</v>
      </c>
      <c r="B577" s="91">
        <v>18</v>
      </c>
      <c r="C577" s="95"/>
      <c r="D577" s="85">
        <f t="shared" si="9"/>
        <v>18</v>
      </c>
      <c r="E577" s="54" t="s">
        <v>155</v>
      </c>
    </row>
    <row r="578" ht="18.75" spans="1:4">
      <c r="A578" s="88" t="s">
        <v>536</v>
      </c>
      <c r="B578" s="93">
        <v>154</v>
      </c>
      <c r="C578" s="95"/>
      <c r="D578" s="85">
        <f t="shared" si="9"/>
        <v>154</v>
      </c>
    </row>
    <row r="579" ht="18.75" spans="1:5">
      <c r="A579" s="88" t="s">
        <v>537</v>
      </c>
      <c r="B579" s="91"/>
      <c r="C579" s="95"/>
      <c r="D579" s="85">
        <f t="shared" si="9"/>
        <v>0</v>
      </c>
      <c r="E579" s="54" t="s">
        <v>155</v>
      </c>
    </row>
    <row r="580" ht="18.75" spans="1:5">
      <c r="A580" s="88" t="s">
        <v>538</v>
      </c>
      <c r="B580" s="91">
        <v>8</v>
      </c>
      <c r="C580" s="95"/>
      <c r="D580" s="85">
        <f t="shared" si="9"/>
        <v>8</v>
      </c>
      <c r="E580" s="54" t="s">
        <v>155</v>
      </c>
    </row>
    <row r="581" ht="18.75" spans="1:5">
      <c r="A581" s="88" t="s">
        <v>539</v>
      </c>
      <c r="B581" s="94">
        <v>47</v>
      </c>
      <c r="C581" s="95"/>
      <c r="D581" s="85">
        <f t="shared" si="9"/>
        <v>47</v>
      </c>
      <c r="E581" s="54" t="s">
        <v>155</v>
      </c>
    </row>
    <row r="582" ht="18.75" spans="1:5">
      <c r="A582" s="88" t="s">
        <v>540</v>
      </c>
      <c r="B582" s="94">
        <v>1</v>
      </c>
      <c r="C582" s="95"/>
      <c r="D582" s="85">
        <f t="shared" si="9"/>
        <v>1</v>
      </c>
      <c r="E582" s="54" t="s">
        <v>155</v>
      </c>
    </row>
    <row r="583" ht="18.75" spans="1:5">
      <c r="A583" s="86" t="s">
        <v>541</v>
      </c>
      <c r="B583" s="91">
        <v>1046</v>
      </c>
      <c r="C583" s="95"/>
      <c r="D583" s="85">
        <f t="shared" si="9"/>
        <v>1046</v>
      </c>
      <c r="E583" s="54" t="s">
        <v>155</v>
      </c>
    </row>
    <row r="584" ht="18.75" spans="1:5">
      <c r="A584" s="88" t="s">
        <v>542</v>
      </c>
      <c r="B584" s="94">
        <v>172</v>
      </c>
      <c r="C584" s="95"/>
      <c r="D584" s="85">
        <f t="shared" si="9"/>
        <v>172</v>
      </c>
      <c r="E584" s="54" t="s">
        <v>155</v>
      </c>
    </row>
    <row r="585" ht="18.75" spans="1:5">
      <c r="A585" s="88" t="s">
        <v>543</v>
      </c>
      <c r="B585" s="91">
        <v>196</v>
      </c>
      <c r="C585" s="95"/>
      <c r="D585" s="85">
        <f t="shared" si="9"/>
        <v>196</v>
      </c>
      <c r="E585" s="54" t="s">
        <v>155</v>
      </c>
    </row>
    <row r="586" ht="18.75" spans="1:5">
      <c r="A586" s="88" t="s">
        <v>544</v>
      </c>
      <c r="B586" s="91"/>
      <c r="C586" s="95"/>
      <c r="D586" s="85">
        <f t="shared" si="9"/>
        <v>0</v>
      </c>
      <c r="E586" s="54" t="s">
        <v>155</v>
      </c>
    </row>
    <row r="587" ht="18.75" spans="1:4">
      <c r="A587" s="88" t="s">
        <v>545</v>
      </c>
      <c r="B587" s="94">
        <v>59</v>
      </c>
      <c r="C587" s="95"/>
      <c r="D587" s="85">
        <f t="shared" si="9"/>
        <v>59</v>
      </c>
    </row>
    <row r="588" ht="18.75" spans="1:4">
      <c r="A588" s="88" t="s">
        <v>546</v>
      </c>
      <c r="B588" s="93"/>
      <c r="C588" s="95"/>
      <c r="D588" s="85">
        <f t="shared" si="9"/>
        <v>0</v>
      </c>
    </row>
    <row r="589" ht="18.75" spans="1:4">
      <c r="A589" s="88" t="s">
        <v>547</v>
      </c>
      <c r="B589" s="94">
        <v>619</v>
      </c>
      <c r="C589" s="95"/>
      <c r="D589" s="85">
        <f t="shared" si="9"/>
        <v>619</v>
      </c>
    </row>
    <row r="590" ht="18.75" spans="1:4">
      <c r="A590" s="88" t="s">
        <v>548</v>
      </c>
      <c r="B590" s="94"/>
      <c r="C590" s="95"/>
      <c r="D590" s="85">
        <f t="shared" si="9"/>
        <v>0</v>
      </c>
    </row>
    <row r="591" ht="18.75" spans="1:4">
      <c r="A591" s="86" t="s">
        <v>549</v>
      </c>
      <c r="B591" s="94">
        <v>760</v>
      </c>
      <c r="C591" s="95"/>
      <c r="D591" s="85">
        <f t="shared" si="9"/>
        <v>760</v>
      </c>
    </row>
    <row r="592" ht="18.75" spans="1:5">
      <c r="A592" s="88" t="s">
        <v>152</v>
      </c>
      <c r="B592" s="91">
        <v>113</v>
      </c>
      <c r="C592" s="95"/>
      <c r="D592" s="85">
        <f t="shared" si="9"/>
        <v>113</v>
      </c>
      <c r="E592" s="54" t="s">
        <v>155</v>
      </c>
    </row>
    <row r="593" ht="18.75" spans="1:4">
      <c r="A593" s="88" t="s">
        <v>153</v>
      </c>
      <c r="B593" s="94"/>
      <c r="C593" s="95"/>
      <c r="D593" s="85">
        <f t="shared" si="9"/>
        <v>0</v>
      </c>
    </row>
    <row r="594" ht="18.75" spans="1:5">
      <c r="A594" s="88" t="s">
        <v>154</v>
      </c>
      <c r="B594" s="91"/>
      <c r="C594" s="95"/>
      <c r="D594" s="85">
        <f t="shared" si="9"/>
        <v>0</v>
      </c>
      <c r="E594" s="54" t="s">
        <v>155</v>
      </c>
    </row>
    <row r="595" ht="18.75" spans="1:5">
      <c r="A595" s="88" t="s">
        <v>550</v>
      </c>
      <c r="B595" s="91">
        <v>9</v>
      </c>
      <c r="C595" s="95"/>
      <c r="D595" s="85">
        <f t="shared" si="9"/>
        <v>9</v>
      </c>
      <c r="E595" s="54" t="s">
        <v>155</v>
      </c>
    </row>
    <row r="596" ht="18.75" spans="1:4">
      <c r="A596" s="97" t="s">
        <v>551</v>
      </c>
      <c r="B596" s="91">
        <v>133</v>
      </c>
      <c r="C596" s="95"/>
      <c r="D596" s="85">
        <f t="shared" si="9"/>
        <v>133</v>
      </c>
    </row>
    <row r="597" ht="18.75" spans="1:4">
      <c r="A597" s="88" t="s">
        <v>552</v>
      </c>
      <c r="B597" s="94"/>
      <c r="C597" s="95"/>
      <c r="D597" s="85">
        <f t="shared" si="9"/>
        <v>0</v>
      </c>
    </row>
    <row r="598" ht="18.75" spans="1:4">
      <c r="A598" s="88" t="s">
        <v>553</v>
      </c>
      <c r="B598" s="93">
        <v>432</v>
      </c>
      <c r="C598" s="95"/>
      <c r="D598" s="85">
        <f t="shared" si="9"/>
        <v>432</v>
      </c>
    </row>
    <row r="599" ht="18.75" spans="1:4">
      <c r="A599" s="88" t="s">
        <v>554</v>
      </c>
      <c r="B599" s="94">
        <v>73</v>
      </c>
      <c r="C599" s="95"/>
      <c r="D599" s="85">
        <f t="shared" si="9"/>
        <v>73</v>
      </c>
    </row>
    <row r="600" ht="18.75" spans="1:4">
      <c r="A600" s="86" t="s">
        <v>555</v>
      </c>
      <c r="B600" s="94">
        <v>72</v>
      </c>
      <c r="C600" s="95"/>
      <c r="D600" s="85">
        <f t="shared" si="9"/>
        <v>72</v>
      </c>
    </row>
    <row r="601" ht="18.75" spans="1:4">
      <c r="A601" s="88" t="s">
        <v>152</v>
      </c>
      <c r="B601" s="94">
        <v>60</v>
      </c>
      <c r="C601" s="95"/>
      <c r="D601" s="85">
        <f t="shared" si="9"/>
        <v>60</v>
      </c>
    </row>
    <row r="602" ht="18.75" spans="1:4">
      <c r="A602" s="88" t="s">
        <v>153</v>
      </c>
      <c r="B602" s="94"/>
      <c r="C602" s="95"/>
      <c r="D602" s="85">
        <f t="shared" si="9"/>
        <v>0</v>
      </c>
    </row>
    <row r="603" ht="18.75" spans="1:4">
      <c r="A603" s="88" t="s">
        <v>154</v>
      </c>
      <c r="B603" s="94"/>
      <c r="C603" s="95"/>
      <c r="D603" s="85">
        <f t="shared" si="9"/>
        <v>0</v>
      </c>
    </row>
    <row r="604" ht="18.75" spans="1:5">
      <c r="A604" s="88" t="s">
        <v>556</v>
      </c>
      <c r="B604" s="94"/>
      <c r="C604" s="95"/>
      <c r="D604" s="85">
        <f t="shared" si="9"/>
        <v>0</v>
      </c>
      <c r="E604" s="54" t="s">
        <v>155</v>
      </c>
    </row>
    <row r="605" ht="18.75" spans="1:4">
      <c r="A605" s="88" t="s">
        <v>557</v>
      </c>
      <c r="B605" s="93">
        <v>12</v>
      </c>
      <c r="C605" s="95"/>
      <c r="D605" s="85">
        <f t="shared" si="9"/>
        <v>12</v>
      </c>
    </row>
    <row r="606" ht="18.75" spans="1:4">
      <c r="A606" s="86" t="s">
        <v>558</v>
      </c>
      <c r="B606" s="94">
        <v>4283</v>
      </c>
      <c r="C606" s="95"/>
      <c r="D606" s="85">
        <f t="shared" si="9"/>
        <v>4283</v>
      </c>
    </row>
    <row r="607" ht="18.75" spans="1:4">
      <c r="A607" s="88" t="s">
        <v>559</v>
      </c>
      <c r="B607" s="94">
        <v>401</v>
      </c>
      <c r="C607" s="95"/>
      <c r="D607" s="85">
        <f t="shared" si="9"/>
        <v>401</v>
      </c>
    </row>
    <row r="608" ht="18.75" spans="1:5">
      <c r="A608" s="88" t="s">
        <v>560</v>
      </c>
      <c r="B608" s="91">
        <v>3882</v>
      </c>
      <c r="C608" s="95"/>
      <c r="D608" s="85">
        <f t="shared" si="9"/>
        <v>3882</v>
      </c>
      <c r="E608" s="54" t="s">
        <v>155</v>
      </c>
    </row>
    <row r="609" ht="18.75" spans="1:4">
      <c r="A609" s="86" t="s">
        <v>561</v>
      </c>
      <c r="B609" s="94">
        <v>781</v>
      </c>
      <c r="C609" s="95"/>
      <c r="D609" s="85">
        <f t="shared" si="9"/>
        <v>781</v>
      </c>
    </row>
    <row r="610" ht="18.75" spans="1:5">
      <c r="A610" s="88" t="s">
        <v>562</v>
      </c>
      <c r="B610" s="91">
        <v>780</v>
      </c>
      <c r="C610" s="95"/>
      <c r="D610" s="85">
        <f t="shared" si="9"/>
        <v>780</v>
      </c>
      <c r="E610" s="54" t="s">
        <v>155</v>
      </c>
    </row>
    <row r="611" ht="18.75" spans="1:5">
      <c r="A611" s="88" t="s">
        <v>563</v>
      </c>
      <c r="B611" s="91">
        <v>1</v>
      </c>
      <c r="C611" s="95"/>
      <c r="D611" s="85">
        <f t="shared" si="9"/>
        <v>1</v>
      </c>
      <c r="E611" s="54" t="s">
        <v>155</v>
      </c>
    </row>
    <row r="612" ht="18.75" spans="1:5">
      <c r="A612" s="86" t="s">
        <v>564</v>
      </c>
      <c r="B612" s="91">
        <v>560</v>
      </c>
      <c r="C612" s="95"/>
      <c r="D612" s="85">
        <f t="shared" si="9"/>
        <v>560</v>
      </c>
      <c r="E612" s="54" t="s">
        <v>155</v>
      </c>
    </row>
    <row r="613" ht="18.75" spans="1:4">
      <c r="A613" s="88" t="s">
        <v>565</v>
      </c>
      <c r="B613" s="93">
        <v>18</v>
      </c>
      <c r="C613" s="95"/>
      <c r="D613" s="85">
        <f t="shared" si="9"/>
        <v>18</v>
      </c>
    </row>
    <row r="614" ht="18.75" spans="1:4">
      <c r="A614" s="88" t="s">
        <v>566</v>
      </c>
      <c r="B614" s="94">
        <v>542</v>
      </c>
      <c r="C614" s="95"/>
      <c r="D614" s="85">
        <f t="shared" si="9"/>
        <v>542</v>
      </c>
    </row>
    <row r="615" ht="18.75" spans="1:5">
      <c r="A615" s="86" t="s">
        <v>567</v>
      </c>
      <c r="B615" s="91">
        <v>0</v>
      </c>
      <c r="C615" s="95"/>
      <c r="D615" s="85">
        <f t="shared" si="9"/>
        <v>0</v>
      </c>
      <c r="E615" s="54" t="s">
        <v>155</v>
      </c>
    </row>
    <row r="616" ht="18.75" spans="1:5">
      <c r="A616" s="88" t="s">
        <v>568</v>
      </c>
      <c r="B616" s="91"/>
      <c r="C616" s="95"/>
      <c r="D616" s="85">
        <f t="shared" si="9"/>
        <v>0</v>
      </c>
      <c r="E616" s="54" t="s">
        <v>155</v>
      </c>
    </row>
    <row r="617" ht="18.75" spans="1:4">
      <c r="A617" s="88" t="s">
        <v>569</v>
      </c>
      <c r="B617" s="94"/>
      <c r="C617" s="95"/>
      <c r="D617" s="85">
        <f t="shared" si="9"/>
        <v>0</v>
      </c>
    </row>
    <row r="618" ht="18.75" spans="1:4">
      <c r="A618" s="86" t="s">
        <v>570</v>
      </c>
      <c r="B618" s="94">
        <v>17</v>
      </c>
      <c r="C618" s="95"/>
      <c r="D618" s="85">
        <f t="shared" si="9"/>
        <v>17</v>
      </c>
    </row>
    <row r="619" ht="18.75" spans="1:5">
      <c r="A619" s="88" t="s">
        <v>571</v>
      </c>
      <c r="B619" s="91"/>
      <c r="C619" s="95"/>
      <c r="D619" s="85">
        <f t="shared" si="9"/>
        <v>0</v>
      </c>
      <c r="E619" s="54" t="s">
        <v>155</v>
      </c>
    </row>
    <row r="620" ht="18.75" spans="1:4">
      <c r="A620" s="88" t="s">
        <v>572</v>
      </c>
      <c r="B620" s="94">
        <v>17</v>
      </c>
      <c r="C620" s="95"/>
      <c r="D620" s="85">
        <f t="shared" ref="D620:D683" si="10">B620+C620</f>
        <v>17</v>
      </c>
    </row>
    <row r="621" ht="18.75" spans="1:4">
      <c r="A621" s="86" t="s">
        <v>573</v>
      </c>
      <c r="B621" s="94">
        <v>3245</v>
      </c>
      <c r="C621" s="95"/>
      <c r="D621" s="85">
        <f t="shared" si="10"/>
        <v>3245</v>
      </c>
    </row>
    <row r="622" ht="18.75" spans="1:4">
      <c r="A622" s="88" t="s">
        <v>574</v>
      </c>
      <c r="B622" s="93"/>
      <c r="C622" s="95"/>
      <c r="D622" s="85">
        <f t="shared" si="10"/>
        <v>0</v>
      </c>
    </row>
    <row r="623" ht="18.75" spans="1:4">
      <c r="A623" s="88" t="s">
        <v>575</v>
      </c>
      <c r="B623" s="94">
        <v>3245</v>
      </c>
      <c r="C623" s="95"/>
      <c r="D623" s="85">
        <f t="shared" si="10"/>
        <v>3245</v>
      </c>
    </row>
    <row r="624" ht="18.75" spans="1:5">
      <c r="A624" s="88" t="s">
        <v>576</v>
      </c>
      <c r="B624" s="91"/>
      <c r="C624" s="95"/>
      <c r="D624" s="85">
        <f t="shared" si="10"/>
        <v>0</v>
      </c>
      <c r="E624" s="54" t="s">
        <v>155</v>
      </c>
    </row>
    <row r="625" ht="18.75" spans="1:5">
      <c r="A625" s="86" t="s">
        <v>577</v>
      </c>
      <c r="B625" s="91">
        <v>0</v>
      </c>
      <c r="C625" s="95"/>
      <c r="D625" s="85">
        <f t="shared" si="10"/>
        <v>0</v>
      </c>
      <c r="E625" s="54" t="s">
        <v>155</v>
      </c>
    </row>
    <row r="626" ht="18.75" spans="1:4">
      <c r="A626" s="88" t="s">
        <v>578</v>
      </c>
      <c r="B626" s="91"/>
      <c r="C626" s="95"/>
      <c r="D626" s="85">
        <f t="shared" si="10"/>
        <v>0</v>
      </c>
    </row>
    <row r="627" ht="18.75" spans="1:4">
      <c r="A627" s="88" t="s">
        <v>579</v>
      </c>
      <c r="B627" s="93"/>
      <c r="C627" s="95"/>
      <c r="D627" s="85">
        <f t="shared" si="10"/>
        <v>0</v>
      </c>
    </row>
    <row r="628" ht="18.75" spans="1:4">
      <c r="A628" s="88" t="s">
        <v>580</v>
      </c>
      <c r="B628" s="94"/>
      <c r="C628" s="95"/>
      <c r="D628" s="85">
        <f t="shared" si="10"/>
        <v>0</v>
      </c>
    </row>
    <row r="629" ht="18.75" spans="1:4">
      <c r="A629" s="86" t="s">
        <v>581</v>
      </c>
      <c r="B629" s="94">
        <v>451</v>
      </c>
      <c r="C629" s="95"/>
      <c r="D629" s="85">
        <f t="shared" si="10"/>
        <v>451</v>
      </c>
    </row>
    <row r="630" ht="18.75" spans="1:4">
      <c r="A630" s="88" t="s">
        <v>152</v>
      </c>
      <c r="B630" s="93">
        <v>385</v>
      </c>
      <c r="C630" s="95"/>
      <c r="D630" s="85">
        <f t="shared" si="10"/>
        <v>385</v>
      </c>
    </row>
    <row r="631" ht="18.75" spans="1:4">
      <c r="A631" s="88" t="s">
        <v>153</v>
      </c>
      <c r="B631" s="94"/>
      <c r="C631" s="95"/>
      <c r="D631" s="85">
        <f t="shared" si="10"/>
        <v>0</v>
      </c>
    </row>
    <row r="632" ht="18.75" spans="1:5">
      <c r="A632" s="88" t="s">
        <v>154</v>
      </c>
      <c r="B632" s="94"/>
      <c r="C632" s="95"/>
      <c r="D632" s="85">
        <f t="shared" si="10"/>
        <v>0</v>
      </c>
      <c r="E632" s="54" t="s">
        <v>155</v>
      </c>
    </row>
    <row r="633" ht="18.75" spans="1:4">
      <c r="A633" s="88" t="s">
        <v>582</v>
      </c>
      <c r="B633" s="93">
        <v>11</v>
      </c>
      <c r="C633" s="95"/>
      <c r="D633" s="85">
        <f t="shared" si="10"/>
        <v>11</v>
      </c>
    </row>
    <row r="634" ht="18.75" spans="1:4">
      <c r="A634" s="97" t="s">
        <v>583</v>
      </c>
      <c r="B634" s="94"/>
      <c r="C634" s="95"/>
      <c r="D634" s="85">
        <f t="shared" si="10"/>
        <v>0</v>
      </c>
    </row>
    <row r="635" ht="18.75" spans="1:4">
      <c r="A635" s="88" t="s">
        <v>162</v>
      </c>
      <c r="B635" s="94">
        <v>52</v>
      </c>
      <c r="C635" s="95"/>
      <c r="D635" s="85">
        <f t="shared" si="10"/>
        <v>52</v>
      </c>
    </row>
    <row r="636" ht="18.75" spans="1:5">
      <c r="A636" s="88" t="s">
        <v>584</v>
      </c>
      <c r="B636" s="91">
        <v>3</v>
      </c>
      <c r="C636" s="95"/>
      <c r="D636" s="85">
        <f t="shared" si="10"/>
        <v>3</v>
      </c>
      <c r="E636" s="54" t="s">
        <v>155</v>
      </c>
    </row>
    <row r="637" ht="18.75" spans="1:5">
      <c r="A637" s="86" t="s">
        <v>585</v>
      </c>
      <c r="B637" s="91">
        <v>531</v>
      </c>
      <c r="C637" s="95"/>
      <c r="D637" s="85">
        <f t="shared" si="10"/>
        <v>531</v>
      </c>
      <c r="E637" s="54" t="s">
        <v>155</v>
      </c>
    </row>
    <row r="638" ht="18.75" spans="1:5">
      <c r="A638" s="88" t="s">
        <v>586</v>
      </c>
      <c r="B638" s="91">
        <v>90</v>
      </c>
      <c r="C638" s="95"/>
      <c r="D638" s="85">
        <f t="shared" si="10"/>
        <v>90</v>
      </c>
      <c r="E638" s="54" t="s">
        <v>155</v>
      </c>
    </row>
    <row r="639" ht="18.75" spans="1:4">
      <c r="A639" s="88" t="s">
        <v>587</v>
      </c>
      <c r="B639" s="93">
        <v>441</v>
      </c>
      <c r="C639" s="95"/>
      <c r="D639" s="85">
        <f t="shared" si="10"/>
        <v>441</v>
      </c>
    </row>
    <row r="640" ht="18.75" spans="1:5">
      <c r="A640" s="86" t="s">
        <v>588</v>
      </c>
      <c r="B640" s="91">
        <v>990</v>
      </c>
      <c r="C640" s="95"/>
      <c r="D640" s="85">
        <f t="shared" si="10"/>
        <v>990</v>
      </c>
      <c r="E640" s="54" t="s">
        <v>155</v>
      </c>
    </row>
    <row r="641" ht="18.75" spans="1:4">
      <c r="A641" s="88" t="s">
        <v>588</v>
      </c>
      <c r="B641" s="94">
        <v>990</v>
      </c>
      <c r="C641" s="95"/>
      <c r="D641" s="85">
        <f t="shared" si="10"/>
        <v>990</v>
      </c>
    </row>
    <row r="642" ht="18.75" spans="1:4">
      <c r="A642" s="83" t="s">
        <v>117</v>
      </c>
      <c r="B642" s="93">
        <v>27540</v>
      </c>
      <c r="C642" s="95"/>
      <c r="D642" s="85">
        <f t="shared" si="10"/>
        <v>27540</v>
      </c>
    </row>
    <row r="643" ht="18.75" spans="1:5">
      <c r="A643" s="86" t="s">
        <v>589</v>
      </c>
      <c r="B643" s="94">
        <v>411</v>
      </c>
      <c r="C643" s="95"/>
      <c r="D643" s="85">
        <f t="shared" si="10"/>
        <v>411</v>
      </c>
      <c r="E643" s="54" t="s">
        <v>155</v>
      </c>
    </row>
    <row r="644" ht="18.75" spans="1:4">
      <c r="A644" s="88" t="s">
        <v>152</v>
      </c>
      <c r="B644" s="94">
        <v>322</v>
      </c>
      <c r="C644" s="95"/>
      <c r="D644" s="85">
        <f t="shared" si="10"/>
        <v>322</v>
      </c>
    </row>
    <row r="645" ht="18.75" spans="1:5">
      <c r="A645" s="88" t="s">
        <v>153</v>
      </c>
      <c r="B645" s="94"/>
      <c r="C645" s="95"/>
      <c r="D645" s="85">
        <f t="shared" si="10"/>
        <v>0</v>
      </c>
      <c r="E645" s="54" t="s">
        <v>155</v>
      </c>
    </row>
    <row r="646" ht="18.75" spans="1:5">
      <c r="A646" s="88" t="s">
        <v>154</v>
      </c>
      <c r="B646" s="91"/>
      <c r="C646" s="95"/>
      <c r="D646" s="85">
        <f t="shared" si="10"/>
        <v>0</v>
      </c>
      <c r="E646" s="54" t="s">
        <v>155</v>
      </c>
    </row>
    <row r="647" ht="18.75" spans="1:5">
      <c r="A647" s="88" t="s">
        <v>590</v>
      </c>
      <c r="B647" s="91">
        <v>89</v>
      </c>
      <c r="C647" s="95"/>
      <c r="D647" s="85">
        <f t="shared" si="10"/>
        <v>89</v>
      </c>
      <c r="E647" s="54" t="s">
        <v>155</v>
      </c>
    </row>
    <row r="648" ht="18.75" spans="1:5">
      <c r="A648" s="86" t="s">
        <v>591</v>
      </c>
      <c r="B648" s="91">
        <v>2335</v>
      </c>
      <c r="C648" s="95"/>
      <c r="D648" s="85">
        <f t="shared" si="10"/>
        <v>2335</v>
      </c>
      <c r="E648" s="54" t="s">
        <v>155</v>
      </c>
    </row>
    <row r="649" ht="18.75" spans="1:5">
      <c r="A649" s="88" t="s">
        <v>592</v>
      </c>
      <c r="B649" s="91">
        <v>2094</v>
      </c>
      <c r="C649" s="95"/>
      <c r="D649" s="85">
        <f t="shared" si="10"/>
        <v>2094</v>
      </c>
      <c r="E649" s="54" t="s">
        <v>155</v>
      </c>
    </row>
    <row r="650" ht="18.75" spans="1:5">
      <c r="A650" s="88" t="s">
        <v>593</v>
      </c>
      <c r="B650" s="91"/>
      <c r="C650" s="95"/>
      <c r="D650" s="85">
        <f t="shared" si="10"/>
        <v>0</v>
      </c>
      <c r="E650" s="54" t="s">
        <v>155</v>
      </c>
    </row>
    <row r="651" ht="18.75" spans="1:4">
      <c r="A651" s="88" t="s">
        <v>594</v>
      </c>
      <c r="B651" s="93"/>
      <c r="C651" s="95"/>
      <c r="D651" s="85">
        <f t="shared" si="10"/>
        <v>0</v>
      </c>
    </row>
    <row r="652" ht="18.75" spans="1:4">
      <c r="A652" s="88" t="s">
        <v>595</v>
      </c>
      <c r="B652" s="94"/>
      <c r="C652" s="95"/>
      <c r="D652" s="85">
        <f t="shared" si="10"/>
        <v>0</v>
      </c>
    </row>
    <row r="653" ht="18.75" spans="1:5">
      <c r="A653" s="88" t="s">
        <v>596</v>
      </c>
      <c r="B653" s="94"/>
      <c r="C653" s="95"/>
      <c r="D653" s="85">
        <f t="shared" si="10"/>
        <v>0</v>
      </c>
      <c r="E653" s="54" t="s">
        <v>155</v>
      </c>
    </row>
    <row r="654" ht="18.75" spans="1:5">
      <c r="A654" s="88" t="s">
        <v>597</v>
      </c>
      <c r="B654" s="91"/>
      <c r="C654" s="95"/>
      <c r="D654" s="85">
        <f t="shared" si="10"/>
        <v>0</v>
      </c>
      <c r="E654" s="54" t="s">
        <v>155</v>
      </c>
    </row>
    <row r="655" ht="18.75" spans="1:4">
      <c r="A655" s="88" t="s">
        <v>598</v>
      </c>
      <c r="B655" s="94"/>
      <c r="C655" s="95"/>
      <c r="D655" s="85">
        <f t="shared" si="10"/>
        <v>0</v>
      </c>
    </row>
    <row r="656" ht="18.75" spans="1:5">
      <c r="A656" s="88" t="s">
        <v>599</v>
      </c>
      <c r="B656" s="91"/>
      <c r="C656" s="95"/>
      <c r="D656" s="85">
        <f t="shared" si="10"/>
        <v>0</v>
      </c>
      <c r="E656" s="54" t="s">
        <v>155</v>
      </c>
    </row>
    <row r="657" ht="18.75" spans="1:4">
      <c r="A657" s="88" t="s">
        <v>600</v>
      </c>
      <c r="B657" s="91"/>
      <c r="C657" s="95"/>
      <c r="D657" s="85">
        <f t="shared" si="10"/>
        <v>0</v>
      </c>
    </row>
    <row r="658" ht="18.75" spans="1:5">
      <c r="A658" s="88" t="s">
        <v>601</v>
      </c>
      <c r="B658" s="91"/>
      <c r="C658" s="95"/>
      <c r="D658" s="85">
        <f t="shared" si="10"/>
        <v>0</v>
      </c>
      <c r="E658" s="54" t="s">
        <v>155</v>
      </c>
    </row>
    <row r="659" ht="18.75" spans="1:4">
      <c r="A659" s="88" t="s">
        <v>602</v>
      </c>
      <c r="B659" s="93"/>
      <c r="C659" s="95"/>
      <c r="D659" s="85">
        <f t="shared" si="10"/>
        <v>0</v>
      </c>
    </row>
    <row r="660" ht="18.75" spans="1:4">
      <c r="A660" s="88" t="s">
        <v>603</v>
      </c>
      <c r="B660" s="91"/>
      <c r="C660" s="95"/>
      <c r="D660" s="85">
        <f t="shared" si="10"/>
        <v>0</v>
      </c>
    </row>
    <row r="661" ht="18.75" spans="1:5">
      <c r="A661" s="97" t="s">
        <v>604</v>
      </c>
      <c r="B661" s="91"/>
      <c r="C661" s="95"/>
      <c r="D661" s="85">
        <f t="shared" si="10"/>
        <v>0</v>
      </c>
      <c r="E661" s="54" t="s">
        <v>155</v>
      </c>
    </row>
    <row r="662" ht="18.75" spans="1:4">
      <c r="A662" s="88" t="s">
        <v>605</v>
      </c>
      <c r="B662" s="93">
        <v>241</v>
      </c>
      <c r="C662" s="95"/>
      <c r="D662" s="85">
        <f t="shared" si="10"/>
        <v>241</v>
      </c>
    </row>
    <row r="663" ht="18.75" spans="1:4">
      <c r="A663" s="86" t="s">
        <v>606</v>
      </c>
      <c r="B663" s="94">
        <v>3534</v>
      </c>
      <c r="C663" s="95"/>
      <c r="D663" s="85">
        <f t="shared" si="10"/>
        <v>3534</v>
      </c>
    </row>
    <row r="664" ht="18.75" spans="1:4">
      <c r="A664" s="88" t="s">
        <v>607</v>
      </c>
      <c r="B664" s="93"/>
      <c r="C664" s="95"/>
      <c r="D664" s="85">
        <f t="shared" si="10"/>
        <v>0</v>
      </c>
    </row>
    <row r="665" ht="18.75" spans="1:4">
      <c r="A665" s="88" t="s">
        <v>608</v>
      </c>
      <c r="B665" s="93">
        <v>2837</v>
      </c>
      <c r="C665" s="95"/>
      <c r="D665" s="85">
        <f t="shared" si="10"/>
        <v>2837</v>
      </c>
    </row>
    <row r="666" ht="18.75" spans="1:4">
      <c r="A666" s="88" t="s">
        <v>609</v>
      </c>
      <c r="B666" s="94">
        <v>697</v>
      </c>
      <c r="C666" s="95"/>
      <c r="D666" s="85">
        <f t="shared" si="10"/>
        <v>697</v>
      </c>
    </row>
    <row r="667" ht="18.75" spans="1:5">
      <c r="A667" s="86" t="s">
        <v>610</v>
      </c>
      <c r="B667" s="91">
        <v>10155</v>
      </c>
      <c r="C667" s="95"/>
      <c r="D667" s="85">
        <f t="shared" si="10"/>
        <v>10155</v>
      </c>
      <c r="E667" s="54" t="s">
        <v>155</v>
      </c>
    </row>
    <row r="668" ht="18.75" spans="1:5">
      <c r="A668" s="88" t="s">
        <v>611</v>
      </c>
      <c r="B668" s="91">
        <v>507</v>
      </c>
      <c r="C668" s="95"/>
      <c r="D668" s="85">
        <f t="shared" si="10"/>
        <v>507</v>
      </c>
      <c r="E668" s="54" t="s">
        <v>155</v>
      </c>
    </row>
    <row r="669" ht="18.75" spans="1:4">
      <c r="A669" s="88" t="s">
        <v>612</v>
      </c>
      <c r="B669" s="94">
        <v>93</v>
      </c>
      <c r="C669" s="95"/>
      <c r="D669" s="85">
        <f t="shared" si="10"/>
        <v>93</v>
      </c>
    </row>
    <row r="670" ht="18.75" spans="1:4">
      <c r="A670" s="88" t="s">
        <v>613</v>
      </c>
      <c r="B670" s="93">
        <v>437</v>
      </c>
      <c r="C670" s="95"/>
      <c r="D670" s="85">
        <f t="shared" si="10"/>
        <v>437</v>
      </c>
    </row>
    <row r="671" ht="18.75" spans="1:4">
      <c r="A671" s="88" t="s">
        <v>614</v>
      </c>
      <c r="B671" s="94"/>
      <c r="C671" s="95"/>
      <c r="D671" s="85">
        <f t="shared" si="10"/>
        <v>0</v>
      </c>
    </row>
    <row r="672" ht="18.75" spans="1:5">
      <c r="A672" s="88" t="s">
        <v>615</v>
      </c>
      <c r="B672" s="91"/>
      <c r="C672" s="95"/>
      <c r="D672" s="85">
        <f t="shared" si="10"/>
        <v>0</v>
      </c>
      <c r="E672" s="54" t="s">
        <v>155</v>
      </c>
    </row>
    <row r="673" ht="18.75" spans="1:5">
      <c r="A673" s="88" t="s">
        <v>616</v>
      </c>
      <c r="B673" s="91"/>
      <c r="C673" s="95"/>
      <c r="D673" s="85">
        <f t="shared" si="10"/>
        <v>0</v>
      </c>
      <c r="E673" s="54" t="s">
        <v>155</v>
      </c>
    </row>
    <row r="674" ht="18.75" spans="1:5">
      <c r="A674" s="88" t="s">
        <v>617</v>
      </c>
      <c r="B674" s="91"/>
      <c r="C674" s="95"/>
      <c r="D674" s="85">
        <f t="shared" si="10"/>
        <v>0</v>
      </c>
      <c r="E674" s="54" t="s">
        <v>155</v>
      </c>
    </row>
    <row r="675" ht="18.75" spans="1:5">
      <c r="A675" s="88" t="s">
        <v>618</v>
      </c>
      <c r="B675" s="91">
        <v>2633</v>
      </c>
      <c r="C675" s="95"/>
      <c r="D675" s="85">
        <f t="shared" si="10"/>
        <v>2633</v>
      </c>
      <c r="E675" s="54" t="s">
        <v>155</v>
      </c>
    </row>
    <row r="676" ht="18.75" spans="1:5">
      <c r="A676" s="88" t="s">
        <v>619</v>
      </c>
      <c r="B676" s="91">
        <v>653</v>
      </c>
      <c r="C676" s="95"/>
      <c r="D676" s="85">
        <f t="shared" si="10"/>
        <v>653</v>
      </c>
      <c r="E676" s="54" t="s">
        <v>155</v>
      </c>
    </row>
    <row r="677" ht="18.75" spans="1:5">
      <c r="A677" s="88" t="s">
        <v>620</v>
      </c>
      <c r="B677" s="91">
        <v>5816</v>
      </c>
      <c r="C677" s="95"/>
      <c r="D677" s="85">
        <f t="shared" si="10"/>
        <v>5816</v>
      </c>
      <c r="E677" s="54" t="s">
        <v>155</v>
      </c>
    </row>
    <row r="678" ht="18.75" spans="1:5">
      <c r="A678" s="88" t="s">
        <v>621</v>
      </c>
      <c r="B678" s="91">
        <v>16</v>
      </c>
      <c r="C678" s="95"/>
      <c r="D678" s="85">
        <f t="shared" si="10"/>
        <v>16</v>
      </c>
      <c r="E678" s="54" t="s">
        <v>155</v>
      </c>
    </row>
    <row r="679" ht="18.75" spans="1:5">
      <c r="A679" s="86" t="s">
        <v>622</v>
      </c>
      <c r="B679" s="91">
        <v>489</v>
      </c>
      <c r="C679" s="95"/>
      <c r="D679" s="85">
        <f t="shared" si="10"/>
        <v>489</v>
      </c>
      <c r="E679" s="54" t="s">
        <v>155</v>
      </c>
    </row>
    <row r="680" ht="18.75" spans="1:5">
      <c r="A680" s="88" t="s">
        <v>623</v>
      </c>
      <c r="B680" s="91">
        <v>489</v>
      </c>
      <c r="C680" s="95"/>
      <c r="D680" s="85">
        <f t="shared" si="10"/>
        <v>489</v>
      </c>
      <c r="E680" s="54" t="s">
        <v>155</v>
      </c>
    </row>
    <row r="681" ht="18.75" spans="1:4">
      <c r="A681" s="88" t="s">
        <v>624</v>
      </c>
      <c r="B681" s="91"/>
      <c r="C681" s="95"/>
      <c r="D681" s="85">
        <f t="shared" si="10"/>
        <v>0</v>
      </c>
    </row>
    <row r="682" ht="18.75" spans="1:5">
      <c r="A682" s="86" t="s">
        <v>625</v>
      </c>
      <c r="B682" s="91">
        <v>535</v>
      </c>
      <c r="C682" s="95"/>
      <c r="D682" s="85">
        <f t="shared" si="10"/>
        <v>535</v>
      </c>
      <c r="E682" s="54" t="s">
        <v>155</v>
      </c>
    </row>
    <row r="683" ht="18.75" spans="1:5">
      <c r="A683" s="88" t="s">
        <v>626</v>
      </c>
      <c r="B683" s="91"/>
      <c r="C683" s="95"/>
      <c r="D683" s="85">
        <f t="shared" si="10"/>
        <v>0</v>
      </c>
      <c r="E683" s="54" t="s">
        <v>155</v>
      </c>
    </row>
    <row r="684" ht="18.75" spans="1:4">
      <c r="A684" s="88" t="s">
        <v>627</v>
      </c>
      <c r="B684" s="91">
        <v>190</v>
      </c>
      <c r="C684" s="95"/>
      <c r="D684" s="85">
        <f t="shared" ref="D684:D747" si="11">B684+C684</f>
        <v>190</v>
      </c>
    </row>
    <row r="685" ht="18.75" spans="1:4">
      <c r="A685" s="88" t="s">
        <v>628</v>
      </c>
      <c r="B685" s="93">
        <v>345</v>
      </c>
      <c r="C685" s="95"/>
      <c r="D685" s="85">
        <f t="shared" si="11"/>
        <v>345</v>
      </c>
    </row>
    <row r="686" ht="18.75" spans="1:5">
      <c r="A686" s="86" t="s">
        <v>629</v>
      </c>
      <c r="B686" s="91">
        <v>5549</v>
      </c>
      <c r="C686" s="95"/>
      <c r="D686" s="85">
        <f t="shared" si="11"/>
        <v>5549</v>
      </c>
      <c r="E686" s="54" t="s">
        <v>155</v>
      </c>
    </row>
    <row r="687" ht="18.75" spans="1:4">
      <c r="A687" s="88" t="s">
        <v>630</v>
      </c>
      <c r="B687" s="94">
        <v>1300</v>
      </c>
      <c r="C687" s="95"/>
      <c r="D687" s="85">
        <f t="shared" si="11"/>
        <v>1300</v>
      </c>
    </row>
    <row r="688" ht="18.75" spans="1:4">
      <c r="A688" s="88" t="s">
        <v>631</v>
      </c>
      <c r="B688" s="94">
        <v>3915</v>
      </c>
      <c r="C688" s="95"/>
      <c r="D688" s="85">
        <f t="shared" si="11"/>
        <v>3915</v>
      </c>
    </row>
    <row r="689" ht="18.75" spans="1:4">
      <c r="A689" s="88" t="s">
        <v>632</v>
      </c>
      <c r="B689" s="93"/>
      <c r="C689" s="95"/>
      <c r="D689" s="85">
        <f t="shared" si="11"/>
        <v>0</v>
      </c>
    </row>
    <row r="690" ht="18.75" spans="1:4">
      <c r="A690" s="88" t="s">
        <v>633</v>
      </c>
      <c r="B690" s="94">
        <v>334</v>
      </c>
      <c r="C690" s="95"/>
      <c r="D690" s="85">
        <f t="shared" si="11"/>
        <v>334</v>
      </c>
    </row>
    <row r="691" ht="18.75" spans="1:4">
      <c r="A691" s="86" t="s">
        <v>634</v>
      </c>
      <c r="B691" s="94">
        <v>1003</v>
      </c>
      <c r="C691" s="95"/>
      <c r="D691" s="85">
        <f t="shared" si="11"/>
        <v>1003</v>
      </c>
    </row>
    <row r="692" ht="18.75" spans="1:4">
      <c r="A692" s="88" t="s">
        <v>635</v>
      </c>
      <c r="B692" s="94"/>
      <c r="C692" s="95"/>
      <c r="D692" s="85">
        <f t="shared" si="11"/>
        <v>0</v>
      </c>
    </row>
    <row r="693" ht="18.75" spans="1:5">
      <c r="A693" s="88" t="s">
        <v>636</v>
      </c>
      <c r="B693" s="91">
        <v>985</v>
      </c>
      <c r="C693" s="95"/>
      <c r="D693" s="85">
        <f t="shared" si="11"/>
        <v>985</v>
      </c>
      <c r="E693" s="54" t="s">
        <v>155</v>
      </c>
    </row>
    <row r="694" ht="18.75" spans="1:5">
      <c r="A694" s="88" t="s">
        <v>637</v>
      </c>
      <c r="B694" s="91">
        <v>18</v>
      </c>
      <c r="C694" s="95"/>
      <c r="D694" s="85">
        <f t="shared" si="11"/>
        <v>18</v>
      </c>
      <c r="E694" s="54" t="s">
        <v>155</v>
      </c>
    </row>
    <row r="695" ht="18.75" spans="1:5">
      <c r="A695" s="86" t="s">
        <v>638</v>
      </c>
      <c r="B695" s="91">
        <v>2055</v>
      </c>
      <c r="C695" s="95"/>
      <c r="D695" s="85">
        <f t="shared" si="11"/>
        <v>2055</v>
      </c>
      <c r="E695" s="54" t="s">
        <v>155</v>
      </c>
    </row>
    <row r="696" ht="18.75" spans="1:5">
      <c r="A696" s="88" t="s">
        <v>639</v>
      </c>
      <c r="B696" s="91">
        <v>2040</v>
      </c>
      <c r="C696" s="95"/>
      <c r="D696" s="85">
        <f t="shared" si="11"/>
        <v>2040</v>
      </c>
      <c r="E696" s="54" t="s">
        <v>155</v>
      </c>
    </row>
    <row r="697" ht="18.75" spans="1:4">
      <c r="A697" s="88" t="s">
        <v>640</v>
      </c>
      <c r="B697" s="94">
        <v>15</v>
      </c>
      <c r="C697" s="95"/>
      <c r="D697" s="85">
        <f t="shared" si="11"/>
        <v>15</v>
      </c>
    </row>
    <row r="698" ht="18.75" spans="1:4">
      <c r="A698" s="88" t="s">
        <v>641</v>
      </c>
      <c r="B698" s="94"/>
      <c r="C698" s="95"/>
      <c r="D698" s="85">
        <f t="shared" si="11"/>
        <v>0</v>
      </c>
    </row>
    <row r="699" ht="18.75" spans="1:4">
      <c r="A699" s="86" t="s">
        <v>642</v>
      </c>
      <c r="B699" s="94">
        <v>26</v>
      </c>
      <c r="C699" s="95"/>
      <c r="D699" s="85">
        <f t="shared" si="11"/>
        <v>26</v>
      </c>
    </row>
    <row r="700" ht="18.75" spans="1:4">
      <c r="A700" s="88" t="s">
        <v>643</v>
      </c>
      <c r="B700" s="94">
        <v>16</v>
      </c>
      <c r="C700" s="95"/>
      <c r="D700" s="85">
        <f t="shared" si="11"/>
        <v>16</v>
      </c>
    </row>
    <row r="701" ht="18.75" spans="1:4">
      <c r="A701" s="88" t="s">
        <v>644</v>
      </c>
      <c r="B701" s="93">
        <v>10</v>
      </c>
      <c r="C701" s="95"/>
      <c r="D701" s="85">
        <f t="shared" si="11"/>
        <v>10</v>
      </c>
    </row>
    <row r="702" ht="18.75" spans="1:4">
      <c r="A702" s="86" t="s">
        <v>645</v>
      </c>
      <c r="B702" s="94">
        <v>334</v>
      </c>
      <c r="C702" s="95"/>
      <c r="D702" s="85">
        <f t="shared" si="11"/>
        <v>334</v>
      </c>
    </row>
    <row r="703" ht="18.75" spans="1:5">
      <c r="A703" s="88" t="s">
        <v>152</v>
      </c>
      <c r="B703" s="91">
        <v>178</v>
      </c>
      <c r="C703" s="95"/>
      <c r="D703" s="85">
        <f t="shared" si="11"/>
        <v>178</v>
      </c>
      <c r="E703" s="54" t="s">
        <v>155</v>
      </c>
    </row>
    <row r="704" ht="18.75" spans="1:4">
      <c r="A704" s="88" t="s">
        <v>153</v>
      </c>
      <c r="B704" s="93"/>
      <c r="C704" s="95"/>
      <c r="D704" s="85">
        <f t="shared" si="11"/>
        <v>0</v>
      </c>
    </row>
    <row r="705" ht="18.75" spans="1:5">
      <c r="A705" s="88" t="s">
        <v>154</v>
      </c>
      <c r="B705" s="91"/>
      <c r="C705" s="95"/>
      <c r="D705" s="85">
        <f t="shared" si="11"/>
        <v>0</v>
      </c>
      <c r="E705" s="54" t="s">
        <v>155</v>
      </c>
    </row>
    <row r="706" ht="18.75" spans="1:5">
      <c r="A706" s="88" t="s">
        <v>194</v>
      </c>
      <c r="B706" s="91"/>
      <c r="C706" s="95"/>
      <c r="D706" s="85">
        <f t="shared" si="11"/>
        <v>0</v>
      </c>
      <c r="E706" s="54" t="s">
        <v>155</v>
      </c>
    </row>
    <row r="707" ht="18.75" spans="1:4">
      <c r="A707" s="88" t="s">
        <v>646</v>
      </c>
      <c r="B707" s="94">
        <v>1</v>
      </c>
      <c r="C707" s="95"/>
      <c r="D707" s="85">
        <f t="shared" si="11"/>
        <v>1</v>
      </c>
    </row>
    <row r="708" ht="18.75" spans="1:4">
      <c r="A708" s="88" t="s">
        <v>647</v>
      </c>
      <c r="B708" s="93">
        <v>1</v>
      </c>
      <c r="C708" s="95"/>
      <c r="D708" s="85">
        <f t="shared" si="11"/>
        <v>1</v>
      </c>
    </row>
    <row r="709" ht="18.75" spans="1:4">
      <c r="A709" s="88" t="s">
        <v>162</v>
      </c>
      <c r="B709" s="94">
        <v>61</v>
      </c>
      <c r="C709" s="95"/>
      <c r="D709" s="85">
        <f t="shared" si="11"/>
        <v>61</v>
      </c>
    </row>
    <row r="710" ht="18.75" spans="1:4">
      <c r="A710" s="88" t="s">
        <v>648</v>
      </c>
      <c r="B710" s="94">
        <v>93</v>
      </c>
      <c r="C710" s="95"/>
      <c r="D710" s="85">
        <f t="shared" si="11"/>
        <v>93</v>
      </c>
    </row>
    <row r="711" ht="18.75" spans="1:5">
      <c r="A711" s="86" t="s">
        <v>649</v>
      </c>
      <c r="B711" s="91">
        <v>0</v>
      </c>
      <c r="C711" s="95"/>
      <c r="D711" s="85">
        <f t="shared" si="11"/>
        <v>0</v>
      </c>
      <c r="E711" s="54" t="s">
        <v>155</v>
      </c>
    </row>
    <row r="712" ht="18.75" spans="1:4">
      <c r="A712" s="88" t="s">
        <v>649</v>
      </c>
      <c r="B712" s="94"/>
      <c r="C712" s="95"/>
      <c r="D712" s="85">
        <f t="shared" si="11"/>
        <v>0</v>
      </c>
    </row>
    <row r="713" ht="18.75" spans="1:4">
      <c r="A713" s="86" t="s">
        <v>650</v>
      </c>
      <c r="B713" s="93">
        <v>1114</v>
      </c>
      <c r="C713" s="95"/>
      <c r="D713" s="85">
        <f t="shared" si="11"/>
        <v>1114</v>
      </c>
    </row>
    <row r="714" ht="18.75" spans="1:4">
      <c r="A714" s="88" t="s">
        <v>650</v>
      </c>
      <c r="B714" s="91">
        <v>1114</v>
      </c>
      <c r="C714" s="95"/>
      <c r="D714" s="85">
        <f t="shared" si="11"/>
        <v>1114</v>
      </c>
    </row>
    <row r="715" ht="18.75" spans="1:4">
      <c r="A715" s="83" t="s">
        <v>118</v>
      </c>
      <c r="B715" s="94">
        <v>2357</v>
      </c>
      <c r="C715" s="95"/>
      <c r="D715" s="85">
        <f t="shared" si="11"/>
        <v>2357</v>
      </c>
    </row>
    <row r="716" ht="18.75" spans="1:4">
      <c r="A716" s="86" t="s">
        <v>651</v>
      </c>
      <c r="B716" s="91">
        <v>178</v>
      </c>
      <c r="C716" s="95"/>
      <c r="D716" s="85">
        <f t="shared" si="11"/>
        <v>178</v>
      </c>
    </row>
    <row r="717" ht="18.75" spans="1:4">
      <c r="A717" s="88" t="s">
        <v>152</v>
      </c>
      <c r="B717" s="93"/>
      <c r="C717" s="95"/>
      <c r="D717" s="85">
        <f t="shared" si="11"/>
        <v>0</v>
      </c>
    </row>
    <row r="718" ht="18.75" spans="1:4">
      <c r="A718" s="88" t="s">
        <v>153</v>
      </c>
      <c r="B718" s="94"/>
      <c r="C718" s="95"/>
      <c r="D718" s="85">
        <f t="shared" si="11"/>
        <v>0</v>
      </c>
    </row>
    <row r="719" ht="18.75" spans="1:4">
      <c r="A719" s="88" t="s">
        <v>154</v>
      </c>
      <c r="B719" s="94"/>
      <c r="C719" s="95"/>
      <c r="D719" s="85">
        <f t="shared" si="11"/>
        <v>0</v>
      </c>
    </row>
    <row r="720" ht="18.75" spans="1:5">
      <c r="A720" s="88" t="s">
        <v>652</v>
      </c>
      <c r="B720" s="91">
        <v>1</v>
      </c>
      <c r="C720" s="95"/>
      <c r="D720" s="85">
        <f t="shared" si="11"/>
        <v>1</v>
      </c>
      <c r="E720" s="54" t="s">
        <v>155</v>
      </c>
    </row>
    <row r="721" ht="18.75" spans="1:4">
      <c r="A721" s="88" t="s">
        <v>653</v>
      </c>
      <c r="B721" s="93"/>
      <c r="C721" s="95"/>
      <c r="D721" s="85">
        <f t="shared" si="11"/>
        <v>0</v>
      </c>
    </row>
    <row r="722" ht="18.75" spans="1:4">
      <c r="A722" s="88" t="s">
        <v>654</v>
      </c>
      <c r="B722" s="91"/>
      <c r="C722" s="95"/>
      <c r="D722" s="85">
        <f t="shared" si="11"/>
        <v>0</v>
      </c>
    </row>
    <row r="723" ht="18.75" spans="1:4">
      <c r="A723" s="88" t="s">
        <v>655</v>
      </c>
      <c r="B723" s="91"/>
      <c r="C723" s="95"/>
      <c r="D723" s="85">
        <f t="shared" si="11"/>
        <v>0</v>
      </c>
    </row>
    <row r="724" ht="18.75" spans="1:4">
      <c r="A724" s="88" t="s">
        <v>656</v>
      </c>
      <c r="B724" s="93"/>
      <c r="C724" s="95"/>
      <c r="D724" s="85">
        <f t="shared" si="11"/>
        <v>0</v>
      </c>
    </row>
    <row r="725" ht="18.75" spans="1:4">
      <c r="A725" s="88" t="s">
        <v>657</v>
      </c>
      <c r="B725" s="94">
        <v>177</v>
      </c>
      <c r="C725" s="95"/>
      <c r="D725" s="85">
        <f t="shared" si="11"/>
        <v>177</v>
      </c>
    </row>
    <row r="726" ht="18.75" spans="1:5">
      <c r="A726" s="86" t="s">
        <v>658</v>
      </c>
      <c r="B726" s="91">
        <v>10</v>
      </c>
      <c r="C726" s="95"/>
      <c r="D726" s="85">
        <f t="shared" si="11"/>
        <v>10</v>
      </c>
      <c r="E726" s="54" t="s">
        <v>155</v>
      </c>
    </row>
    <row r="727" ht="18.75" spans="1:5">
      <c r="A727" s="88" t="s">
        <v>659</v>
      </c>
      <c r="B727" s="91"/>
      <c r="C727" s="95"/>
      <c r="D727" s="85">
        <f t="shared" si="11"/>
        <v>0</v>
      </c>
      <c r="E727" s="54" t="s">
        <v>155</v>
      </c>
    </row>
    <row r="728" ht="18.75" spans="1:5">
      <c r="A728" s="88" t="s">
        <v>660</v>
      </c>
      <c r="B728" s="91"/>
      <c r="C728" s="95"/>
      <c r="D728" s="85">
        <f t="shared" si="11"/>
        <v>0</v>
      </c>
      <c r="E728" s="54" t="s">
        <v>155</v>
      </c>
    </row>
    <row r="729" ht="18.75" spans="1:4">
      <c r="A729" s="88" t="s">
        <v>661</v>
      </c>
      <c r="B729" s="91">
        <v>10</v>
      </c>
      <c r="C729" s="95"/>
      <c r="D729" s="85">
        <f t="shared" si="11"/>
        <v>10</v>
      </c>
    </row>
    <row r="730" ht="18.75" spans="1:4">
      <c r="A730" s="86" t="s">
        <v>662</v>
      </c>
      <c r="B730" s="91">
        <v>7</v>
      </c>
      <c r="C730" s="95"/>
      <c r="D730" s="85">
        <f t="shared" si="11"/>
        <v>7</v>
      </c>
    </row>
    <row r="731" ht="18.75" spans="1:4">
      <c r="A731" s="88" t="s">
        <v>663</v>
      </c>
      <c r="B731" s="94">
        <v>2</v>
      </c>
      <c r="C731" s="95"/>
      <c r="D731" s="85">
        <f t="shared" si="11"/>
        <v>2</v>
      </c>
    </row>
    <row r="732" ht="18.75" spans="1:4">
      <c r="A732" s="88" t="s">
        <v>664</v>
      </c>
      <c r="B732" s="94"/>
      <c r="C732" s="95"/>
      <c r="D732" s="85">
        <f t="shared" si="11"/>
        <v>0</v>
      </c>
    </row>
    <row r="733" ht="18.75" spans="1:5">
      <c r="A733" s="88" t="s">
        <v>665</v>
      </c>
      <c r="B733" s="91"/>
      <c r="C733" s="95"/>
      <c r="D733" s="85">
        <f t="shared" si="11"/>
        <v>0</v>
      </c>
      <c r="E733" s="54" t="s">
        <v>155</v>
      </c>
    </row>
    <row r="734" ht="18.75" spans="1:5">
      <c r="A734" s="88" t="s">
        <v>666</v>
      </c>
      <c r="B734" s="91"/>
      <c r="C734" s="95"/>
      <c r="D734" s="85">
        <f t="shared" si="11"/>
        <v>0</v>
      </c>
      <c r="E734" s="54" t="s">
        <v>155</v>
      </c>
    </row>
    <row r="735" ht="18.75" spans="1:4">
      <c r="A735" s="88" t="s">
        <v>667</v>
      </c>
      <c r="B735" s="93"/>
      <c r="C735" s="95"/>
      <c r="D735" s="85">
        <f t="shared" si="11"/>
        <v>0</v>
      </c>
    </row>
    <row r="736" ht="18.75" spans="1:4">
      <c r="A736" s="88" t="s">
        <v>668</v>
      </c>
      <c r="B736" s="94"/>
      <c r="C736" s="95"/>
      <c r="D736" s="85">
        <f t="shared" si="11"/>
        <v>0</v>
      </c>
    </row>
    <row r="737" ht="18.75" spans="1:4">
      <c r="A737" s="88" t="s">
        <v>669</v>
      </c>
      <c r="B737" s="93"/>
      <c r="C737" s="95"/>
      <c r="D737" s="85">
        <f t="shared" si="11"/>
        <v>0</v>
      </c>
    </row>
    <row r="738" ht="18.75" spans="1:4">
      <c r="A738" s="88" t="s">
        <v>670</v>
      </c>
      <c r="B738" s="93">
        <v>5</v>
      </c>
      <c r="C738" s="95"/>
      <c r="D738" s="85">
        <f t="shared" si="11"/>
        <v>5</v>
      </c>
    </row>
    <row r="739" ht="18.75" spans="1:5">
      <c r="A739" s="86" t="s">
        <v>671</v>
      </c>
      <c r="B739" s="94">
        <v>1065</v>
      </c>
      <c r="C739" s="95"/>
      <c r="D739" s="85">
        <f t="shared" si="11"/>
        <v>1065</v>
      </c>
      <c r="E739" s="54" t="s">
        <v>155</v>
      </c>
    </row>
    <row r="740" ht="18.75" spans="1:5">
      <c r="A740" s="88" t="s">
        <v>672</v>
      </c>
      <c r="B740" s="91">
        <v>556</v>
      </c>
      <c r="C740" s="95"/>
      <c r="D740" s="85">
        <f t="shared" si="11"/>
        <v>556</v>
      </c>
      <c r="E740" s="54" t="s">
        <v>155</v>
      </c>
    </row>
    <row r="741" ht="18.75" spans="1:5">
      <c r="A741" s="88" t="s">
        <v>673</v>
      </c>
      <c r="B741" s="91">
        <v>132</v>
      </c>
      <c r="C741" s="95"/>
      <c r="D741" s="85">
        <f t="shared" si="11"/>
        <v>132</v>
      </c>
      <c r="E741" s="54" t="s">
        <v>155</v>
      </c>
    </row>
    <row r="742" ht="18.75" spans="1:4">
      <c r="A742" s="88" t="s">
        <v>674</v>
      </c>
      <c r="B742" s="91"/>
      <c r="C742" s="95"/>
      <c r="D742" s="85">
        <f t="shared" si="11"/>
        <v>0</v>
      </c>
    </row>
    <row r="743" ht="18.75" spans="1:5">
      <c r="A743" s="97" t="s">
        <v>675</v>
      </c>
      <c r="B743" s="91"/>
      <c r="C743" s="95"/>
      <c r="D743" s="85">
        <f t="shared" si="11"/>
        <v>0</v>
      </c>
      <c r="E743" s="54" t="s">
        <v>155</v>
      </c>
    </row>
    <row r="744" ht="18.75" spans="1:5">
      <c r="A744" s="97" t="s">
        <v>676</v>
      </c>
      <c r="B744" s="91"/>
      <c r="C744" s="95"/>
      <c r="D744" s="85">
        <f t="shared" si="11"/>
        <v>0</v>
      </c>
      <c r="E744" s="54" t="s">
        <v>155</v>
      </c>
    </row>
    <row r="745" ht="18.75" spans="1:5">
      <c r="A745" s="88" t="s">
        <v>677</v>
      </c>
      <c r="B745" s="91">
        <v>377</v>
      </c>
      <c r="C745" s="95"/>
      <c r="D745" s="85">
        <f t="shared" si="11"/>
        <v>377</v>
      </c>
      <c r="E745" s="54" t="s">
        <v>155</v>
      </c>
    </row>
    <row r="746" ht="18.75" spans="1:5">
      <c r="A746" s="86" t="s">
        <v>678</v>
      </c>
      <c r="B746" s="91">
        <v>586</v>
      </c>
      <c r="C746" s="95"/>
      <c r="D746" s="85">
        <f t="shared" si="11"/>
        <v>586</v>
      </c>
      <c r="E746" s="54" t="s">
        <v>155</v>
      </c>
    </row>
    <row r="747" ht="18.75" spans="1:4">
      <c r="A747" s="88" t="s">
        <v>679</v>
      </c>
      <c r="B747" s="94">
        <v>586</v>
      </c>
      <c r="C747" s="95"/>
      <c r="D747" s="85">
        <f t="shared" si="11"/>
        <v>586</v>
      </c>
    </row>
    <row r="748" ht="18.75" spans="1:5">
      <c r="A748" s="88" t="s">
        <v>680</v>
      </c>
      <c r="B748" s="91"/>
      <c r="C748" s="95"/>
      <c r="D748" s="85">
        <f t="shared" ref="D748:D811" si="12">B748+C748</f>
        <v>0</v>
      </c>
      <c r="E748" s="54" t="s">
        <v>155</v>
      </c>
    </row>
    <row r="749" ht="18.75" spans="1:5">
      <c r="A749" s="88" t="s">
        <v>681</v>
      </c>
      <c r="B749" s="91"/>
      <c r="C749" s="95"/>
      <c r="D749" s="85">
        <f t="shared" si="12"/>
        <v>0</v>
      </c>
      <c r="E749" s="54" t="s">
        <v>155</v>
      </c>
    </row>
    <row r="750" ht="18.75" spans="1:5">
      <c r="A750" s="88" t="s">
        <v>682</v>
      </c>
      <c r="B750" s="91"/>
      <c r="C750" s="95"/>
      <c r="D750" s="85">
        <f t="shared" si="12"/>
        <v>0</v>
      </c>
      <c r="E750" s="54" t="s">
        <v>155</v>
      </c>
    </row>
    <row r="751" ht="18.75" spans="1:5">
      <c r="A751" s="88" t="s">
        <v>683</v>
      </c>
      <c r="B751" s="91"/>
      <c r="C751" s="95"/>
      <c r="D751" s="85">
        <f t="shared" si="12"/>
        <v>0</v>
      </c>
      <c r="E751" s="54" t="s">
        <v>155</v>
      </c>
    </row>
    <row r="752" ht="18.75" spans="1:4">
      <c r="A752" s="88" t="s">
        <v>684</v>
      </c>
      <c r="B752" s="93"/>
      <c r="C752" s="95"/>
      <c r="D752" s="85">
        <f t="shared" si="12"/>
        <v>0</v>
      </c>
    </row>
    <row r="753" ht="18.75" spans="1:4">
      <c r="A753" s="86" t="s">
        <v>685</v>
      </c>
      <c r="B753" s="91">
        <v>69</v>
      </c>
      <c r="C753" s="95"/>
      <c r="D753" s="85">
        <f t="shared" si="12"/>
        <v>69</v>
      </c>
    </row>
    <row r="754" ht="18.75" spans="1:5">
      <c r="A754" s="88" t="s">
        <v>686</v>
      </c>
      <c r="B754" s="94">
        <v>59</v>
      </c>
      <c r="C754" s="95"/>
      <c r="D754" s="85">
        <f t="shared" si="12"/>
        <v>59</v>
      </c>
      <c r="E754" s="54" t="s">
        <v>155</v>
      </c>
    </row>
    <row r="755" ht="18.75" spans="1:5">
      <c r="A755" s="88" t="s">
        <v>687</v>
      </c>
      <c r="B755" s="91"/>
      <c r="C755" s="95"/>
      <c r="D755" s="85">
        <f t="shared" si="12"/>
        <v>0</v>
      </c>
      <c r="E755" s="54" t="s">
        <v>155</v>
      </c>
    </row>
    <row r="756" ht="18.75" spans="1:5">
      <c r="A756" s="88" t="s">
        <v>688</v>
      </c>
      <c r="B756" s="91"/>
      <c r="C756" s="95"/>
      <c r="D756" s="85">
        <f t="shared" si="12"/>
        <v>0</v>
      </c>
      <c r="E756" s="54" t="s">
        <v>155</v>
      </c>
    </row>
    <row r="757" ht="18.75" spans="1:5">
      <c r="A757" s="88" t="s">
        <v>689</v>
      </c>
      <c r="B757" s="91"/>
      <c r="C757" s="95"/>
      <c r="D757" s="85">
        <f t="shared" si="12"/>
        <v>0</v>
      </c>
      <c r="E757" s="54" t="s">
        <v>155</v>
      </c>
    </row>
    <row r="758" ht="18.75" spans="1:5">
      <c r="A758" s="88" t="s">
        <v>690</v>
      </c>
      <c r="B758" s="91">
        <v>10</v>
      </c>
      <c r="C758" s="95"/>
      <c r="D758" s="85">
        <f t="shared" si="12"/>
        <v>10</v>
      </c>
      <c r="E758" s="54" t="s">
        <v>155</v>
      </c>
    </row>
    <row r="759" ht="18.75" spans="1:5">
      <c r="A759" s="86" t="s">
        <v>691</v>
      </c>
      <c r="B759" s="91">
        <v>0</v>
      </c>
      <c r="C759" s="95"/>
      <c r="D759" s="85">
        <f t="shared" si="12"/>
        <v>0</v>
      </c>
      <c r="E759" s="54" t="s">
        <v>155</v>
      </c>
    </row>
    <row r="760" ht="18.75" spans="1:4">
      <c r="A760" s="88" t="s">
        <v>692</v>
      </c>
      <c r="B760" s="94"/>
      <c r="C760" s="95"/>
      <c r="D760" s="85">
        <f t="shared" si="12"/>
        <v>0</v>
      </c>
    </row>
    <row r="761" ht="18.75" spans="1:4">
      <c r="A761" s="88" t="s">
        <v>693</v>
      </c>
      <c r="B761" s="93"/>
      <c r="C761" s="95"/>
      <c r="D761" s="85">
        <f t="shared" si="12"/>
        <v>0</v>
      </c>
    </row>
    <row r="762" ht="18.75" spans="1:4">
      <c r="A762" s="86" t="s">
        <v>694</v>
      </c>
      <c r="B762" s="91">
        <v>0</v>
      </c>
      <c r="C762" s="95"/>
      <c r="D762" s="85">
        <f t="shared" si="12"/>
        <v>0</v>
      </c>
    </row>
    <row r="763" ht="18.75" spans="1:4">
      <c r="A763" s="88" t="s">
        <v>695</v>
      </c>
      <c r="B763" s="94"/>
      <c r="C763" s="95"/>
      <c r="D763" s="85">
        <f t="shared" si="12"/>
        <v>0</v>
      </c>
    </row>
    <row r="764" ht="18.75" spans="1:5">
      <c r="A764" s="88" t="s">
        <v>696</v>
      </c>
      <c r="B764" s="91"/>
      <c r="C764" s="95"/>
      <c r="D764" s="85">
        <f t="shared" si="12"/>
        <v>0</v>
      </c>
      <c r="E764" s="54" t="s">
        <v>155</v>
      </c>
    </row>
    <row r="765" ht="18.75" spans="1:5">
      <c r="A765" s="101" t="s">
        <v>697</v>
      </c>
      <c r="B765" s="91">
        <v>0</v>
      </c>
      <c r="C765" s="95"/>
      <c r="D765" s="85">
        <f t="shared" si="12"/>
        <v>0</v>
      </c>
      <c r="E765" s="54" t="s">
        <v>155</v>
      </c>
    </row>
    <row r="766" ht="18.75" spans="1:5">
      <c r="A766" s="102" t="s">
        <v>697</v>
      </c>
      <c r="B766" s="91"/>
      <c r="C766" s="95"/>
      <c r="D766" s="85">
        <f t="shared" si="12"/>
        <v>0</v>
      </c>
      <c r="E766" s="54" t="s">
        <v>155</v>
      </c>
    </row>
    <row r="767" ht="18.75" spans="1:4">
      <c r="A767" s="101" t="s">
        <v>698</v>
      </c>
      <c r="B767" s="91">
        <v>0</v>
      </c>
      <c r="C767" s="95"/>
      <c r="D767" s="85">
        <f t="shared" si="12"/>
        <v>0</v>
      </c>
    </row>
    <row r="768" ht="18.75" spans="1:4">
      <c r="A768" s="102" t="s">
        <v>698</v>
      </c>
      <c r="B768" s="93"/>
      <c r="C768" s="95"/>
      <c r="D768" s="85">
        <f t="shared" si="12"/>
        <v>0</v>
      </c>
    </row>
    <row r="769" ht="18.75" spans="1:4">
      <c r="A769" s="86" t="s">
        <v>699</v>
      </c>
      <c r="B769" s="94">
        <v>389</v>
      </c>
      <c r="C769" s="95"/>
      <c r="D769" s="85">
        <f t="shared" si="12"/>
        <v>389</v>
      </c>
    </row>
    <row r="770" ht="18.75" spans="1:5">
      <c r="A770" s="88" t="s">
        <v>700</v>
      </c>
      <c r="B770" s="91">
        <v>10</v>
      </c>
      <c r="C770" s="95"/>
      <c r="D770" s="85">
        <f t="shared" si="12"/>
        <v>10</v>
      </c>
      <c r="E770" s="54" t="s">
        <v>155</v>
      </c>
    </row>
    <row r="771" ht="18.75" spans="1:5">
      <c r="A771" s="88" t="s">
        <v>701</v>
      </c>
      <c r="B771" s="91">
        <v>3</v>
      </c>
      <c r="C771" s="95"/>
      <c r="D771" s="85">
        <f t="shared" si="12"/>
        <v>3</v>
      </c>
      <c r="E771" s="54" t="s">
        <v>155</v>
      </c>
    </row>
    <row r="772" ht="18.75" spans="1:5">
      <c r="A772" s="88" t="s">
        <v>702</v>
      </c>
      <c r="B772" s="91">
        <v>376</v>
      </c>
      <c r="C772" s="95"/>
      <c r="D772" s="85">
        <f t="shared" si="12"/>
        <v>376</v>
      </c>
      <c r="E772" s="54" t="s">
        <v>155</v>
      </c>
    </row>
    <row r="773" ht="18.75" spans="1:5">
      <c r="A773" s="88" t="s">
        <v>703</v>
      </c>
      <c r="B773" s="91"/>
      <c r="C773" s="95"/>
      <c r="D773" s="85">
        <f t="shared" si="12"/>
        <v>0</v>
      </c>
      <c r="E773" s="54" t="s">
        <v>155</v>
      </c>
    </row>
    <row r="774" ht="18.75" spans="1:5">
      <c r="A774" s="88" t="s">
        <v>704</v>
      </c>
      <c r="B774" s="91"/>
      <c r="C774" s="95"/>
      <c r="D774" s="85">
        <f t="shared" si="12"/>
        <v>0</v>
      </c>
      <c r="E774" s="54" t="s">
        <v>155</v>
      </c>
    </row>
    <row r="775" ht="18.75" spans="1:4">
      <c r="A775" s="86" t="s">
        <v>705</v>
      </c>
      <c r="B775" s="93">
        <v>0</v>
      </c>
      <c r="C775" s="95"/>
      <c r="D775" s="85">
        <f t="shared" si="12"/>
        <v>0</v>
      </c>
    </row>
    <row r="776" ht="18.75" spans="1:5">
      <c r="A776" s="88" t="s">
        <v>705</v>
      </c>
      <c r="B776" s="94"/>
      <c r="C776" s="95"/>
      <c r="D776" s="85">
        <f t="shared" si="12"/>
        <v>0</v>
      </c>
      <c r="E776" s="54" t="s">
        <v>155</v>
      </c>
    </row>
    <row r="777" ht="18.75" spans="1:5">
      <c r="A777" s="101" t="s">
        <v>706</v>
      </c>
      <c r="B777" s="91">
        <v>0</v>
      </c>
      <c r="C777" s="95"/>
      <c r="D777" s="85">
        <f t="shared" si="12"/>
        <v>0</v>
      </c>
      <c r="E777" s="54" t="s">
        <v>155</v>
      </c>
    </row>
    <row r="778" ht="18.75" spans="1:5">
      <c r="A778" s="100" t="s">
        <v>706</v>
      </c>
      <c r="B778" s="91"/>
      <c r="C778" s="95"/>
      <c r="D778" s="85">
        <f t="shared" si="12"/>
        <v>0</v>
      </c>
      <c r="E778" s="54" t="s">
        <v>155</v>
      </c>
    </row>
    <row r="779" ht="18.75" spans="1:5">
      <c r="A779" s="86" t="s">
        <v>707</v>
      </c>
      <c r="B779" s="94">
        <v>40</v>
      </c>
      <c r="C779" s="95"/>
      <c r="D779" s="85">
        <f t="shared" si="12"/>
        <v>40</v>
      </c>
      <c r="E779" s="54" t="s">
        <v>155</v>
      </c>
    </row>
    <row r="780" ht="18.75" spans="1:4">
      <c r="A780" s="88" t="s">
        <v>152</v>
      </c>
      <c r="B780" s="94"/>
      <c r="C780" s="95"/>
      <c r="D780" s="85">
        <f t="shared" si="12"/>
        <v>0</v>
      </c>
    </row>
    <row r="781" ht="18.75" spans="1:5">
      <c r="A781" s="88" t="s">
        <v>153</v>
      </c>
      <c r="B781" s="91"/>
      <c r="C781" s="95"/>
      <c r="D781" s="85">
        <f t="shared" si="12"/>
        <v>0</v>
      </c>
      <c r="E781" s="54" t="s">
        <v>155</v>
      </c>
    </row>
    <row r="782" ht="18.75" spans="1:5">
      <c r="A782" s="88" t="s">
        <v>154</v>
      </c>
      <c r="B782" s="91"/>
      <c r="C782" s="95"/>
      <c r="D782" s="85">
        <f t="shared" si="12"/>
        <v>0</v>
      </c>
      <c r="E782" s="54" t="s">
        <v>155</v>
      </c>
    </row>
    <row r="783" ht="18.75" spans="1:5">
      <c r="A783" s="88" t="s">
        <v>708</v>
      </c>
      <c r="B783" s="91"/>
      <c r="C783" s="95"/>
      <c r="D783" s="85">
        <f t="shared" si="12"/>
        <v>0</v>
      </c>
      <c r="E783" s="54" t="s">
        <v>155</v>
      </c>
    </row>
    <row r="784" ht="18.75" spans="1:5">
      <c r="A784" s="88" t="s">
        <v>709</v>
      </c>
      <c r="B784" s="91"/>
      <c r="C784" s="95"/>
      <c r="D784" s="85">
        <f t="shared" si="12"/>
        <v>0</v>
      </c>
      <c r="E784" s="54" t="s">
        <v>155</v>
      </c>
    </row>
    <row r="785" ht="18.75" spans="1:5">
      <c r="A785" s="88" t="s">
        <v>710</v>
      </c>
      <c r="B785" s="91"/>
      <c r="C785" s="95"/>
      <c r="D785" s="85">
        <f t="shared" si="12"/>
        <v>0</v>
      </c>
      <c r="E785" s="54" t="s">
        <v>155</v>
      </c>
    </row>
    <row r="786" ht="18.75" spans="1:5">
      <c r="A786" s="88" t="s">
        <v>711</v>
      </c>
      <c r="B786" s="91">
        <v>40</v>
      </c>
      <c r="C786" s="95"/>
      <c r="D786" s="85">
        <f t="shared" si="12"/>
        <v>40</v>
      </c>
      <c r="E786" s="54" t="s">
        <v>155</v>
      </c>
    </row>
    <row r="787" ht="18.75" spans="1:5">
      <c r="A787" s="88" t="s">
        <v>712</v>
      </c>
      <c r="B787" s="91"/>
      <c r="C787" s="95"/>
      <c r="D787" s="85">
        <f t="shared" si="12"/>
        <v>0</v>
      </c>
      <c r="E787" s="54" t="s">
        <v>155</v>
      </c>
    </row>
    <row r="788" ht="18.75" spans="1:5">
      <c r="A788" s="88" t="s">
        <v>713</v>
      </c>
      <c r="B788" s="91"/>
      <c r="C788" s="95"/>
      <c r="D788" s="85">
        <f t="shared" si="12"/>
        <v>0</v>
      </c>
      <c r="E788" s="54" t="s">
        <v>155</v>
      </c>
    </row>
    <row r="789" ht="18.75" spans="1:5">
      <c r="A789" s="88" t="s">
        <v>714</v>
      </c>
      <c r="B789" s="91"/>
      <c r="C789" s="95"/>
      <c r="D789" s="85">
        <f t="shared" si="12"/>
        <v>0</v>
      </c>
      <c r="E789" s="54" t="s">
        <v>155</v>
      </c>
    </row>
    <row r="790" ht="18.75" spans="1:5">
      <c r="A790" s="88" t="s">
        <v>194</v>
      </c>
      <c r="B790" s="91"/>
      <c r="C790" s="95"/>
      <c r="D790" s="85">
        <f t="shared" si="12"/>
        <v>0</v>
      </c>
      <c r="E790" s="54" t="s">
        <v>155</v>
      </c>
    </row>
    <row r="791" ht="18.75" spans="1:4">
      <c r="A791" s="88" t="s">
        <v>715</v>
      </c>
      <c r="B791" s="93"/>
      <c r="C791" s="95"/>
      <c r="D791" s="85">
        <f t="shared" si="12"/>
        <v>0</v>
      </c>
    </row>
    <row r="792" ht="18.75" spans="1:4">
      <c r="A792" s="88" t="s">
        <v>162</v>
      </c>
      <c r="B792" s="94"/>
      <c r="C792" s="95"/>
      <c r="D792" s="85">
        <f t="shared" si="12"/>
        <v>0</v>
      </c>
    </row>
    <row r="793" ht="18.75" spans="1:4">
      <c r="A793" s="88" t="s">
        <v>716</v>
      </c>
      <c r="B793" s="94"/>
      <c r="C793" s="95"/>
      <c r="D793" s="85">
        <f t="shared" si="12"/>
        <v>0</v>
      </c>
    </row>
    <row r="794" ht="18.75" spans="1:4">
      <c r="A794" s="86" t="s">
        <v>717</v>
      </c>
      <c r="B794" s="94">
        <v>13</v>
      </c>
      <c r="C794" s="95"/>
      <c r="D794" s="85">
        <f t="shared" si="12"/>
        <v>13</v>
      </c>
    </row>
    <row r="795" ht="18.75" spans="1:5">
      <c r="A795" s="88" t="s">
        <v>717</v>
      </c>
      <c r="B795" s="91">
        <v>13</v>
      </c>
      <c r="C795" s="95"/>
      <c r="D795" s="85">
        <f t="shared" si="12"/>
        <v>13</v>
      </c>
      <c r="E795" s="54" t="s">
        <v>155</v>
      </c>
    </row>
    <row r="796" ht="18.75" spans="1:5">
      <c r="A796" s="83" t="s">
        <v>119</v>
      </c>
      <c r="B796" s="91">
        <v>6036</v>
      </c>
      <c r="C796" s="95"/>
      <c r="D796" s="85">
        <f t="shared" si="12"/>
        <v>6036</v>
      </c>
      <c r="E796" s="54" t="s">
        <v>155</v>
      </c>
    </row>
    <row r="797" ht="18.75" spans="1:5">
      <c r="A797" s="86" t="s">
        <v>718</v>
      </c>
      <c r="B797" s="91">
        <v>1115</v>
      </c>
      <c r="C797" s="95"/>
      <c r="D797" s="85">
        <f t="shared" si="12"/>
        <v>1115</v>
      </c>
      <c r="E797" s="54" t="s">
        <v>155</v>
      </c>
    </row>
    <row r="798" ht="18.75" spans="1:5">
      <c r="A798" s="88" t="s">
        <v>152</v>
      </c>
      <c r="B798" s="91">
        <v>1040</v>
      </c>
      <c r="C798" s="95"/>
      <c r="D798" s="85">
        <f t="shared" si="12"/>
        <v>1040</v>
      </c>
      <c r="E798" s="54" t="s">
        <v>155</v>
      </c>
    </row>
    <row r="799" ht="18.75" spans="1:5">
      <c r="A799" s="88" t="s">
        <v>153</v>
      </c>
      <c r="B799" s="91">
        <v>2</v>
      </c>
      <c r="C799" s="95"/>
      <c r="D799" s="85">
        <f t="shared" si="12"/>
        <v>2</v>
      </c>
      <c r="E799" s="54" t="s">
        <v>155</v>
      </c>
    </row>
    <row r="800" ht="18.75" spans="1:5">
      <c r="A800" s="88" t="s">
        <v>154</v>
      </c>
      <c r="B800" s="91"/>
      <c r="C800" s="95"/>
      <c r="D800" s="85">
        <f t="shared" si="12"/>
        <v>0</v>
      </c>
      <c r="E800" s="54" t="s">
        <v>155</v>
      </c>
    </row>
    <row r="801" ht="18.75" spans="1:5">
      <c r="A801" s="88" t="s">
        <v>719</v>
      </c>
      <c r="B801" s="91"/>
      <c r="C801" s="95"/>
      <c r="D801" s="85">
        <f t="shared" si="12"/>
        <v>0</v>
      </c>
      <c r="E801" s="54" t="s">
        <v>155</v>
      </c>
    </row>
    <row r="802" ht="18.75" spans="1:5">
      <c r="A802" s="88" t="s">
        <v>720</v>
      </c>
      <c r="B802" s="91"/>
      <c r="C802" s="95"/>
      <c r="D802" s="85">
        <f t="shared" si="12"/>
        <v>0</v>
      </c>
      <c r="E802" s="54" t="s">
        <v>155</v>
      </c>
    </row>
    <row r="803" ht="18.75" spans="1:5">
      <c r="A803" s="88" t="s">
        <v>721</v>
      </c>
      <c r="B803" s="91"/>
      <c r="C803" s="95"/>
      <c r="D803" s="85">
        <f t="shared" si="12"/>
        <v>0</v>
      </c>
      <c r="E803" s="54" t="s">
        <v>155</v>
      </c>
    </row>
    <row r="804" ht="18.75" spans="1:5">
      <c r="A804" s="88" t="s">
        <v>722</v>
      </c>
      <c r="B804" s="91"/>
      <c r="C804" s="95"/>
      <c r="D804" s="85">
        <f t="shared" si="12"/>
        <v>0</v>
      </c>
      <c r="E804" s="54" t="s">
        <v>155</v>
      </c>
    </row>
    <row r="805" ht="18.75" spans="1:5">
      <c r="A805" s="88" t="s">
        <v>723</v>
      </c>
      <c r="B805" s="91"/>
      <c r="C805" s="95"/>
      <c r="D805" s="85">
        <f t="shared" si="12"/>
        <v>0</v>
      </c>
      <c r="E805" s="54" t="s">
        <v>155</v>
      </c>
    </row>
    <row r="806" ht="18.75" spans="1:5">
      <c r="A806" s="88" t="s">
        <v>724</v>
      </c>
      <c r="B806" s="91"/>
      <c r="C806" s="95"/>
      <c r="D806" s="85">
        <f t="shared" si="12"/>
        <v>0</v>
      </c>
      <c r="E806" s="54" t="s">
        <v>155</v>
      </c>
    </row>
    <row r="807" ht="18.75" spans="1:5">
      <c r="A807" s="88" t="s">
        <v>725</v>
      </c>
      <c r="B807" s="91">
        <v>73</v>
      </c>
      <c r="C807" s="95"/>
      <c r="D807" s="85">
        <f t="shared" si="12"/>
        <v>73</v>
      </c>
      <c r="E807" s="54" t="s">
        <v>155</v>
      </c>
    </row>
    <row r="808" ht="18.75" spans="1:5">
      <c r="A808" s="86" t="s">
        <v>726</v>
      </c>
      <c r="B808" s="91">
        <v>4</v>
      </c>
      <c r="C808" s="95"/>
      <c r="D808" s="85">
        <f t="shared" si="12"/>
        <v>4</v>
      </c>
      <c r="E808" s="54" t="s">
        <v>155</v>
      </c>
    </row>
    <row r="809" ht="18.75" spans="1:5">
      <c r="A809" s="99" t="s">
        <v>726</v>
      </c>
      <c r="B809" s="91">
        <v>4</v>
      </c>
      <c r="C809" s="95"/>
      <c r="D809" s="85">
        <f t="shared" si="12"/>
        <v>4</v>
      </c>
      <c r="E809" s="54" t="s">
        <v>155</v>
      </c>
    </row>
    <row r="810" ht="18.75" spans="1:5">
      <c r="A810" s="86" t="s">
        <v>727</v>
      </c>
      <c r="B810" s="91">
        <v>733</v>
      </c>
      <c r="C810" s="95"/>
      <c r="D810" s="85">
        <f t="shared" si="12"/>
        <v>733</v>
      </c>
      <c r="E810" s="54" t="s">
        <v>155</v>
      </c>
    </row>
    <row r="811" ht="18.75" spans="1:5">
      <c r="A811" s="88" t="s">
        <v>728</v>
      </c>
      <c r="B811" s="91">
        <v>733</v>
      </c>
      <c r="C811" s="95"/>
      <c r="D811" s="85">
        <f t="shared" si="12"/>
        <v>733</v>
      </c>
      <c r="E811" s="54" t="s">
        <v>155</v>
      </c>
    </row>
    <row r="812" ht="18.75" spans="1:5">
      <c r="A812" s="88" t="s">
        <v>729</v>
      </c>
      <c r="B812" s="91"/>
      <c r="C812" s="95"/>
      <c r="D812" s="85">
        <f t="shared" ref="D812:D875" si="13">B812+C812</f>
        <v>0</v>
      </c>
      <c r="E812" s="54" t="s">
        <v>155</v>
      </c>
    </row>
    <row r="813" ht="18.75" spans="1:5">
      <c r="A813" s="86" t="s">
        <v>730</v>
      </c>
      <c r="B813" s="91">
        <v>0</v>
      </c>
      <c r="C813" s="95"/>
      <c r="D813" s="85">
        <f t="shared" si="13"/>
        <v>0</v>
      </c>
      <c r="E813" s="54" t="s">
        <v>155</v>
      </c>
    </row>
    <row r="814" ht="18.75" spans="1:5">
      <c r="A814" s="99" t="s">
        <v>730</v>
      </c>
      <c r="B814" s="91"/>
      <c r="C814" s="95"/>
      <c r="D814" s="85">
        <f t="shared" si="13"/>
        <v>0</v>
      </c>
      <c r="E814" s="54" t="s">
        <v>155</v>
      </c>
    </row>
    <row r="815" ht="18.75" spans="1:5">
      <c r="A815" s="86" t="s">
        <v>731</v>
      </c>
      <c r="B815" s="91">
        <v>0</v>
      </c>
      <c r="C815" s="95"/>
      <c r="D815" s="85">
        <f t="shared" si="13"/>
        <v>0</v>
      </c>
      <c r="E815" s="54" t="s">
        <v>155</v>
      </c>
    </row>
    <row r="816" ht="18.75" spans="1:5">
      <c r="A816" s="99" t="s">
        <v>731</v>
      </c>
      <c r="B816" s="93"/>
      <c r="C816" s="95"/>
      <c r="D816" s="85">
        <f t="shared" si="13"/>
        <v>0</v>
      </c>
      <c r="E816" s="54" t="s">
        <v>155</v>
      </c>
    </row>
    <row r="817" ht="18.75" spans="1:5">
      <c r="A817" s="86" t="s">
        <v>732</v>
      </c>
      <c r="B817" s="94">
        <v>4184</v>
      </c>
      <c r="C817" s="95"/>
      <c r="D817" s="85">
        <f t="shared" si="13"/>
        <v>4184</v>
      </c>
      <c r="E817" s="54" t="s">
        <v>155</v>
      </c>
    </row>
    <row r="818" ht="18.75" spans="1:4">
      <c r="A818" s="99" t="s">
        <v>732</v>
      </c>
      <c r="B818" s="93">
        <v>4184</v>
      </c>
      <c r="C818" s="95"/>
      <c r="D818" s="85">
        <f t="shared" si="13"/>
        <v>4184</v>
      </c>
    </row>
    <row r="819" ht="18.75" spans="1:4">
      <c r="A819" s="83" t="s">
        <v>120</v>
      </c>
      <c r="B819" s="93">
        <v>73188</v>
      </c>
      <c r="C819" s="95"/>
      <c r="D819" s="85">
        <f t="shared" si="13"/>
        <v>73188</v>
      </c>
    </row>
    <row r="820" ht="18.75" spans="1:4">
      <c r="A820" s="86" t="s">
        <v>733</v>
      </c>
      <c r="B820" s="94">
        <v>13122</v>
      </c>
      <c r="C820" s="95"/>
      <c r="D820" s="85">
        <f t="shared" si="13"/>
        <v>13122</v>
      </c>
    </row>
    <row r="821" ht="18.75" spans="1:4">
      <c r="A821" s="88" t="s">
        <v>152</v>
      </c>
      <c r="B821" s="94">
        <v>347</v>
      </c>
      <c r="C821" s="95"/>
      <c r="D821" s="85">
        <f t="shared" si="13"/>
        <v>347</v>
      </c>
    </row>
    <row r="822" ht="18.75" spans="1:5">
      <c r="A822" s="88" t="s">
        <v>153</v>
      </c>
      <c r="B822" s="91"/>
      <c r="C822" s="95"/>
      <c r="D822" s="85">
        <f t="shared" si="13"/>
        <v>0</v>
      </c>
      <c r="E822" s="54" t="s">
        <v>155</v>
      </c>
    </row>
    <row r="823" ht="18.75" spans="1:5">
      <c r="A823" s="88" t="s">
        <v>154</v>
      </c>
      <c r="B823" s="91"/>
      <c r="C823" s="95"/>
      <c r="D823" s="85">
        <f t="shared" si="13"/>
        <v>0</v>
      </c>
      <c r="E823" s="54" t="s">
        <v>155</v>
      </c>
    </row>
    <row r="824" ht="18.75" spans="1:5">
      <c r="A824" s="88" t="s">
        <v>162</v>
      </c>
      <c r="B824" s="91">
        <v>3120</v>
      </c>
      <c r="C824" s="95"/>
      <c r="D824" s="85">
        <f t="shared" si="13"/>
        <v>3120</v>
      </c>
      <c r="E824" s="54" t="s">
        <v>155</v>
      </c>
    </row>
    <row r="825" ht="18.75" spans="1:5">
      <c r="A825" s="88" t="s">
        <v>734</v>
      </c>
      <c r="B825" s="91">
        <v>476</v>
      </c>
      <c r="C825" s="95"/>
      <c r="D825" s="85">
        <f t="shared" si="13"/>
        <v>476</v>
      </c>
      <c r="E825" s="54" t="s">
        <v>155</v>
      </c>
    </row>
    <row r="826" ht="18.75" spans="1:5">
      <c r="A826" s="88" t="s">
        <v>735</v>
      </c>
      <c r="B826" s="91">
        <v>1223</v>
      </c>
      <c r="C826" s="95"/>
      <c r="D826" s="85">
        <f t="shared" si="13"/>
        <v>1223</v>
      </c>
      <c r="E826" s="54" t="s">
        <v>155</v>
      </c>
    </row>
    <row r="827" ht="18.75" spans="1:5">
      <c r="A827" s="88" t="s">
        <v>736</v>
      </c>
      <c r="B827" s="91">
        <v>160</v>
      </c>
      <c r="C827" s="95"/>
      <c r="D827" s="85">
        <f t="shared" si="13"/>
        <v>160</v>
      </c>
      <c r="E827" s="54" t="s">
        <v>155</v>
      </c>
    </row>
    <row r="828" ht="18.75" spans="1:5">
      <c r="A828" s="88" t="s">
        <v>737</v>
      </c>
      <c r="B828" s="91">
        <v>5</v>
      </c>
      <c r="C828" s="95"/>
      <c r="D828" s="85">
        <f t="shared" si="13"/>
        <v>5</v>
      </c>
      <c r="E828" s="54" t="s">
        <v>155</v>
      </c>
    </row>
    <row r="829" ht="18.75" spans="1:4">
      <c r="A829" s="88" t="s">
        <v>738</v>
      </c>
      <c r="B829" s="94">
        <v>5</v>
      </c>
      <c r="C829" s="95"/>
      <c r="D829" s="85">
        <f t="shared" si="13"/>
        <v>5</v>
      </c>
    </row>
    <row r="830" ht="18.75" spans="1:5">
      <c r="A830" s="88" t="s">
        <v>739</v>
      </c>
      <c r="B830" s="91">
        <v>8</v>
      </c>
      <c r="C830" s="95"/>
      <c r="D830" s="85">
        <f t="shared" si="13"/>
        <v>8</v>
      </c>
      <c r="E830" s="54" t="s">
        <v>155</v>
      </c>
    </row>
    <row r="831" ht="18.75" spans="1:5">
      <c r="A831" s="88" t="s">
        <v>740</v>
      </c>
      <c r="B831" s="91"/>
      <c r="C831" s="95"/>
      <c r="D831" s="85">
        <f t="shared" si="13"/>
        <v>0</v>
      </c>
      <c r="E831" s="54" t="s">
        <v>155</v>
      </c>
    </row>
    <row r="832" ht="18.75" spans="1:5">
      <c r="A832" s="88" t="s">
        <v>741</v>
      </c>
      <c r="B832" s="93"/>
      <c r="C832" s="95"/>
      <c r="D832" s="85">
        <f t="shared" si="13"/>
        <v>0</v>
      </c>
      <c r="E832" s="54" t="s">
        <v>155</v>
      </c>
    </row>
    <row r="833" ht="18.75" spans="1:5">
      <c r="A833" s="88" t="s">
        <v>742</v>
      </c>
      <c r="B833" s="94">
        <v>16</v>
      </c>
      <c r="C833" s="95"/>
      <c r="D833" s="85">
        <f t="shared" si="13"/>
        <v>16</v>
      </c>
      <c r="E833" s="54" t="s">
        <v>155</v>
      </c>
    </row>
    <row r="834" ht="18.75" spans="1:5">
      <c r="A834" s="88" t="s">
        <v>743</v>
      </c>
      <c r="B834" s="94"/>
      <c r="C834" s="95"/>
      <c r="D834" s="85">
        <f t="shared" si="13"/>
        <v>0</v>
      </c>
      <c r="E834" s="54" t="s">
        <v>155</v>
      </c>
    </row>
    <row r="835" ht="18.75" spans="1:5">
      <c r="A835" s="88" t="s">
        <v>744</v>
      </c>
      <c r="B835" s="91"/>
      <c r="C835" s="95"/>
      <c r="D835" s="85">
        <f t="shared" si="13"/>
        <v>0</v>
      </c>
      <c r="E835" s="54" t="s">
        <v>155</v>
      </c>
    </row>
    <row r="836" ht="18.75" spans="1:5">
      <c r="A836" s="88" t="s">
        <v>745</v>
      </c>
      <c r="B836" s="91">
        <v>1964</v>
      </c>
      <c r="C836" s="95"/>
      <c r="D836" s="85">
        <f t="shared" si="13"/>
        <v>1964</v>
      </c>
      <c r="E836" s="54" t="s">
        <v>155</v>
      </c>
    </row>
    <row r="837" ht="18.75" spans="1:5">
      <c r="A837" s="88" t="s">
        <v>746</v>
      </c>
      <c r="B837" s="91">
        <v>141</v>
      </c>
      <c r="C837" s="95"/>
      <c r="D837" s="85">
        <f t="shared" si="13"/>
        <v>141</v>
      </c>
      <c r="E837" s="54" t="s">
        <v>155</v>
      </c>
    </row>
    <row r="838" ht="18.75" spans="1:5">
      <c r="A838" s="88" t="s">
        <v>747</v>
      </c>
      <c r="B838" s="91"/>
      <c r="C838" s="95"/>
      <c r="D838" s="85">
        <f t="shared" si="13"/>
        <v>0</v>
      </c>
      <c r="E838" s="54" t="s">
        <v>155</v>
      </c>
    </row>
    <row r="839" ht="18.75" spans="1:4">
      <c r="A839" s="88" t="s">
        <v>748</v>
      </c>
      <c r="B839" s="93">
        <v>475</v>
      </c>
      <c r="C839" s="95"/>
      <c r="D839" s="85">
        <f t="shared" si="13"/>
        <v>475</v>
      </c>
    </row>
    <row r="840" ht="18.75" spans="1:4">
      <c r="A840" s="88" t="s">
        <v>749</v>
      </c>
      <c r="B840" s="94">
        <v>1218</v>
      </c>
      <c r="C840" s="95"/>
      <c r="D840" s="85">
        <f t="shared" si="13"/>
        <v>1218</v>
      </c>
    </row>
    <row r="841" ht="18.75" spans="1:4">
      <c r="A841" s="88" t="s">
        <v>750</v>
      </c>
      <c r="B841" s="93">
        <v>140</v>
      </c>
      <c r="C841" s="95"/>
      <c r="D841" s="85">
        <f t="shared" si="13"/>
        <v>140</v>
      </c>
    </row>
    <row r="842" ht="18.75" spans="1:4">
      <c r="A842" s="97" t="s">
        <v>751</v>
      </c>
      <c r="B842" s="93">
        <v>2</v>
      </c>
      <c r="C842" s="95"/>
      <c r="D842" s="85">
        <f t="shared" si="13"/>
        <v>2</v>
      </c>
    </row>
    <row r="843" ht="18.75" spans="1:4">
      <c r="A843" s="88" t="s">
        <v>752</v>
      </c>
      <c r="B843" s="94"/>
      <c r="C843" s="95"/>
      <c r="D843" s="85">
        <f t="shared" si="13"/>
        <v>0</v>
      </c>
    </row>
    <row r="844" ht="18.75" spans="1:5">
      <c r="A844" s="88" t="s">
        <v>753</v>
      </c>
      <c r="B844" s="91">
        <v>3358</v>
      </c>
      <c r="C844" s="95"/>
      <c r="D844" s="85">
        <f t="shared" si="13"/>
        <v>3358</v>
      </c>
      <c r="E844" s="54" t="s">
        <v>155</v>
      </c>
    </row>
    <row r="845" ht="18.75" spans="1:5">
      <c r="A845" s="88" t="s">
        <v>754</v>
      </c>
      <c r="B845" s="91">
        <v>464</v>
      </c>
      <c r="C845" s="95"/>
      <c r="D845" s="85">
        <f t="shared" si="13"/>
        <v>464</v>
      </c>
      <c r="E845" s="54" t="s">
        <v>155</v>
      </c>
    </row>
    <row r="846" ht="18.75" spans="1:4">
      <c r="A846" s="86" t="s">
        <v>755</v>
      </c>
      <c r="B846" s="94">
        <v>6835</v>
      </c>
      <c r="C846" s="95"/>
      <c r="D846" s="85">
        <f t="shared" si="13"/>
        <v>6835</v>
      </c>
    </row>
    <row r="847" ht="18.75" spans="1:4">
      <c r="A847" s="88" t="s">
        <v>152</v>
      </c>
      <c r="B847" s="94">
        <v>293</v>
      </c>
      <c r="C847" s="95"/>
      <c r="D847" s="85">
        <f t="shared" si="13"/>
        <v>293</v>
      </c>
    </row>
    <row r="848" ht="18.75" spans="1:5">
      <c r="A848" s="88" t="s">
        <v>153</v>
      </c>
      <c r="B848" s="94"/>
      <c r="C848" s="95"/>
      <c r="D848" s="85">
        <f t="shared" si="13"/>
        <v>0</v>
      </c>
      <c r="E848" s="54" t="s">
        <v>155</v>
      </c>
    </row>
    <row r="849" ht="18.75" spans="1:4">
      <c r="A849" s="88" t="s">
        <v>154</v>
      </c>
      <c r="B849" s="94"/>
      <c r="C849" s="95"/>
      <c r="D849" s="85">
        <f t="shared" si="13"/>
        <v>0</v>
      </c>
    </row>
    <row r="850" ht="18.75" spans="1:4">
      <c r="A850" s="88" t="s">
        <v>756</v>
      </c>
      <c r="B850" s="94">
        <v>873</v>
      </c>
      <c r="C850" s="95"/>
      <c r="D850" s="85">
        <f t="shared" si="13"/>
        <v>873</v>
      </c>
    </row>
    <row r="851" ht="18.75" spans="1:5">
      <c r="A851" s="88" t="s">
        <v>757</v>
      </c>
      <c r="B851" s="91">
        <v>1203</v>
      </c>
      <c r="C851" s="95"/>
      <c r="D851" s="85">
        <f t="shared" si="13"/>
        <v>1203</v>
      </c>
      <c r="E851" s="54" t="s">
        <v>155</v>
      </c>
    </row>
    <row r="852" ht="18.75" spans="1:5">
      <c r="A852" s="88" t="s">
        <v>758</v>
      </c>
      <c r="B852" s="91"/>
      <c r="C852" s="95"/>
      <c r="D852" s="85">
        <f t="shared" si="13"/>
        <v>0</v>
      </c>
      <c r="E852" s="54" t="s">
        <v>155</v>
      </c>
    </row>
    <row r="853" ht="18.75" spans="1:5">
      <c r="A853" s="88" t="s">
        <v>759</v>
      </c>
      <c r="B853" s="91">
        <v>2272</v>
      </c>
      <c r="C853" s="95"/>
      <c r="D853" s="85">
        <f t="shared" si="13"/>
        <v>2272</v>
      </c>
      <c r="E853" s="54" t="s">
        <v>155</v>
      </c>
    </row>
    <row r="854" ht="18.75" spans="1:5">
      <c r="A854" s="88" t="s">
        <v>760</v>
      </c>
      <c r="B854" s="91">
        <v>1588</v>
      </c>
      <c r="C854" s="95"/>
      <c r="D854" s="85">
        <f t="shared" si="13"/>
        <v>1588</v>
      </c>
      <c r="E854" s="54" t="s">
        <v>155</v>
      </c>
    </row>
    <row r="855" ht="18.75" spans="1:5">
      <c r="A855" s="88" t="s">
        <v>761</v>
      </c>
      <c r="B855" s="94"/>
      <c r="C855" s="95"/>
      <c r="D855" s="85">
        <f t="shared" si="13"/>
        <v>0</v>
      </c>
      <c r="E855" s="54" t="s">
        <v>155</v>
      </c>
    </row>
    <row r="856" ht="18.75" spans="1:5">
      <c r="A856" s="88" t="s">
        <v>762</v>
      </c>
      <c r="B856" s="91">
        <v>2</v>
      </c>
      <c r="C856" s="95"/>
      <c r="D856" s="85">
        <f t="shared" si="13"/>
        <v>2</v>
      </c>
      <c r="E856" s="54" t="s">
        <v>155</v>
      </c>
    </row>
    <row r="857" ht="18.75" spans="1:5">
      <c r="A857" s="88" t="s">
        <v>763</v>
      </c>
      <c r="B857" s="91"/>
      <c r="C857" s="95"/>
      <c r="D857" s="85">
        <f t="shared" si="13"/>
        <v>0</v>
      </c>
      <c r="E857" s="54" t="s">
        <v>155</v>
      </c>
    </row>
    <row r="858" ht="18.75" spans="1:5">
      <c r="A858" s="88" t="s">
        <v>764</v>
      </c>
      <c r="B858" s="94"/>
      <c r="C858" s="95"/>
      <c r="D858" s="85">
        <f t="shared" si="13"/>
        <v>0</v>
      </c>
      <c r="E858" s="54" t="s">
        <v>155</v>
      </c>
    </row>
    <row r="859" ht="18.75" spans="1:5">
      <c r="A859" s="88" t="s">
        <v>765</v>
      </c>
      <c r="B859" s="91"/>
      <c r="C859" s="95"/>
      <c r="D859" s="85">
        <f t="shared" si="13"/>
        <v>0</v>
      </c>
      <c r="E859" s="54" t="s">
        <v>155</v>
      </c>
    </row>
    <row r="860" ht="18.75" spans="1:5">
      <c r="A860" s="88" t="s">
        <v>279</v>
      </c>
      <c r="B860" s="91"/>
      <c r="C860" s="95"/>
      <c r="D860" s="85">
        <f t="shared" si="13"/>
        <v>0</v>
      </c>
      <c r="E860" s="54" t="s">
        <v>155</v>
      </c>
    </row>
    <row r="861" ht="18.75" spans="1:4">
      <c r="A861" s="88" t="s">
        <v>766</v>
      </c>
      <c r="B861" s="94"/>
      <c r="C861" s="95"/>
      <c r="D861" s="85">
        <f t="shared" si="13"/>
        <v>0</v>
      </c>
    </row>
    <row r="862" ht="18.75" spans="1:5">
      <c r="A862" s="88" t="s">
        <v>767</v>
      </c>
      <c r="B862" s="91"/>
      <c r="C862" s="95"/>
      <c r="D862" s="85">
        <f t="shared" si="13"/>
        <v>0</v>
      </c>
      <c r="E862" s="54" t="s">
        <v>155</v>
      </c>
    </row>
    <row r="863" ht="18.75" spans="1:5">
      <c r="A863" s="88" t="s">
        <v>768</v>
      </c>
      <c r="B863" s="94"/>
      <c r="C863" s="95"/>
      <c r="D863" s="85">
        <f t="shared" si="13"/>
        <v>0</v>
      </c>
      <c r="E863" s="54" t="s">
        <v>155</v>
      </c>
    </row>
    <row r="864" ht="18.75" spans="1:5">
      <c r="A864" s="88" t="s">
        <v>769</v>
      </c>
      <c r="B864" s="91"/>
      <c r="C864" s="95"/>
      <c r="D864" s="85">
        <f t="shared" si="13"/>
        <v>0</v>
      </c>
      <c r="E864" s="54" t="s">
        <v>155</v>
      </c>
    </row>
    <row r="865" ht="18.75" spans="1:5">
      <c r="A865" s="88" t="s">
        <v>770</v>
      </c>
      <c r="B865" s="94"/>
      <c r="C865" s="95"/>
      <c r="D865" s="85">
        <f t="shared" si="13"/>
        <v>0</v>
      </c>
      <c r="E865" s="54" t="s">
        <v>155</v>
      </c>
    </row>
    <row r="866" ht="18.75" spans="1:4">
      <c r="A866" s="88" t="s">
        <v>771</v>
      </c>
      <c r="B866" s="94">
        <v>233</v>
      </c>
      <c r="C866" s="95"/>
      <c r="D866" s="85">
        <f t="shared" si="13"/>
        <v>233</v>
      </c>
    </row>
    <row r="867" ht="18.75" spans="1:4">
      <c r="A867" s="88" t="s">
        <v>772</v>
      </c>
      <c r="B867" s="94"/>
      <c r="C867" s="95"/>
      <c r="D867" s="85">
        <f t="shared" si="13"/>
        <v>0</v>
      </c>
    </row>
    <row r="868" ht="18.75" spans="1:4">
      <c r="A868" s="88" t="s">
        <v>773</v>
      </c>
      <c r="B868" s="93"/>
      <c r="C868" s="95"/>
      <c r="D868" s="85">
        <f t="shared" si="13"/>
        <v>0</v>
      </c>
    </row>
    <row r="869" ht="18.75" spans="1:4">
      <c r="A869" s="88" t="s">
        <v>740</v>
      </c>
      <c r="B869" s="94"/>
      <c r="C869" s="95"/>
      <c r="D869" s="85">
        <f t="shared" si="13"/>
        <v>0</v>
      </c>
    </row>
    <row r="870" ht="18.75" spans="1:5">
      <c r="A870" s="88" t="s">
        <v>774</v>
      </c>
      <c r="B870" s="91">
        <v>371</v>
      </c>
      <c r="C870" s="95"/>
      <c r="D870" s="85">
        <f t="shared" si="13"/>
        <v>371</v>
      </c>
      <c r="E870" s="54" t="s">
        <v>155</v>
      </c>
    </row>
    <row r="871" ht="18.75" spans="1:5">
      <c r="A871" s="86" t="s">
        <v>24</v>
      </c>
      <c r="B871" s="94">
        <v>13995</v>
      </c>
      <c r="C871" s="95"/>
      <c r="D871" s="85">
        <f t="shared" si="13"/>
        <v>13995</v>
      </c>
      <c r="E871" s="54" t="s">
        <v>155</v>
      </c>
    </row>
    <row r="872" ht="18.75" spans="1:4">
      <c r="A872" s="88" t="s">
        <v>152</v>
      </c>
      <c r="B872" s="91">
        <v>95</v>
      </c>
      <c r="C872" s="95"/>
      <c r="D872" s="85">
        <f t="shared" si="13"/>
        <v>95</v>
      </c>
    </row>
    <row r="873" ht="18.75" spans="1:4">
      <c r="A873" s="88" t="s">
        <v>153</v>
      </c>
      <c r="B873" s="91"/>
      <c r="C873" s="95"/>
      <c r="D873" s="85">
        <f t="shared" si="13"/>
        <v>0</v>
      </c>
    </row>
    <row r="874" ht="18.75" spans="1:5">
      <c r="A874" s="88" t="s">
        <v>154</v>
      </c>
      <c r="B874" s="91"/>
      <c r="C874" s="95"/>
      <c r="D874" s="85">
        <f t="shared" si="13"/>
        <v>0</v>
      </c>
      <c r="E874" s="54" t="s">
        <v>155</v>
      </c>
    </row>
    <row r="875" ht="18.75" spans="1:5">
      <c r="A875" s="88" t="s">
        <v>775</v>
      </c>
      <c r="B875" s="91">
        <v>979</v>
      </c>
      <c r="C875" s="95"/>
      <c r="D875" s="85">
        <f t="shared" si="13"/>
        <v>979</v>
      </c>
      <c r="E875" s="54" t="s">
        <v>155</v>
      </c>
    </row>
    <row r="876" ht="18.75" spans="1:4">
      <c r="A876" s="88" t="s">
        <v>776</v>
      </c>
      <c r="B876" s="94">
        <v>11023</v>
      </c>
      <c r="C876" s="95"/>
      <c r="D876" s="85">
        <f t="shared" ref="D876:D939" si="14">B876+C876</f>
        <v>11023</v>
      </c>
    </row>
    <row r="877" ht="18.75" spans="1:5">
      <c r="A877" s="88" t="s">
        <v>777</v>
      </c>
      <c r="B877" s="94">
        <v>243</v>
      </c>
      <c r="C877" s="95"/>
      <c r="D877" s="85">
        <f t="shared" si="14"/>
        <v>243</v>
      </c>
      <c r="E877" s="54" t="s">
        <v>155</v>
      </c>
    </row>
    <row r="878" ht="18.75" spans="1:5">
      <c r="A878" s="88" t="s">
        <v>778</v>
      </c>
      <c r="B878" s="94"/>
      <c r="C878" s="95"/>
      <c r="D878" s="85">
        <f t="shared" si="14"/>
        <v>0</v>
      </c>
      <c r="E878" s="54" t="s">
        <v>155</v>
      </c>
    </row>
    <row r="879" ht="18.75" spans="1:5">
      <c r="A879" s="88" t="s">
        <v>779</v>
      </c>
      <c r="B879" s="91"/>
      <c r="C879" s="95"/>
      <c r="D879" s="85">
        <f t="shared" si="14"/>
        <v>0</v>
      </c>
      <c r="E879" s="54" t="s">
        <v>155</v>
      </c>
    </row>
    <row r="880" ht="18.75" spans="1:5">
      <c r="A880" s="88" t="s">
        <v>780</v>
      </c>
      <c r="B880" s="91"/>
      <c r="C880" s="95"/>
      <c r="D880" s="85">
        <f t="shared" si="14"/>
        <v>0</v>
      </c>
      <c r="E880" s="54" t="s">
        <v>155</v>
      </c>
    </row>
    <row r="881" ht="18.75" spans="1:5">
      <c r="A881" s="88" t="s">
        <v>781</v>
      </c>
      <c r="B881" s="91">
        <v>22</v>
      </c>
      <c r="C881" s="95"/>
      <c r="D881" s="85">
        <f t="shared" si="14"/>
        <v>22</v>
      </c>
      <c r="E881" s="54" t="s">
        <v>155</v>
      </c>
    </row>
    <row r="882" ht="18.75" spans="1:5">
      <c r="A882" s="88" t="s">
        <v>782</v>
      </c>
      <c r="B882" s="91">
        <v>52</v>
      </c>
      <c r="C882" s="95"/>
      <c r="D882" s="85">
        <f t="shared" si="14"/>
        <v>52</v>
      </c>
      <c r="E882" s="54" t="s">
        <v>155</v>
      </c>
    </row>
    <row r="883" ht="18.75" spans="1:5">
      <c r="A883" s="88" t="s">
        <v>783</v>
      </c>
      <c r="B883" s="91"/>
      <c r="C883" s="95"/>
      <c r="D883" s="85">
        <f t="shared" si="14"/>
        <v>0</v>
      </c>
      <c r="E883" s="54" t="s">
        <v>155</v>
      </c>
    </row>
    <row r="884" ht="18.75" spans="1:5">
      <c r="A884" s="88" t="s">
        <v>784</v>
      </c>
      <c r="B884" s="91"/>
      <c r="C884" s="95"/>
      <c r="D884" s="85">
        <f t="shared" si="14"/>
        <v>0</v>
      </c>
      <c r="E884" s="54" t="s">
        <v>155</v>
      </c>
    </row>
    <row r="885" ht="18.75" spans="1:5">
      <c r="A885" s="88" t="s">
        <v>785</v>
      </c>
      <c r="B885" s="91">
        <v>550</v>
      </c>
      <c r="C885" s="95"/>
      <c r="D885" s="85">
        <f t="shared" si="14"/>
        <v>550</v>
      </c>
      <c r="E885" s="54" t="s">
        <v>155</v>
      </c>
    </row>
    <row r="886" ht="18.75" spans="1:5">
      <c r="A886" s="88" t="s">
        <v>786</v>
      </c>
      <c r="B886" s="91">
        <v>110</v>
      </c>
      <c r="C886" s="95"/>
      <c r="D886" s="85">
        <f t="shared" si="14"/>
        <v>110</v>
      </c>
      <c r="E886" s="54" t="s">
        <v>155</v>
      </c>
    </row>
    <row r="887" ht="18.75" spans="1:5">
      <c r="A887" s="88" t="s">
        <v>787</v>
      </c>
      <c r="B887" s="91">
        <v>88</v>
      </c>
      <c r="C887" s="95"/>
      <c r="D887" s="85">
        <f t="shared" si="14"/>
        <v>88</v>
      </c>
      <c r="E887" s="54" t="s">
        <v>155</v>
      </c>
    </row>
    <row r="888" ht="18.75" spans="1:4">
      <c r="A888" s="88" t="s">
        <v>788</v>
      </c>
      <c r="B888" s="94"/>
      <c r="C888" s="95"/>
      <c r="D888" s="85">
        <f t="shared" si="14"/>
        <v>0</v>
      </c>
    </row>
    <row r="889" ht="18.75" spans="1:5">
      <c r="A889" s="88" t="s">
        <v>789</v>
      </c>
      <c r="B889" s="91"/>
      <c r="C889" s="95"/>
      <c r="D889" s="85">
        <f t="shared" si="14"/>
        <v>0</v>
      </c>
      <c r="E889" s="54" t="s">
        <v>155</v>
      </c>
    </row>
    <row r="890" ht="18.75" spans="1:5">
      <c r="A890" s="88" t="s">
        <v>790</v>
      </c>
      <c r="B890" s="91">
        <v>338</v>
      </c>
      <c r="C890" s="95"/>
      <c r="D890" s="85">
        <f t="shared" si="14"/>
        <v>338</v>
      </c>
      <c r="E890" s="54" t="s">
        <v>155</v>
      </c>
    </row>
    <row r="891" ht="18.75" spans="1:5">
      <c r="A891" s="88" t="s">
        <v>791</v>
      </c>
      <c r="B891" s="91"/>
      <c r="C891" s="95"/>
      <c r="D891" s="85">
        <f t="shared" si="14"/>
        <v>0</v>
      </c>
      <c r="E891" s="54" t="s">
        <v>155</v>
      </c>
    </row>
    <row r="892" ht="18.75" spans="1:4">
      <c r="A892" s="88" t="s">
        <v>792</v>
      </c>
      <c r="B892" s="94"/>
      <c r="C892" s="95"/>
      <c r="D892" s="85">
        <f t="shared" si="14"/>
        <v>0</v>
      </c>
    </row>
    <row r="893" ht="18.75" spans="1:4">
      <c r="A893" s="88" t="s">
        <v>767</v>
      </c>
      <c r="B893" s="93"/>
      <c r="C893" s="95"/>
      <c r="D893" s="85">
        <f t="shared" si="14"/>
        <v>0</v>
      </c>
    </row>
    <row r="894" ht="18.75" spans="1:4">
      <c r="A894" s="88" t="s">
        <v>793</v>
      </c>
      <c r="B894" s="94"/>
      <c r="C894" s="95"/>
      <c r="D894" s="85">
        <f t="shared" si="14"/>
        <v>0</v>
      </c>
    </row>
    <row r="895" ht="18.75" spans="1:5">
      <c r="A895" s="88" t="s">
        <v>794</v>
      </c>
      <c r="B895" s="91">
        <v>494</v>
      </c>
      <c r="C895" s="95"/>
      <c r="D895" s="85">
        <f t="shared" si="14"/>
        <v>494</v>
      </c>
      <c r="E895" s="54" t="s">
        <v>155</v>
      </c>
    </row>
    <row r="896" ht="18.75" spans="1:5">
      <c r="A896" s="88" t="s">
        <v>795</v>
      </c>
      <c r="B896" s="91"/>
      <c r="C896" s="95"/>
      <c r="D896" s="85">
        <f t="shared" si="14"/>
        <v>0</v>
      </c>
      <c r="E896" s="54" t="s">
        <v>155</v>
      </c>
    </row>
    <row r="897" ht="18.75" spans="1:4">
      <c r="A897" s="88" t="s">
        <v>796</v>
      </c>
      <c r="B897" s="94"/>
      <c r="C897" s="95"/>
      <c r="D897" s="85">
        <f t="shared" si="14"/>
        <v>0</v>
      </c>
    </row>
    <row r="898" ht="18.75" spans="1:4">
      <c r="A898" s="88" t="s">
        <v>797</v>
      </c>
      <c r="B898" s="94">
        <v>1</v>
      </c>
      <c r="C898" s="95"/>
      <c r="D898" s="85">
        <f t="shared" si="14"/>
        <v>1</v>
      </c>
    </row>
    <row r="899" ht="18.75" spans="1:4">
      <c r="A899" s="96" t="s">
        <v>798</v>
      </c>
      <c r="B899" s="94">
        <v>26347</v>
      </c>
      <c r="C899" s="95"/>
      <c r="D899" s="85">
        <f t="shared" si="14"/>
        <v>26347</v>
      </c>
    </row>
    <row r="900" ht="18.75" spans="1:5">
      <c r="A900" s="88" t="s">
        <v>152</v>
      </c>
      <c r="B900" s="91">
        <v>196</v>
      </c>
      <c r="C900" s="95"/>
      <c r="D900" s="85">
        <f t="shared" si="14"/>
        <v>196</v>
      </c>
      <c r="E900" s="54" t="s">
        <v>155</v>
      </c>
    </row>
    <row r="901" ht="18.75" spans="1:5">
      <c r="A901" s="88" t="s">
        <v>153</v>
      </c>
      <c r="B901" s="91">
        <v>260</v>
      </c>
      <c r="C901" s="95"/>
      <c r="D901" s="85">
        <f t="shared" si="14"/>
        <v>260</v>
      </c>
      <c r="E901" s="54" t="s">
        <v>155</v>
      </c>
    </row>
    <row r="902" ht="18.75" spans="1:5">
      <c r="A902" s="88" t="s">
        <v>154</v>
      </c>
      <c r="B902" s="91"/>
      <c r="C902" s="95"/>
      <c r="D902" s="85">
        <f t="shared" si="14"/>
        <v>0</v>
      </c>
      <c r="E902" s="54" t="s">
        <v>155</v>
      </c>
    </row>
    <row r="903" ht="18.75" spans="1:5">
      <c r="A903" s="88" t="s">
        <v>799</v>
      </c>
      <c r="B903" s="94">
        <v>4005</v>
      </c>
      <c r="C903" s="95"/>
      <c r="D903" s="85">
        <f t="shared" si="14"/>
        <v>4005</v>
      </c>
      <c r="E903" s="54" t="s">
        <v>155</v>
      </c>
    </row>
    <row r="904" ht="18.75" spans="1:4">
      <c r="A904" s="88" t="s">
        <v>800</v>
      </c>
      <c r="B904" s="91">
        <v>21044</v>
      </c>
      <c r="C904" s="95"/>
      <c r="D904" s="85">
        <f t="shared" si="14"/>
        <v>21044</v>
      </c>
    </row>
    <row r="905" ht="18.75" spans="1:5">
      <c r="A905" s="88" t="s">
        <v>801</v>
      </c>
      <c r="B905" s="91"/>
      <c r="C905" s="95"/>
      <c r="D905" s="85">
        <f t="shared" si="14"/>
        <v>0</v>
      </c>
      <c r="E905" s="54" t="s">
        <v>155</v>
      </c>
    </row>
    <row r="906" ht="18.75" spans="1:5">
      <c r="A906" s="97" t="s">
        <v>802</v>
      </c>
      <c r="B906" s="91"/>
      <c r="C906" s="95"/>
      <c r="D906" s="85">
        <f t="shared" si="14"/>
        <v>0</v>
      </c>
      <c r="E906" s="54" t="s">
        <v>155</v>
      </c>
    </row>
    <row r="907" ht="18.75" spans="1:4">
      <c r="A907" s="88" t="s">
        <v>803</v>
      </c>
      <c r="B907" s="94"/>
      <c r="C907" s="95"/>
      <c r="D907" s="85">
        <f t="shared" si="14"/>
        <v>0</v>
      </c>
    </row>
    <row r="908" ht="18.75" spans="1:4">
      <c r="A908" s="97" t="s">
        <v>162</v>
      </c>
      <c r="B908" s="94">
        <v>73</v>
      </c>
      <c r="C908" s="95"/>
      <c r="D908" s="85">
        <f t="shared" si="14"/>
        <v>73</v>
      </c>
    </row>
    <row r="909" ht="18.75" spans="1:5">
      <c r="A909" s="97" t="s">
        <v>804</v>
      </c>
      <c r="B909" s="94">
        <v>769</v>
      </c>
      <c r="C909" s="95"/>
      <c r="D909" s="85">
        <f t="shared" si="14"/>
        <v>769</v>
      </c>
      <c r="E909" s="54" t="s">
        <v>155</v>
      </c>
    </row>
    <row r="910" ht="18.75" spans="1:5">
      <c r="A910" s="86" t="s">
        <v>805</v>
      </c>
      <c r="B910" s="91">
        <v>10384</v>
      </c>
      <c r="C910" s="95"/>
      <c r="D910" s="85">
        <f t="shared" si="14"/>
        <v>10384</v>
      </c>
      <c r="E910" s="54" t="s">
        <v>155</v>
      </c>
    </row>
    <row r="911" ht="18.75" spans="1:4">
      <c r="A911" s="88" t="s">
        <v>806</v>
      </c>
      <c r="B911" s="91">
        <v>889</v>
      </c>
      <c r="C911" s="95"/>
      <c r="D911" s="85">
        <f t="shared" si="14"/>
        <v>889</v>
      </c>
    </row>
    <row r="912" ht="18.75" spans="1:5">
      <c r="A912" s="88" t="s">
        <v>807</v>
      </c>
      <c r="B912" s="91"/>
      <c r="C912" s="95"/>
      <c r="D912" s="85">
        <f t="shared" si="14"/>
        <v>0</v>
      </c>
      <c r="E912" s="54" t="s">
        <v>155</v>
      </c>
    </row>
    <row r="913" ht="18.75" spans="1:5">
      <c r="A913" s="88" t="s">
        <v>808</v>
      </c>
      <c r="B913" s="91">
        <v>3902</v>
      </c>
      <c r="C913" s="95"/>
      <c r="D913" s="85">
        <f t="shared" si="14"/>
        <v>3902</v>
      </c>
      <c r="E913" s="54" t="s">
        <v>155</v>
      </c>
    </row>
    <row r="914" ht="18.75" spans="1:5">
      <c r="A914" s="88" t="s">
        <v>809</v>
      </c>
      <c r="B914" s="91">
        <v>3988</v>
      </c>
      <c r="C914" s="95"/>
      <c r="D914" s="85">
        <f t="shared" si="14"/>
        <v>3988</v>
      </c>
      <c r="E914" s="54" t="s">
        <v>155</v>
      </c>
    </row>
    <row r="915" ht="18.75" spans="1:5">
      <c r="A915" s="88" t="s">
        <v>810</v>
      </c>
      <c r="B915" s="91">
        <v>654</v>
      </c>
      <c r="C915" s="95"/>
      <c r="D915" s="85">
        <f t="shared" si="14"/>
        <v>654</v>
      </c>
      <c r="E915" s="54" t="s">
        <v>155</v>
      </c>
    </row>
    <row r="916" ht="18.75" spans="1:5">
      <c r="A916" s="88" t="s">
        <v>811</v>
      </c>
      <c r="B916" s="91">
        <v>951</v>
      </c>
      <c r="C916" s="95"/>
      <c r="D916" s="85">
        <f t="shared" si="14"/>
        <v>951</v>
      </c>
      <c r="E916" s="54" t="s">
        <v>155</v>
      </c>
    </row>
    <row r="917" ht="18.75" spans="1:5">
      <c r="A917" s="86" t="s">
        <v>812</v>
      </c>
      <c r="B917" s="94">
        <v>1585</v>
      </c>
      <c r="C917" s="95"/>
      <c r="D917" s="85">
        <f t="shared" si="14"/>
        <v>1585</v>
      </c>
      <c r="E917" s="54" t="s">
        <v>155</v>
      </c>
    </row>
    <row r="918" ht="18.75" spans="1:5">
      <c r="A918" s="88" t="s">
        <v>813</v>
      </c>
      <c r="B918" s="91"/>
      <c r="C918" s="95"/>
      <c r="D918" s="85">
        <f t="shared" si="14"/>
        <v>0</v>
      </c>
      <c r="E918" s="54" t="s">
        <v>155</v>
      </c>
    </row>
    <row r="919" ht="18.75" spans="1:5">
      <c r="A919" s="88" t="s">
        <v>814</v>
      </c>
      <c r="B919" s="91"/>
      <c r="C919" s="95"/>
      <c r="D919" s="85">
        <f t="shared" si="14"/>
        <v>0</v>
      </c>
      <c r="E919" s="54" t="s">
        <v>155</v>
      </c>
    </row>
    <row r="920" ht="18.75" spans="1:5">
      <c r="A920" s="88" t="s">
        <v>815</v>
      </c>
      <c r="B920" s="91">
        <v>821</v>
      </c>
      <c r="C920" s="95"/>
      <c r="D920" s="85">
        <f t="shared" si="14"/>
        <v>821</v>
      </c>
      <c r="E920" s="54" t="s">
        <v>155</v>
      </c>
    </row>
    <row r="921" ht="18.75" spans="1:4">
      <c r="A921" s="97" t="s">
        <v>816</v>
      </c>
      <c r="B921" s="93">
        <v>721</v>
      </c>
      <c r="C921" s="95"/>
      <c r="D921" s="85">
        <f t="shared" si="14"/>
        <v>721</v>
      </c>
    </row>
    <row r="922" ht="18.75" spans="1:4">
      <c r="A922" s="88" t="s">
        <v>817</v>
      </c>
      <c r="B922" s="94"/>
      <c r="C922" s="95"/>
      <c r="D922" s="85">
        <f t="shared" si="14"/>
        <v>0</v>
      </c>
    </row>
    <row r="923" ht="18.75" spans="1:4">
      <c r="A923" s="88" t="s">
        <v>818</v>
      </c>
      <c r="B923" s="94">
        <v>43</v>
      </c>
      <c r="C923" s="95"/>
      <c r="D923" s="85">
        <f t="shared" si="14"/>
        <v>43</v>
      </c>
    </row>
    <row r="924" ht="18.75" spans="1:5">
      <c r="A924" s="86" t="s">
        <v>819</v>
      </c>
      <c r="B924" s="91">
        <v>0</v>
      </c>
      <c r="C924" s="95"/>
      <c r="D924" s="85">
        <f t="shared" si="14"/>
        <v>0</v>
      </c>
      <c r="E924" s="54" t="s">
        <v>155</v>
      </c>
    </row>
    <row r="925" ht="18.75" spans="1:5">
      <c r="A925" s="88" t="s">
        <v>820</v>
      </c>
      <c r="B925" s="94"/>
      <c r="C925" s="95"/>
      <c r="D925" s="85">
        <f t="shared" si="14"/>
        <v>0</v>
      </c>
      <c r="E925" s="54" t="s">
        <v>155</v>
      </c>
    </row>
    <row r="926" ht="18.75" spans="1:4">
      <c r="A926" s="88" t="s">
        <v>821</v>
      </c>
      <c r="B926" s="94"/>
      <c r="C926" s="95"/>
      <c r="D926" s="85">
        <f t="shared" si="14"/>
        <v>0</v>
      </c>
    </row>
    <row r="927" ht="18.75" spans="1:5">
      <c r="A927" s="86" t="s">
        <v>822</v>
      </c>
      <c r="B927" s="91">
        <v>920</v>
      </c>
      <c r="C927" s="95"/>
      <c r="D927" s="85">
        <f t="shared" si="14"/>
        <v>920</v>
      </c>
      <c r="E927" s="54" t="s">
        <v>155</v>
      </c>
    </row>
    <row r="928" ht="18.75" spans="1:5">
      <c r="A928" s="88" t="s">
        <v>823</v>
      </c>
      <c r="B928" s="91"/>
      <c r="C928" s="95"/>
      <c r="D928" s="85">
        <f t="shared" si="14"/>
        <v>0</v>
      </c>
      <c r="E928" s="54" t="s">
        <v>155</v>
      </c>
    </row>
    <row r="929" ht="18.75" spans="1:5">
      <c r="A929" s="88" t="s">
        <v>822</v>
      </c>
      <c r="B929" s="91">
        <v>920</v>
      </c>
      <c r="C929" s="95"/>
      <c r="D929" s="85">
        <f t="shared" si="14"/>
        <v>920</v>
      </c>
      <c r="E929" s="54" t="s">
        <v>155</v>
      </c>
    </row>
    <row r="930" ht="18.75" spans="1:4">
      <c r="A930" s="83" t="s">
        <v>121</v>
      </c>
      <c r="B930" s="94">
        <v>7848</v>
      </c>
      <c r="C930" s="95"/>
      <c r="D930" s="85">
        <f t="shared" si="14"/>
        <v>7848</v>
      </c>
    </row>
    <row r="931" ht="18.75" spans="1:4">
      <c r="A931" s="86" t="s">
        <v>824</v>
      </c>
      <c r="B931" s="94">
        <v>4552</v>
      </c>
      <c r="C931" s="95"/>
      <c r="D931" s="85">
        <f t="shared" si="14"/>
        <v>4552</v>
      </c>
    </row>
    <row r="932" ht="18.75" spans="1:4">
      <c r="A932" s="88" t="s">
        <v>152</v>
      </c>
      <c r="B932" s="93">
        <v>456</v>
      </c>
      <c r="C932" s="95"/>
      <c r="D932" s="85">
        <f t="shared" si="14"/>
        <v>456</v>
      </c>
    </row>
    <row r="933" ht="18.75" spans="1:5">
      <c r="A933" s="88" t="s">
        <v>153</v>
      </c>
      <c r="B933" s="94"/>
      <c r="C933" s="95"/>
      <c r="D933" s="85">
        <f t="shared" si="14"/>
        <v>0</v>
      </c>
      <c r="E933" s="54" t="s">
        <v>155</v>
      </c>
    </row>
    <row r="934" ht="18.75" spans="1:5">
      <c r="A934" s="88" t="s">
        <v>154</v>
      </c>
      <c r="B934" s="91"/>
      <c r="C934" s="95"/>
      <c r="D934" s="85">
        <f t="shared" si="14"/>
        <v>0</v>
      </c>
      <c r="E934" s="54" t="s">
        <v>155</v>
      </c>
    </row>
    <row r="935" ht="18.75" spans="1:4">
      <c r="A935" s="88" t="s">
        <v>825</v>
      </c>
      <c r="B935" s="94">
        <v>1348</v>
      </c>
      <c r="C935" s="95"/>
      <c r="D935" s="85">
        <f t="shared" si="14"/>
        <v>1348</v>
      </c>
    </row>
    <row r="936" ht="18.75" spans="1:5">
      <c r="A936" s="88" t="s">
        <v>826</v>
      </c>
      <c r="B936" s="91">
        <v>2406</v>
      </c>
      <c r="C936" s="95"/>
      <c r="D936" s="85">
        <f t="shared" si="14"/>
        <v>2406</v>
      </c>
      <c r="E936" s="54" t="s">
        <v>155</v>
      </c>
    </row>
    <row r="937" ht="18.75" spans="1:5">
      <c r="A937" s="88" t="s">
        <v>827</v>
      </c>
      <c r="B937" s="91"/>
      <c r="C937" s="95"/>
      <c r="D937" s="85">
        <f t="shared" si="14"/>
        <v>0</v>
      </c>
      <c r="E937" s="54" t="s">
        <v>155</v>
      </c>
    </row>
    <row r="938" ht="18.75" spans="1:4">
      <c r="A938" s="88" t="s">
        <v>828</v>
      </c>
      <c r="B938" s="94"/>
      <c r="C938" s="95"/>
      <c r="D938" s="85">
        <f t="shared" si="14"/>
        <v>0</v>
      </c>
    </row>
    <row r="939" ht="18.75" spans="1:4">
      <c r="A939" s="88" t="s">
        <v>829</v>
      </c>
      <c r="B939" s="93"/>
      <c r="C939" s="95"/>
      <c r="D939" s="85">
        <f t="shared" si="14"/>
        <v>0</v>
      </c>
    </row>
    <row r="940" ht="18.75" spans="1:5">
      <c r="A940" s="88" t="s">
        <v>830</v>
      </c>
      <c r="B940" s="91"/>
      <c r="C940" s="95"/>
      <c r="D940" s="85">
        <f t="shared" ref="D940:D1003" si="15">B940+C940</f>
        <v>0</v>
      </c>
      <c r="E940" s="54" t="s">
        <v>155</v>
      </c>
    </row>
    <row r="941" ht="18.75" spans="1:5">
      <c r="A941" s="88" t="s">
        <v>831</v>
      </c>
      <c r="B941" s="91"/>
      <c r="C941" s="95"/>
      <c r="D941" s="85">
        <f t="shared" si="15"/>
        <v>0</v>
      </c>
      <c r="E941" s="54" t="s">
        <v>155</v>
      </c>
    </row>
    <row r="942" ht="18.75" spans="1:4">
      <c r="A942" s="88" t="s">
        <v>832</v>
      </c>
      <c r="B942" s="94"/>
      <c r="C942" s="95"/>
      <c r="D942" s="85">
        <f t="shared" si="15"/>
        <v>0</v>
      </c>
    </row>
    <row r="943" ht="18.75" spans="1:5">
      <c r="A943" s="88" t="s">
        <v>833</v>
      </c>
      <c r="B943" s="94"/>
      <c r="C943" s="95"/>
      <c r="D943" s="85">
        <f t="shared" si="15"/>
        <v>0</v>
      </c>
      <c r="E943" s="54" t="s">
        <v>155</v>
      </c>
    </row>
    <row r="944" ht="18.75" spans="1:5">
      <c r="A944" s="88" t="s">
        <v>834</v>
      </c>
      <c r="B944" s="91"/>
      <c r="C944" s="95"/>
      <c r="D944" s="85">
        <f t="shared" si="15"/>
        <v>0</v>
      </c>
      <c r="E944" s="54" t="s">
        <v>155</v>
      </c>
    </row>
    <row r="945" ht="18.75" spans="1:5">
      <c r="A945" s="88" t="s">
        <v>835</v>
      </c>
      <c r="B945" s="91"/>
      <c r="C945" s="95"/>
      <c r="D945" s="85">
        <f t="shared" si="15"/>
        <v>0</v>
      </c>
      <c r="E945" s="54" t="s">
        <v>155</v>
      </c>
    </row>
    <row r="946" ht="18.75" spans="1:5">
      <c r="A946" s="88" t="s">
        <v>836</v>
      </c>
      <c r="B946" s="91"/>
      <c r="C946" s="95"/>
      <c r="D946" s="85">
        <f t="shared" si="15"/>
        <v>0</v>
      </c>
      <c r="E946" s="54" t="s">
        <v>155</v>
      </c>
    </row>
    <row r="947" ht="18.75" spans="1:5">
      <c r="A947" s="88" t="s">
        <v>837</v>
      </c>
      <c r="B947" s="91"/>
      <c r="C947" s="95"/>
      <c r="D947" s="85">
        <f t="shared" si="15"/>
        <v>0</v>
      </c>
      <c r="E947" s="54" t="s">
        <v>155</v>
      </c>
    </row>
    <row r="948" ht="18.75" spans="1:5">
      <c r="A948" s="88" t="s">
        <v>838</v>
      </c>
      <c r="B948" s="91"/>
      <c r="C948" s="95"/>
      <c r="D948" s="85">
        <f t="shared" si="15"/>
        <v>0</v>
      </c>
      <c r="E948" s="54" t="s">
        <v>155</v>
      </c>
    </row>
    <row r="949" ht="18.75" spans="1:5">
      <c r="A949" s="88" t="s">
        <v>839</v>
      </c>
      <c r="B949" s="93"/>
      <c r="C949" s="95"/>
      <c r="D949" s="85">
        <f t="shared" si="15"/>
        <v>0</v>
      </c>
      <c r="E949" s="54" t="s">
        <v>155</v>
      </c>
    </row>
    <row r="950" ht="18.75" spans="1:5">
      <c r="A950" s="88" t="s">
        <v>840</v>
      </c>
      <c r="B950" s="91"/>
      <c r="C950" s="95"/>
      <c r="D950" s="85">
        <f t="shared" si="15"/>
        <v>0</v>
      </c>
      <c r="E950" s="54" t="s">
        <v>155</v>
      </c>
    </row>
    <row r="951" ht="18.75" spans="1:5">
      <c r="A951" s="88" t="s">
        <v>841</v>
      </c>
      <c r="B951" s="91">
        <v>342</v>
      </c>
      <c r="C951" s="95"/>
      <c r="D951" s="85">
        <f t="shared" si="15"/>
        <v>342</v>
      </c>
      <c r="E951" s="54" t="s">
        <v>155</v>
      </c>
    </row>
    <row r="952" ht="18.75" spans="1:4">
      <c r="A952" s="88" t="s">
        <v>842</v>
      </c>
      <c r="B952" s="93"/>
      <c r="C952" s="95"/>
      <c r="D952" s="85">
        <f t="shared" si="15"/>
        <v>0</v>
      </c>
    </row>
    <row r="953" ht="18.75" spans="1:4">
      <c r="A953" s="88" t="s">
        <v>843</v>
      </c>
      <c r="B953" s="93"/>
      <c r="C953" s="95"/>
      <c r="D953" s="85">
        <f t="shared" si="15"/>
        <v>0</v>
      </c>
    </row>
    <row r="954" ht="18.75" spans="1:4">
      <c r="A954" s="86" t="s">
        <v>844</v>
      </c>
      <c r="B954" s="94">
        <v>0</v>
      </c>
      <c r="C954" s="95"/>
      <c r="D954" s="85">
        <f t="shared" si="15"/>
        <v>0</v>
      </c>
    </row>
    <row r="955" ht="18.75" spans="1:5">
      <c r="A955" s="88" t="s">
        <v>152</v>
      </c>
      <c r="B955" s="91"/>
      <c r="C955" s="95"/>
      <c r="D955" s="85">
        <f t="shared" si="15"/>
        <v>0</v>
      </c>
      <c r="E955" s="54" t="s">
        <v>155</v>
      </c>
    </row>
    <row r="956" ht="18.75" spans="1:5">
      <c r="A956" s="88" t="s">
        <v>153</v>
      </c>
      <c r="B956" s="91"/>
      <c r="C956" s="95"/>
      <c r="D956" s="85">
        <f t="shared" si="15"/>
        <v>0</v>
      </c>
      <c r="E956" s="54" t="s">
        <v>155</v>
      </c>
    </row>
    <row r="957" ht="18.75" spans="1:4">
      <c r="A957" s="88" t="s">
        <v>154</v>
      </c>
      <c r="B957" s="94"/>
      <c r="C957" s="95"/>
      <c r="D957" s="85">
        <f t="shared" si="15"/>
        <v>0</v>
      </c>
    </row>
    <row r="958" ht="18.75" spans="1:4">
      <c r="A958" s="88" t="s">
        <v>845</v>
      </c>
      <c r="B958" s="94"/>
      <c r="C958" s="95"/>
      <c r="D958" s="85">
        <f t="shared" si="15"/>
        <v>0</v>
      </c>
    </row>
    <row r="959" ht="18.75" spans="1:5">
      <c r="A959" s="88" t="s">
        <v>846</v>
      </c>
      <c r="B959" s="91"/>
      <c r="C959" s="95"/>
      <c r="D959" s="85">
        <f t="shared" si="15"/>
        <v>0</v>
      </c>
      <c r="E959" s="54" t="s">
        <v>155</v>
      </c>
    </row>
    <row r="960" ht="18.75" spans="1:5">
      <c r="A960" s="88" t="s">
        <v>847</v>
      </c>
      <c r="B960" s="91"/>
      <c r="C960" s="95"/>
      <c r="D960" s="85">
        <f t="shared" si="15"/>
        <v>0</v>
      </c>
      <c r="E960" s="54" t="s">
        <v>155</v>
      </c>
    </row>
    <row r="961" ht="18.75" spans="1:5">
      <c r="A961" s="88" t="s">
        <v>848</v>
      </c>
      <c r="B961" s="91"/>
      <c r="C961" s="95"/>
      <c r="D961" s="85">
        <f t="shared" si="15"/>
        <v>0</v>
      </c>
      <c r="E961" s="54" t="s">
        <v>155</v>
      </c>
    </row>
    <row r="962" ht="18.75" spans="1:5">
      <c r="A962" s="88" t="s">
        <v>849</v>
      </c>
      <c r="B962" s="91"/>
      <c r="C962" s="95"/>
      <c r="D962" s="85">
        <f t="shared" si="15"/>
        <v>0</v>
      </c>
      <c r="E962" s="54" t="s">
        <v>155</v>
      </c>
    </row>
    <row r="963" ht="18.75" spans="1:5">
      <c r="A963" s="88" t="s">
        <v>850</v>
      </c>
      <c r="B963" s="91"/>
      <c r="C963" s="95"/>
      <c r="D963" s="85">
        <f t="shared" si="15"/>
        <v>0</v>
      </c>
      <c r="E963" s="54" t="s">
        <v>155</v>
      </c>
    </row>
    <row r="964" ht="18.75" spans="1:5">
      <c r="A964" s="86" t="s">
        <v>851</v>
      </c>
      <c r="B964" s="91">
        <v>0</v>
      </c>
      <c r="C964" s="95"/>
      <c r="D964" s="85">
        <f t="shared" si="15"/>
        <v>0</v>
      </c>
      <c r="E964" s="54" t="s">
        <v>155</v>
      </c>
    </row>
    <row r="965" ht="18.75" spans="1:5">
      <c r="A965" s="88" t="s">
        <v>152</v>
      </c>
      <c r="B965" s="91"/>
      <c r="C965" s="95"/>
      <c r="D965" s="85">
        <f t="shared" si="15"/>
        <v>0</v>
      </c>
      <c r="E965" s="54" t="s">
        <v>155</v>
      </c>
    </row>
    <row r="966" ht="18.75" spans="1:5">
      <c r="A966" s="88" t="s">
        <v>153</v>
      </c>
      <c r="B966" s="91"/>
      <c r="C966" s="95"/>
      <c r="D966" s="85">
        <f t="shared" si="15"/>
        <v>0</v>
      </c>
      <c r="E966" s="54" t="s">
        <v>155</v>
      </c>
    </row>
    <row r="967" ht="18.75" spans="1:5">
      <c r="A967" s="88" t="s">
        <v>154</v>
      </c>
      <c r="B967" s="91"/>
      <c r="C967" s="95"/>
      <c r="D967" s="85">
        <f t="shared" si="15"/>
        <v>0</v>
      </c>
      <c r="E967" s="54" t="s">
        <v>155</v>
      </c>
    </row>
    <row r="968" ht="18.75" spans="1:5">
      <c r="A968" s="88" t="s">
        <v>852</v>
      </c>
      <c r="B968" s="91"/>
      <c r="C968" s="95"/>
      <c r="D968" s="85">
        <f t="shared" si="15"/>
        <v>0</v>
      </c>
      <c r="E968" s="54" t="s">
        <v>155</v>
      </c>
    </row>
    <row r="969" ht="18.75" spans="1:5">
      <c r="A969" s="88" t="s">
        <v>853</v>
      </c>
      <c r="B969" s="91"/>
      <c r="C969" s="95"/>
      <c r="D969" s="85">
        <f t="shared" si="15"/>
        <v>0</v>
      </c>
      <c r="E969" s="54" t="s">
        <v>155</v>
      </c>
    </row>
    <row r="970" ht="18.75" spans="1:5">
      <c r="A970" s="88" t="s">
        <v>854</v>
      </c>
      <c r="B970" s="91"/>
      <c r="C970" s="95"/>
      <c r="D970" s="85">
        <f t="shared" si="15"/>
        <v>0</v>
      </c>
      <c r="E970" s="54" t="s">
        <v>155</v>
      </c>
    </row>
    <row r="971" ht="18.75" spans="1:5">
      <c r="A971" s="88" t="s">
        <v>855</v>
      </c>
      <c r="B971" s="91"/>
      <c r="C971" s="95"/>
      <c r="D971" s="85">
        <f t="shared" si="15"/>
        <v>0</v>
      </c>
      <c r="E971" s="54" t="s">
        <v>155</v>
      </c>
    </row>
    <row r="972" ht="18.75" spans="1:5">
      <c r="A972" s="88" t="s">
        <v>856</v>
      </c>
      <c r="B972" s="91"/>
      <c r="C972" s="95"/>
      <c r="D972" s="85">
        <f t="shared" si="15"/>
        <v>0</v>
      </c>
      <c r="E972" s="54" t="s">
        <v>155</v>
      </c>
    </row>
    <row r="973" ht="18.75" spans="1:5">
      <c r="A973" s="88" t="s">
        <v>857</v>
      </c>
      <c r="B973" s="91"/>
      <c r="C973" s="95"/>
      <c r="D973" s="85">
        <f t="shared" si="15"/>
        <v>0</v>
      </c>
      <c r="E973" s="54" t="s">
        <v>155</v>
      </c>
    </row>
    <row r="974" ht="18.75" spans="1:5">
      <c r="A974" s="86" t="s">
        <v>858</v>
      </c>
      <c r="B974" s="91">
        <v>0</v>
      </c>
      <c r="C974" s="95"/>
      <c r="D974" s="85">
        <f t="shared" si="15"/>
        <v>0</v>
      </c>
      <c r="E974" s="54" t="s">
        <v>155</v>
      </c>
    </row>
    <row r="975" ht="18.75" spans="1:5">
      <c r="A975" s="88" t="s">
        <v>859</v>
      </c>
      <c r="B975" s="91"/>
      <c r="C975" s="95"/>
      <c r="D975" s="85">
        <f t="shared" si="15"/>
        <v>0</v>
      </c>
      <c r="E975" s="54" t="s">
        <v>155</v>
      </c>
    </row>
    <row r="976" ht="18.75" spans="1:5">
      <c r="A976" s="88" t="s">
        <v>860</v>
      </c>
      <c r="B976" s="91"/>
      <c r="C976" s="95"/>
      <c r="D976" s="85">
        <f t="shared" si="15"/>
        <v>0</v>
      </c>
      <c r="E976" s="54" t="s">
        <v>155</v>
      </c>
    </row>
    <row r="977" ht="18.75" spans="1:5">
      <c r="A977" s="88" t="s">
        <v>861</v>
      </c>
      <c r="B977" s="91"/>
      <c r="C977" s="95"/>
      <c r="D977" s="85">
        <f t="shared" si="15"/>
        <v>0</v>
      </c>
      <c r="E977" s="54" t="s">
        <v>155</v>
      </c>
    </row>
    <row r="978" ht="18.75" spans="1:5">
      <c r="A978" s="88" t="s">
        <v>862</v>
      </c>
      <c r="B978" s="91"/>
      <c r="C978" s="95"/>
      <c r="D978" s="85">
        <f t="shared" si="15"/>
        <v>0</v>
      </c>
      <c r="E978" s="54" t="s">
        <v>155</v>
      </c>
    </row>
    <row r="979" ht="18.75" spans="1:5">
      <c r="A979" s="86" t="s">
        <v>863</v>
      </c>
      <c r="B979" s="91">
        <v>0</v>
      </c>
      <c r="C979" s="95"/>
      <c r="D979" s="85">
        <f t="shared" si="15"/>
        <v>0</v>
      </c>
      <c r="E979" s="54" t="s">
        <v>155</v>
      </c>
    </row>
    <row r="980" ht="18.75" spans="1:5">
      <c r="A980" s="88" t="s">
        <v>152</v>
      </c>
      <c r="B980" s="91"/>
      <c r="C980" s="95"/>
      <c r="D980" s="85">
        <f t="shared" si="15"/>
        <v>0</v>
      </c>
      <c r="E980" s="54" t="s">
        <v>155</v>
      </c>
    </row>
    <row r="981" ht="18.75" spans="1:5">
      <c r="A981" s="88" t="s">
        <v>153</v>
      </c>
      <c r="B981" s="91"/>
      <c r="C981" s="95"/>
      <c r="D981" s="85">
        <f t="shared" si="15"/>
        <v>0</v>
      </c>
      <c r="E981" s="54" t="s">
        <v>155</v>
      </c>
    </row>
    <row r="982" ht="18.75" spans="1:5">
      <c r="A982" s="88" t="s">
        <v>154</v>
      </c>
      <c r="B982" s="91"/>
      <c r="C982" s="95"/>
      <c r="D982" s="85">
        <f t="shared" si="15"/>
        <v>0</v>
      </c>
      <c r="E982" s="54" t="s">
        <v>155</v>
      </c>
    </row>
    <row r="983" ht="18.75" spans="1:5">
      <c r="A983" s="88" t="s">
        <v>849</v>
      </c>
      <c r="B983" s="91"/>
      <c r="C983" s="95"/>
      <c r="D983" s="85">
        <f t="shared" si="15"/>
        <v>0</v>
      </c>
      <c r="E983" s="54" t="s">
        <v>155</v>
      </c>
    </row>
    <row r="984" ht="18.75" spans="1:5">
      <c r="A984" s="88" t="s">
        <v>864</v>
      </c>
      <c r="B984" s="91"/>
      <c r="C984" s="95"/>
      <c r="D984" s="85">
        <f t="shared" si="15"/>
        <v>0</v>
      </c>
      <c r="E984" s="54" t="s">
        <v>155</v>
      </c>
    </row>
    <row r="985" ht="18.75" spans="1:5">
      <c r="A985" s="88" t="s">
        <v>865</v>
      </c>
      <c r="B985" s="91"/>
      <c r="C985" s="95"/>
      <c r="D985" s="85">
        <f t="shared" si="15"/>
        <v>0</v>
      </c>
      <c r="E985" s="54" t="s">
        <v>155</v>
      </c>
    </row>
    <row r="986" ht="18.75" spans="1:5">
      <c r="A986" s="86" t="s">
        <v>866</v>
      </c>
      <c r="B986" s="91">
        <v>3048</v>
      </c>
      <c r="C986" s="95"/>
      <c r="D986" s="85">
        <f t="shared" si="15"/>
        <v>3048</v>
      </c>
      <c r="E986" s="54" t="s">
        <v>155</v>
      </c>
    </row>
    <row r="987" ht="18.75" spans="1:5">
      <c r="A987" s="88" t="s">
        <v>867</v>
      </c>
      <c r="B987" s="91"/>
      <c r="C987" s="95"/>
      <c r="D987" s="85">
        <f t="shared" si="15"/>
        <v>0</v>
      </c>
      <c r="E987" s="54" t="s">
        <v>155</v>
      </c>
    </row>
    <row r="988" ht="18.75" spans="1:5">
      <c r="A988" s="88" t="s">
        <v>868</v>
      </c>
      <c r="B988" s="91">
        <v>3048</v>
      </c>
      <c r="C988" s="95"/>
      <c r="D988" s="85">
        <f t="shared" si="15"/>
        <v>3048</v>
      </c>
      <c r="E988" s="54" t="s">
        <v>155</v>
      </c>
    </row>
    <row r="989" ht="18.75" spans="1:5">
      <c r="A989" s="88" t="s">
        <v>869</v>
      </c>
      <c r="B989" s="91"/>
      <c r="C989" s="95"/>
      <c r="D989" s="85">
        <f t="shared" si="15"/>
        <v>0</v>
      </c>
      <c r="E989" s="54" t="s">
        <v>155</v>
      </c>
    </row>
    <row r="990" ht="18.75" spans="1:5">
      <c r="A990" s="88" t="s">
        <v>870</v>
      </c>
      <c r="B990" s="91"/>
      <c r="C990" s="95"/>
      <c r="D990" s="85">
        <f t="shared" si="15"/>
        <v>0</v>
      </c>
      <c r="E990" s="54" t="s">
        <v>155</v>
      </c>
    </row>
    <row r="991" ht="18.75" spans="1:5">
      <c r="A991" s="86" t="s">
        <v>871</v>
      </c>
      <c r="B991" s="91">
        <v>248</v>
      </c>
      <c r="C991" s="95"/>
      <c r="D991" s="85">
        <f t="shared" si="15"/>
        <v>248</v>
      </c>
      <c r="E991" s="54" t="s">
        <v>155</v>
      </c>
    </row>
    <row r="992" ht="18.75" spans="1:5">
      <c r="A992" s="88" t="s">
        <v>872</v>
      </c>
      <c r="B992" s="91"/>
      <c r="C992" s="95"/>
      <c r="D992" s="85">
        <f t="shared" si="15"/>
        <v>0</v>
      </c>
      <c r="E992" s="54" t="s">
        <v>155</v>
      </c>
    </row>
    <row r="993" ht="18.75" spans="1:5">
      <c r="A993" s="88" t="s">
        <v>871</v>
      </c>
      <c r="B993" s="91">
        <v>248</v>
      </c>
      <c r="C993" s="95"/>
      <c r="D993" s="85">
        <f t="shared" si="15"/>
        <v>248</v>
      </c>
      <c r="E993" s="54" t="s">
        <v>155</v>
      </c>
    </row>
    <row r="994" ht="18.75" spans="1:5">
      <c r="A994" s="83" t="s">
        <v>122</v>
      </c>
      <c r="B994" s="91">
        <v>408</v>
      </c>
      <c r="C994" s="95"/>
      <c r="D994" s="85">
        <f t="shared" si="15"/>
        <v>408</v>
      </c>
      <c r="E994" s="54" t="s">
        <v>155</v>
      </c>
    </row>
    <row r="995" ht="18.75" spans="1:5">
      <c r="A995" s="86" t="s">
        <v>873</v>
      </c>
      <c r="B995" s="91">
        <v>0</v>
      </c>
      <c r="C995" s="95"/>
      <c r="D995" s="85">
        <f t="shared" si="15"/>
        <v>0</v>
      </c>
      <c r="E995" s="54" t="s">
        <v>155</v>
      </c>
    </row>
    <row r="996" ht="18.75" spans="1:5">
      <c r="A996" s="88" t="s">
        <v>152</v>
      </c>
      <c r="B996" s="93"/>
      <c r="C996" s="95"/>
      <c r="D996" s="85">
        <f t="shared" si="15"/>
        <v>0</v>
      </c>
      <c r="E996" s="54" t="s">
        <v>155</v>
      </c>
    </row>
    <row r="997" ht="18.75" spans="1:5">
      <c r="A997" s="88" t="s">
        <v>153</v>
      </c>
      <c r="B997" s="94"/>
      <c r="C997" s="95"/>
      <c r="D997" s="85">
        <f t="shared" si="15"/>
        <v>0</v>
      </c>
      <c r="E997" s="54" t="s">
        <v>155</v>
      </c>
    </row>
    <row r="998" ht="18.75" spans="1:5">
      <c r="A998" s="88" t="s">
        <v>154</v>
      </c>
      <c r="B998" s="94"/>
      <c r="C998" s="95"/>
      <c r="D998" s="85">
        <f t="shared" si="15"/>
        <v>0</v>
      </c>
      <c r="E998" s="54" t="s">
        <v>155</v>
      </c>
    </row>
    <row r="999" ht="18.75" spans="1:5">
      <c r="A999" s="88" t="s">
        <v>874</v>
      </c>
      <c r="B999" s="91"/>
      <c r="C999" s="95"/>
      <c r="D999" s="85">
        <f t="shared" si="15"/>
        <v>0</v>
      </c>
      <c r="E999" s="54" t="s">
        <v>155</v>
      </c>
    </row>
    <row r="1000" ht="18.75" spans="1:5">
      <c r="A1000" s="88" t="s">
        <v>875</v>
      </c>
      <c r="B1000" s="91"/>
      <c r="C1000" s="95"/>
      <c r="D1000" s="85">
        <f t="shared" si="15"/>
        <v>0</v>
      </c>
      <c r="E1000" s="54" t="s">
        <v>155</v>
      </c>
    </row>
    <row r="1001" ht="18.75" spans="1:5">
      <c r="A1001" s="88" t="s">
        <v>876</v>
      </c>
      <c r="B1001" s="91"/>
      <c r="C1001" s="95"/>
      <c r="D1001" s="85">
        <f t="shared" si="15"/>
        <v>0</v>
      </c>
      <c r="E1001" s="54" t="s">
        <v>155</v>
      </c>
    </row>
    <row r="1002" ht="18.75" spans="1:5">
      <c r="A1002" s="88" t="s">
        <v>877</v>
      </c>
      <c r="B1002" s="91"/>
      <c r="C1002" s="95"/>
      <c r="D1002" s="85">
        <f t="shared" si="15"/>
        <v>0</v>
      </c>
      <c r="E1002" s="54" t="s">
        <v>155</v>
      </c>
    </row>
    <row r="1003" ht="18.75" spans="1:5">
      <c r="A1003" s="88" t="s">
        <v>878</v>
      </c>
      <c r="B1003" s="91"/>
      <c r="C1003" s="95"/>
      <c r="D1003" s="85">
        <f t="shared" si="15"/>
        <v>0</v>
      </c>
      <c r="E1003" s="54" t="s">
        <v>155</v>
      </c>
    </row>
    <row r="1004" ht="18.75" spans="1:5">
      <c r="A1004" s="88" t="s">
        <v>879</v>
      </c>
      <c r="B1004" s="91"/>
      <c r="C1004" s="95"/>
      <c r="D1004" s="85">
        <f t="shared" ref="D1004:D1067" si="16">B1004+C1004</f>
        <v>0</v>
      </c>
      <c r="E1004" s="54" t="s">
        <v>155</v>
      </c>
    </row>
    <row r="1005" ht="18.75" spans="1:5">
      <c r="A1005" s="86" t="s">
        <v>880</v>
      </c>
      <c r="B1005" s="91">
        <v>0</v>
      </c>
      <c r="C1005" s="95"/>
      <c r="D1005" s="85">
        <f t="shared" si="16"/>
        <v>0</v>
      </c>
      <c r="E1005" s="54" t="s">
        <v>155</v>
      </c>
    </row>
    <row r="1006" ht="18.75" spans="1:5">
      <c r="A1006" s="88" t="s">
        <v>152</v>
      </c>
      <c r="B1006" s="91"/>
      <c r="C1006" s="95"/>
      <c r="D1006" s="85">
        <f t="shared" si="16"/>
        <v>0</v>
      </c>
      <c r="E1006" s="54" t="s">
        <v>155</v>
      </c>
    </row>
    <row r="1007" ht="18.75" spans="1:5">
      <c r="A1007" s="88" t="s">
        <v>153</v>
      </c>
      <c r="B1007" s="91"/>
      <c r="C1007" s="95"/>
      <c r="D1007" s="85">
        <f t="shared" si="16"/>
        <v>0</v>
      </c>
      <c r="E1007" s="54" t="s">
        <v>155</v>
      </c>
    </row>
    <row r="1008" ht="18.75" spans="1:4">
      <c r="A1008" s="88" t="s">
        <v>154</v>
      </c>
      <c r="B1008" s="93"/>
      <c r="C1008" s="95"/>
      <c r="D1008" s="85">
        <f t="shared" si="16"/>
        <v>0</v>
      </c>
    </row>
    <row r="1009" ht="18.75" spans="1:4">
      <c r="A1009" s="88" t="s">
        <v>881</v>
      </c>
      <c r="B1009" s="94"/>
      <c r="C1009" s="95"/>
      <c r="D1009" s="85">
        <f t="shared" si="16"/>
        <v>0</v>
      </c>
    </row>
    <row r="1010" ht="18.75" spans="1:4">
      <c r="A1010" s="88" t="s">
        <v>882</v>
      </c>
      <c r="B1010" s="94"/>
      <c r="C1010" s="95"/>
      <c r="D1010" s="85">
        <f t="shared" si="16"/>
        <v>0</v>
      </c>
    </row>
    <row r="1011" ht="18.75" spans="1:5">
      <c r="A1011" s="88" t="s">
        <v>883</v>
      </c>
      <c r="B1011" s="94"/>
      <c r="C1011" s="95"/>
      <c r="D1011" s="85">
        <f t="shared" si="16"/>
        <v>0</v>
      </c>
      <c r="E1011" s="54" t="s">
        <v>155</v>
      </c>
    </row>
    <row r="1012" ht="18.75" spans="1:5">
      <c r="A1012" s="88" t="s">
        <v>884</v>
      </c>
      <c r="B1012" s="91"/>
      <c r="C1012" s="95"/>
      <c r="D1012" s="85">
        <f t="shared" si="16"/>
        <v>0</v>
      </c>
      <c r="E1012" s="54" t="s">
        <v>155</v>
      </c>
    </row>
    <row r="1013" ht="18.75" spans="1:4">
      <c r="A1013" s="88" t="s">
        <v>885</v>
      </c>
      <c r="B1013" s="91"/>
      <c r="C1013" s="95"/>
      <c r="D1013" s="85">
        <f t="shared" si="16"/>
        <v>0</v>
      </c>
    </row>
    <row r="1014" ht="18.75" spans="1:4">
      <c r="A1014" s="88" t="s">
        <v>886</v>
      </c>
      <c r="B1014" s="91"/>
      <c r="C1014" s="95"/>
      <c r="D1014" s="85">
        <f t="shared" si="16"/>
        <v>0</v>
      </c>
    </row>
    <row r="1015" ht="18.75" spans="1:4">
      <c r="A1015" s="88" t="s">
        <v>887</v>
      </c>
      <c r="B1015" s="91"/>
      <c r="C1015" s="95"/>
      <c r="D1015" s="85">
        <f t="shared" si="16"/>
        <v>0</v>
      </c>
    </row>
    <row r="1016" ht="18.75" spans="1:4">
      <c r="A1016" s="88" t="s">
        <v>888</v>
      </c>
      <c r="B1016" s="93"/>
      <c r="C1016" s="95"/>
      <c r="D1016" s="85">
        <f t="shared" si="16"/>
        <v>0</v>
      </c>
    </row>
    <row r="1017" ht="18.75" spans="1:4">
      <c r="A1017" s="88" t="s">
        <v>889</v>
      </c>
      <c r="B1017" s="93"/>
      <c r="C1017" s="95"/>
      <c r="D1017" s="85">
        <f t="shared" si="16"/>
        <v>0</v>
      </c>
    </row>
    <row r="1018" ht="18.75" spans="1:5">
      <c r="A1018" s="88" t="s">
        <v>890</v>
      </c>
      <c r="B1018" s="91"/>
      <c r="C1018" s="95"/>
      <c r="D1018" s="85">
        <f t="shared" si="16"/>
        <v>0</v>
      </c>
      <c r="E1018" s="54" t="s">
        <v>155</v>
      </c>
    </row>
    <row r="1019" ht="18.75" spans="1:5">
      <c r="A1019" s="88" t="s">
        <v>891</v>
      </c>
      <c r="B1019" s="91"/>
      <c r="C1019" s="95"/>
      <c r="D1019" s="85">
        <f t="shared" si="16"/>
        <v>0</v>
      </c>
      <c r="E1019" s="54" t="s">
        <v>155</v>
      </c>
    </row>
    <row r="1020" ht="18.75" spans="1:5">
      <c r="A1020" s="88" t="s">
        <v>892</v>
      </c>
      <c r="B1020" s="91"/>
      <c r="C1020" s="95"/>
      <c r="D1020" s="85">
        <f t="shared" si="16"/>
        <v>0</v>
      </c>
      <c r="E1020" s="54" t="s">
        <v>155</v>
      </c>
    </row>
    <row r="1021" ht="18.75" spans="1:5">
      <c r="A1021" s="86" t="s">
        <v>893</v>
      </c>
      <c r="B1021" s="91">
        <v>0</v>
      </c>
      <c r="C1021" s="95"/>
      <c r="D1021" s="85">
        <f t="shared" si="16"/>
        <v>0</v>
      </c>
      <c r="E1021" s="54" t="s">
        <v>155</v>
      </c>
    </row>
    <row r="1022" ht="18.75" spans="1:5">
      <c r="A1022" s="88" t="s">
        <v>152</v>
      </c>
      <c r="B1022" s="91"/>
      <c r="C1022" s="95"/>
      <c r="D1022" s="85">
        <f t="shared" si="16"/>
        <v>0</v>
      </c>
      <c r="E1022" s="54" t="s">
        <v>155</v>
      </c>
    </row>
    <row r="1023" ht="18.75" spans="1:5">
      <c r="A1023" s="88" t="s">
        <v>153</v>
      </c>
      <c r="B1023" s="91"/>
      <c r="C1023" s="95"/>
      <c r="D1023" s="85">
        <f t="shared" si="16"/>
        <v>0</v>
      </c>
      <c r="E1023" s="54" t="s">
        <v>155</v>
      </c>
    </row>
    <row r="1024" ht="18.75" spans="1:5">
      <c r="A1024" s="88" t="s">
        <v>154</v>
      </c>
      <c r="B1024" s="91"/>
      <c r="C1024" s="95"/>
      <c r="D1024" s="85">
        <f t="shared" si="16"/>
        <v>0</v>
      </c>
      <c r="E1024" s="54" t="s">
        <v>155</v>
      </c>
    </row>
    <row r="1025" ht="18.75" spans="1:5">
      <c r="A1025" s="88" t="s">
        <v>894</v>
      </c>
      <c r="B1025" s="91"/>
      <c r="C1025" s="95"/>
      <c r="D1025" s="85">
        <f t="shared" si="16"/>
        <v>0</v>
      </c>
      <c r="E1025" s="54" t="s">
        <v>155</v>
      </c>
    </row>
    <row r="1026" ht="18.75" spans="1:4">
      <c r="A1026" s="86" t="s">
        <v>895</v>
      </c>
      <c r="B1026" s="94">
        <v>63</v>
      </c>
      <c r="C1026" s="95"/>
      <c r="D1026" s="85">
        <f t="shared" si="16"/>
        <v>63</v>
      </c>
    </row>
    <row r="1027" ht="18.75" spans="1:5">
      <c r="A1027" s="88" t="s">
        <v>152</v>
      </c>
      <c r="B1027" s="91"/>
      <c r="C1027" s="95"/>
      <c r="D1027" s="85">
        <f t="shared" si="16"/>
        <v>0</v>
      </c>
      <c r="E1027" s="54" t="s">
        <v>155</v>
      </c>
    </row>
    <row r="1028" ht="18.75" spans="1:5">
      <c r="A1028" s="88" t="s">
        <v>153</v>
      </c>
      <c r="B1028" s="91"/>
      <c r="C1028" s="95"/>
      <c r="D1028" s="85">
        <f t="shared" si="16"/>
        <v>0</v>
      </c>
      <c r="E1028" s="54" t="s">
        <v>155</v>
      </c>
    </row>
    <row r="1029" ht="18.75" spans="1:5">
      <c r="A1029" s="88" t="s">
        <v>154</v>
      </c>
      <c r="B1029" s="91"/>
      <c r="C1029" s="95"/>
      <c r="D1029" s="85">
        <f t="shared" si="16"/>
        <v>0</v>
      </c>
      <c r="E1029" s="54" t="s">
        <v>155</v>
      </c>
    </row>
    <row r="1030" ht="18.75" spans="1:5">
      <c r="A1030" s="88" t="s">
        <v>896</v>
      </c>
      <c r="B1030" s="91"/>
      <c r="C1030" s="95"/>
      <c r="D1030" s="85">
        <f t="shared" si="16"/>
        <v>0</v>
      </c>
      <c r="E1030" s="54" t="s">
        <v>155</v>
      </c>
    </row>
    <row r="1031" ht="18.75" spans="1:5">
      <c r="A1031" s="88" t="s">
        <v>897</v>
      </c>
      <c r="B1031" s="91"/>
      <c r="C1031" s="95"/>
      <c r="D1031" s="85">
        <f t="shared" si="16"/>
        <v>0</v>
      </c>
      <c r="E1031" s="54" t="s">
        <v>155</v>
      </c>
    </row>
    <row r="1032" ht="18.75" spans="1:5">
      <c r="A1032" s="88" t="s">
        <v>898</v>
      </c>
      <c r="B1032" s="91">
        <v>2</v>
      </c>
      <c r="C1032" s="95"/>
      <c r="D1032" s="85">
        <f t="shared" si="16"/>
        <v>2</v>
      </c>
      <c r="E1032" s="54" t="s">
        <v>155</v>
      </c>
    </row>
    <row r="1033" ht="18.75" spans="1:5">
      <c r="A1033" s="103" t="s">
        <v>899</v>
      </c>
      <c r="B1033" s="91"/>
      <c r="C1033" s="95"/>
      <c r="D1033" s="85">
        <f t="shared" si="16"/>
        <v>0</v>
      </c>
      <c r="E1033" s="54" t="s">
        <v>155</v>
      </c>
    </row>
    <row r="1034" ht="18.75" spans="1:5">
      <c r="A1034" s="103" t="s">
        <v>900</v>
      </c>
      <c r="B1034" s="91">
        <v>60</v>
      </c>
      <c r="C1034" s="95"/>
      <c r="D1034" s="85">
        <f t="shared" si="16"/>
        <v>60</v>
      </c>
      <c r="E1034" s="54" t="s">
        <v>155</v>
      </c>
    </row>
    <row r="1035" ht="18.75" spans="1:5">
      <c r="A1035" s="103" t="s">
        <v>162</v>
      </c>
      <c r="B1035" s="91"/>
      <c r="C1035" s="95"/>
      <c r="D1035" s="85">
        <f t="shared" si="16"/>
        <v>0</v>
      </c>
      <c r="E1035" s="54" t="s">
        <v>155</v>
      </c>
    </row>
    <row r="1036" ht="18.75" spans="1:5">
      <c r="A1036" s="88" t="s">
        <v>901</v>
      </c>
      <c r="B1036" s="91">
        <v>1</v>
      </c>
      <c r="C1036" s="95"/>
      <c r="D1036" s="85">
        <f t="shared" si="16"/>
        <v>1</v>
      </c>
      <c r="E1036" s="54" t="s">
        <v>155</v>
      </c>
    </row>
    <row r="1037" ht="18.75" spans="1:5">
      <c r="A1037" s="86" t="s">
        <v>902</v>
      </c>
      <c r="B1037" s="91">
        <v>0</v>
      </c>
      <c r="C1037" s="95"/>
      <c r="D1037" s="85">
        <f t="shared" si="16"/>
        <v>0</v>
      </c>
      <c r="E1037" s="54" t="s">
        <v>155</v>
      </c>
    </row>
    <row r="1038" ht="18.75" spans="1:5">
      <c r="A1038" s="88" t="s">
        <v>152</v>
      </c>
      <c r="B1038" s="91"/>
      <c r="C1038" s="95"/>
      <c r="D1038" s="85">
        <f t="shared" si="16"/>
        <v>0</v>
      </c>
      <c r="E1038" s="54" t="s">
        <v>155</v>
      </c>
    </row>
    <row r="1039" ht="18.75" spans="1:5">
      <c r="A1039" s="88" t="s">
        <v>153</v>
      </c>
      <c r="B1039" s="91"/>
      <c r="C1039" s="95"/>
      <c r="D1039" s="85">
        <f t="shared" si="16"/>
        <v>0</v>
      </c>
      <c r="E1039" s="54" t="s">
        <v>155</v>
      </c>
    </row>
    <row r="1040" ht="18.75" spans="1:5">
      <c r="A1040" s="88" t="s">
        <v>154</v>
      </c>
      <c r="B1040" s="91"/>
      <c r="C1040" s="95"/>
      <c r="D1040" s="85">
        <f t="shared" si="16"/>
        <v>0</v>
      </c>
      <c r="E1040" s="54" t="s">
        <v>155</v>
      </c>
    </row>
    <row r="1041" ht="18.75" spans="1:5">
      <c r="A1041" s="88" t="s">
        <v>903</v>
      </c>
      <c r="B1041" s="91"/>
      <c r="C1041" s="95"/>
      <c r="D1041" s="85">
        <f t="shared" si="16"/>
        <v>0</v>
      </c>
      <c r="E1041" s="54" t="s">
        <v>155</v>
      </c>
    </row>
    <row r="1042" ht="18.75" spans="1:5">
      <c r="A1042" s="88" t="s">
        <v>904</v>
      </c>
      <c r="B1042" s="91"/>
      <c r="C1042" s="95"/>
      <c r="D1042" s="85">
        <f t="shared" si="16"/>
        <v>0</v>
      </c>
      <c r="E1042" s="54" t="s">
        <v>155</v>
      </c>
    </row>
    <row r="1043" ht="18.75" spans="1:5">
      <c r="A1043" s="88" t="s">
        <v>905</v>
      </c>
      <c r="B1043" s="91"/>
      <c r="C1043" s="95"/>
      <c r="D1043" s="85">
        <f t="shared" si="16"/>
        <v>0</v>
      </c>
      <c r="E1043" s="54" t="s">
        <v>155</v>
      </c>
    </row>
    <row r="1044" ht="18.75" spans="1:5">
      <c r="A1044" s="86" t="s">
        <v>906</v>
      </c>
      <c r="B1044" s="91">
        <v>344</v>
      </c>
      <c r="C1044" s="95"/>
      <c r="D1044" s="85">
        <f t="shared" si="16"/>
        <v>344</v>
      </c>
      <c r="E1044" s="54" t="s">
        <v>155</v>
      </c>
    </row>
    <row r="1045" ht="18.75" spans="1:5">
      <c r="A1045" s="88" t="s">
        <v>152</v>
      </c>
      <c r="B1045" s="91"/>
      <c r="C1045" s="95"/>
      <c r="D1045" s="85">
        <f t="shared" si="16"/>
        <v>0</v>
      </c>
      <c r="E1045" s="54" t="s">
        <v>155</v>
      </c>
    </row>
    <row r="1046" ht="18.75" spans="1:5">
      <c r="A1046" s="88" t="s">
        <v>153</v>
      </c>
      <c r="B1046" s="91"/>
      <c r="C1046" s="95"/>
      <c r="D1046" s="85">
        <f t="shared" si="16"/>
        <v>0</v>
      </c>
      <c r="E1046" s="54" t="s">
        <v>155</v>
      </c>
    </row>
    <row r="1047" ht="18.75" spans="1:5">
      <c r="A1047" s="88" t="s">
        <v>154</v>
      </c>
      <c r="B1047" s="91"/>
      <c r="C1047" s="95"/>
      <c r="D1047" s="85">
        <f t="shared" si="16"/>
        <v>0</v>
      </c>
      <c r="E1047" s="54" t="s">
        <v>155</v>
      </c>
    </row>
    <row r="1048" ht="18.75" spans="1:4">
      <c r="A1048" s="88" t="s">
        <v>907</v>
      </c>
      <c r="B1048" s="93"/>
      <c r="C1048" s="95"/>
      <c r="D1048" s="85">
        <f t="shared" si="16"/>
        <v>0</v>
      </c>
    </row>
    <row r="1049" ht="18.75" spans="1:5">
      <c r="A1049" s="88" t="s">
        <v>908</v>
      </c>
      <c r="B1049" s="91">
        <v>342</v>
      </c>
      <c r="C1049" s="95"/>
      <c r="D1049" s="85">
        <f t="shared" si="16"/>
        <v>342</v>
      </c>
      <c r="E1049" s="54" t="s">
        <v>155</v>
      </c>
    </row>
    <row r="1050" ht="18.75" spans="1:5">
      <c r="A1050" s="99" t="s">
        <v>909</v>
      </c>
      <c r="B1050" s="91"/>
      <c r="C1050" s="95"/>
      <c r="D1050" s="85">
        <f t="shared" si="16"/>
        <v>0</v>
      </c>
      <c r="E1050" s="54" t="s">
        <v>155</v>
      </c>
    </row>
    <row r="1051" ht="18.75" spans="1:5">
      <c r="A1051" s="88" t="s">
        <v>910</v>
      </c>
      <c r="B1051" s="91">
        <v>2</v>
      </c>
      <c r="C1051" s="95"/>
      <c r="D1051" s="85">
        <f t="shared" si="16"/>
        <v>2</v>
      </c>
      <c r="E1051" s="54" t="s">
        <v>155</v>
      </c>
    </row>
    <row r="1052" ht="18.75" spans="1:5">
      <c r="A1052" s="86" t="s">
        <v>911</v>
      </c>
      <c r="B1052" s="91">
        <v>1</v>
      </c>
      <c r="C1052" s="95"/>
      <c r="D1052" s="85">
        <f t="shared" si="16"/>
        <v>1</v>
      </c>
      <c r="E1052" s="54" t="s">
        <v>155</v>
      </c>
    </row>
    <row r="1053" ht="18.75" spans="1:5">
      <c r="A1053" s="88" t="s">
        <v>912</v>
      </c>
      <c r="B1053" s="91"/>
      <c r="C1053" s="95"/>
      <c r="D1053" s="85">
        <f t="shared" si="16"/>
        <v>0</v>
      </c>
      <c r="E1053" s="54" t="s">
        <v>155</v>
      </c>
    </row>
    <row r="1054" ht="18.75" spans="1:5">
      <c r="A1054" s="88" t="s">
        <v>913</v>
      </c>
      <c r="B1054" s="91"/>
      <c r="C1054" s="95"/>
      <c r="D1054" s="85">
        <f t="shared" si="16"/>
        <v>0</v>
      </c>
      <c r="E1054" s="54" t="s">
        <v>155</v>
      </c>
    </row>
    <row r="1055" ht="18.75" spans="1:4">
      <c r="A1055" s="88" t="s">
        <v>914</v>
      </c>
      <c r="B1055" s="94"/>
      <c r="C1055" s="95"/>
      <c r="D1055" s="85">
        <f t="shared" si="16"/>
        <v>0</v>
      </c>
    </row>
    <row r="1056" ht="18.75" spans="1:5">
      <c r="A1056" s="88" t="s">
        <v>915</v>
      </c>
      <c r="B1056" s="91"/>
      <c r="C1056" s="95"/>
      <c r="D1056" s="85">
        <f t="shared" si="16"/>
        <v>0</v>
      </c>
      <c r="E1056" s="54" t="s">
        <v>155</v>
      </c>
    </row>
    <row r="1057" ht="18.75" spans="1:5">
      <c r="A1057" s="88" t="s">
        <v>911</v>
      </c>
      <c r="B1057" s="91">
        <v>1</v>
      </c>
      <c r="C1057" s="95"/>
      <c r="D1057" s="85">
        <f t="shared" si="16"/>
        <v>1</v>
      </c>
      <c r="E1057" s="54" t="s">
        <v>155</v>
      </c>
    </row>
    <row r="1058" ht="18.75" spans="1:5">
      <c r="A1058" s="83" t="s">
        <v>123</v>
      </c>
      <c r="B1058" s="91">
        <v>961</v>
      </c>
      <c r="C1058" s="95"/>
      <c r="D1058" s="85">
        <f t="shared" si="16"/>
        <v>961</v>
      </c>
      <c r="E1058" s="54" t="s">
        <v>155</v>
      </c>
    </row>
    <row r="1059" ht="18.75" spans="1:5">
      <c r="A1059" s="86" t="s">
        <v>916</v>
      </c>
      <c r="B1059" s="91">
        <v>532</v>
      </c>
      <c r="C1059" s="95"/>
      <c r="D1059" s="85">
        <f t="shared" si="16"/>
        <v>532</v>
      </c>
      <c r="E1059" s="54" t="s">
        <v>155</v>
      </c>
    </row>
    <row r="1060" ht="18.75" spans="1:5">
      <c r="A1060" s="88" t="s">
        <v>152</v>
      </c>
      <c r="B1060" s="91">
        <v>113</v>
      </c>
      <c r="C1060" s="95"/>
      <c r="D1060" s="85">
        <f t="shared" si="16"/>
        <v>113</v>
      </c>
      <c r="E1060" s="54" t="s">
        <v>155</v>
      </c>
    </row>
    <row r="1061" ht="18.75" spans="1:5">
      <c r="A1061" s="88" t="s">
        <v>153</v>
      </c>
      <c r="B1061" s="94"/>
      <c r="C1061" s="95"/>
      <c r="D1061" s="85">
        <f t="shared" si="16"/>
        <v>0</v>
      </c>
      <c r="E1061" s="54" t="s">
        <v>155</v>
      </c>
    </row>
    <row r="1062" ht="18.75" spans="1:4">
      <c r="A1062" s="88" t="s">
        <v>154</v>
      </c>
      <c r="B1062" s="91"/>
      <c r="C1062" s="95"/>
      <c r="D1062" s="85">
        <f t="shared" si="16"/>
        <v>0</v>
      </c>
    </row>
    <row r="1063" ht="18.75" spans="1:5">
      <c r="A1063" s="88" t="s">
        <v>917</v>
      </c>
      <c r="B1063" s="91"/>
      <c r="C1063" s="95"/>
      <c r="D1063" s="85">
        <f t="shared" si="16"/>
        <v>0</v>
      </c>
      <c r="E1063" s="54" t="s">
        <v>155</v>
      </c>
    </row>
    <row r="1064" ht="18.75" spans="1:4">
      <c r="A1064" s="88" t="s">
        <v>918</v>
      </c>
      <c r="B1064" s="91"/>
      <c r="C1064" s="95"/>
      <c r="D1064" s="85">
        <f t="shared" si="16"/>
        <v>0</v>
      </c>
    </row>
    <row r="1065" ht="18.75" spans="1:5">
      <c r="A1065" s="88" t="s">
        <v>919</v>
      </c>
      <c r="B1065" s="91"/>
      <c r="C1065" s="95"/>
      <c r="D1065" s="85">
        <f t="shared" si="16"/>
        <v>0</v>
      </c>
      <c r="E1065" s="54" t="s">
        <v>155</v>
      </c>
    </row>
    <row r="1066" ht="18.75" spans="1:5">
      <c r="A1066" s="88" t="s">
        <v>920</v>
      </c>
      <c r="B1066" s="91">
        <v>156</v>
      </c>
      <c r="C1066" s="95"/>
      <c r="D1066" s="85">
        <f t="shared" si="16"/>
        <v>156</v>
      </c>
      <c r="E1066" s="54" t="s">
        <v>155</v>
      </c>
    </row>
    <row r="1067" ht="18.75" spans="1:5">
      <c r="A1067" s="88" t="s">
        <v>162</v>
      </c>
      <c r="B1067" s="91"/>
      <c r="C1067" s="95"/>
      <c r="D1067" s="85">
        <f t="shared" si="16"/>
        <v>0</v>
      </c>
      <c r="E1067" s="54" t="s">
        <v>155</v>
      </c>
    </row>
    <row r="1068" ht="18.75" spans="1:5">
      <c r="A1068" s="88" t="s">
        <v>921</v>
      </c>
      <c r="B1068" s="91">
        <v>263</v>
      </c>
      <c r="C1068" s="95"/>
      <c r="D1068" s="85">
        <f t="shared" ref="D1068:D1131" si="17">B1068+C1068</f>
        <v>263</v>
      </c>
      <c r="E1068" s="54" t="s">
        <v>155</v>
      </c>
    </row>
    <row r="1069" ht="18.75" spans="1:5">
      <c r="A1069" s="86" t="s">
        <v>922</v>
      </c>
      <c r="B1069" s="91">
        <v>329</v>
      </c>
      <c r="C1069" s="95"/>
      <c r="D1069" s="85">
        <f t="shared" si="17"/>
        <v>329</v>
      </c>
      <c r="E1069" s="54" t="s">
        <v>155</v>
      </c>
    </row>
    <row r="1070" ht="18.75" spans="1:5">
      <c r="A1070" s="88" t="s">
        <v>152</v>
      </c>
      <c r="B1070" s="91"/>
      <c r="C1070" s="95"/>
      <c r="D1070" s="85">
        <f t="shared" si="17"/>
        <v>0</v>
      </c>
      <c r="E1070" s="54" t="s">
        <v>155</v>
      </c>
    </row>
    <row r="1071" ht="18.75" spans="1:5">
      <c r="A1071" s="88" t="s">
        <v>153</v>
      </c>
      <c r="B1071" s="91"/>
      <c r="C1071" s="95"/>
      <c r="D1071" s="85">
        <f t="shared" si="17"/>
        <v>0</v>
      </c>
      <c r="E1071" s="54" t="s">
        <v>155</v>
      </c>
    </row>
    <row r="1072" ht="18.75" spans="1:4">
      <c r="A1072" s="88" t="s">
        <v>154</v>
      </c>
      <c r="B1072" s="93"/>
      <c r="C1072" s="95"/>
      <c r="D1072" s="85">
        <f t="shared" si="17"/>
        <v>0</v>
      </c>
    </row>
    <row r="1073" ht="18.75" spans="1:5">
      <c r="A1073" s="88" t="s">
        <v>923</v>
      </c>
      <c r="B1073" s="91"/>
      <c r="C1073" s="95"/>
      <c r="D1073" s="85">
        <f t="shared" si="17"/>
        <v>0</v>
      </c>
      <c r="E1073" s="54" t="s">
        <v>155</v>
      </c>
    </row>
    <row r="1074" ht="18.75" spans="1:5">
      <c r="A1074" s="88" t="s">
        <v>924</v>
      </c>
      <c r="B1074" s="91">
        <v>329</v>
      </c>
      <c r="C1074" s="95"/>
      <c r="D1074" s="85">
        <f t="shared" si="17"/>
        <v>329</v>
      </c>
      <c r="E1074" s="54" t="s">
        <v>155</v>
      </c>
    </row>
    <row r="1075" ht="18.75" spans="1:5">
      <c r="A1075" s="86" t="s">
        <v>925</v>
      </c>
      <c r="B1075" s="91">
        <v>100</v>
      </c>
      <c r="C1075" s="95"/>
      <c r="D1075" s="85">
        <f t="shared" si="17"/>
        <v>100</v>
      </c>
      <c r="E1075" s="54" t="s">
        <v>155</v>
      </c>
    </row>
    <row r="1076" ht="18.75" spans="1:5">
      <c r="A1076" s="88" t="s">
        <v>926</v>
      </c>
      <c r="B1076" s="91"/>
      <c r="C1076" s="95"/>
      <c r="D1076" s="85">
        <f t="shared" si="17"/>
        <v>0</v>
      </c>
      <c r="E1076" s="54" t="s">
        <v>155</v>
      </c>
    </row>
    <row r="1077" ht="18.75" spans="1:5">
      <c r="A1077" s="88" t="s">
        <v>925</v>
      </c>
      <c r="B1077" s="91">
        <v>100</v>
      </c>
      <c r="C1077" s="95"/>
      <c r="D1077" s="85">
        <f t="shared" si="17"/>
        <v>100</v>
      </c>
      <c r="E1077" s="54" t="s">
        <v>155</v>
      </c>
    </row>
    <row r="1078" ht="18.75" spans="1:4">
      <c r="A1078" s="83" t="s">
        <v>124</v>
      </c>
      <c r="B1078" s="91">
        <v>0</v>
      </c>
      <c r="C1078" s="95"/>
      <c r="D1078" s="85">
        <f t="shared" si="17"/>
        <v>0</v>
      </c>
    </row>
    <row r="1079" ht="18.75" spans="1:4">
      <c r="A1079" s="86" t="s">
        <v>927</v>
      </c>
      <c r="B1079" s="91">
        <v>0</v>
      </c>
      <c r="C1079" s="95"/>
      <c r="D1079" s="85">
        <f t="shared" si="17"/>
        <v>0</v>
      </c>
    </row>
    <row r="1080" ht="18.75" spans="1:5">
      <c r="A1080" s="88" t="s">
        <v>152</v>
      </c>
      <c r="B1080" s="91"/>
      <c r="C1080" s="95"/>
      <c r="D1080" s="85">
        <f t="shared" si="17"/>
        <v>0</v>
      </c>
      <c r="E1080" s="54" t="s">
        <v>155</v>
      </c>
    </row>
    <row r="1081" ht="18.75" spans="1:5">
      <c r="A1081" s="88" t="s">
        <v>153</v>
      </c>
      <c r="B1081" s="91"/>
      <c r="C1081" s="95"/>
      <c r="D1081" s="85">
        <f t="shared" si="17"/>
        <v>0</v>
      </c>
      <c r="E1081" s="54" t="s">
        <v>155</v>
      </c>
    </row>
    <row r="1082" ht="18.75" spans="1:5">
      <c r="A1082" s="88" t="s">
        <v>154</v>
      </c>
      <c r="B1082" s="91"/>
      <c r="C1082" s="95"/>
      <c r="D1082" s="85">
        <f t="shared" si="17"/>
        <v>0</v>
      </c>
      <c r="E1082" s="54" t="s">
        <v>155</v>
      </c>
    </row>
    <row r="1083" ht="18.75" spans="1:5">
      <c r="A1083" s="88" t="s">
        <v>928</v>
      </c>
      <c r="B1083" s="91"/>
      <c r="C1083" s="95"/>
      <c r="D1083" s="85">
        <f t="shared" si="17"/>
        <v>0</v>
      </c>
      <c r="E1083" s="54" t="s">
        <v>155</v>
      </c>
    </row>
    <row r="1084" ht="18.75" spans="1:5">
      <c r="A1084" s="88" t="s">
        <v>162</v>
      </c>
      <c r="B1084" s="91"/>
      <c r="C1084" s="95"/>
      <c r="D1084" s="85">
        <f t="shared" si="17"/>
        <v>0</v>
      </c>
      <c r="E1084" s="54" t="s">
        <v>155</v>
      </c>
    </row>
    <row r="1085" ht="18.75" spans="1:5">
      <c r="A1085" s="88" t="s">
        <v>929</v>
      </c>
      <c r="B1085" s="91"/>
      <c r="C1085" s="95"/>
      <c r="D1085" s="85">
        <f t="shared" si="17"/>
        <v>0</v>
      </c>
      <c r="E1085" s="54" t="s">
        <v>155</v>
      </c>
    </row>
    <row r="1086" ht="18.75" spans="1:4">
      <c r="A1086" s="86" t="s">
        <v>930</v>
      </c>
      <c r="B1086" s="93">
        <v>0</v>
      </c>
      <c r="C1086" s="95"/>
      <c r="D1086" s="85">
        <f t="shared" si="17"/>
        <v>0</v>
      </c>
    </row>
    <row r="1087" ht="18.75" spans="1:4">
      <c r="A1087" s="104" t="s">
        <v>931</v>
      </c>
      <c r="B1087" s="93"/>
      <c r="C1087" s="95"/>
      <c r="D1087" s="85">
        <f t="shared" si="17"/>
        <v>0</v>
      </c>
    </row>
    <row r="1088" ht="18.75" spans="1:4">
      <c r="A1088" s="104" t="s">
        <v>932</v>
      </c>
      <c r="B1088" s="94"/>
      <c r="C1088" s="95"/>
      <c r="D1088" s="85">
        <f t="shared" si="17"/>
        <v>0</v>
      </c>
    </row>
    <row r="1089" ht="18.75" spans="1:5">
      <c r="A1089" s="104" t="s">
        <v>933</v>
      </c>
      <c r="B1089" s="91"/>
      <c r="C1089" s="95"/>
      <c r="D1089" s="85">
        <f t="shared" si="17"/>
        <v>0</v>
      </c>
      <c r="E1089" s="54" t="s">
        <v>155</v>
      </c>
    </row>
    <row r="1090" ht="18.75" spans="1:5">
      <c r="A1090" s="104" t="s">
        <v>934</v>
      </c>
      <c r="B1090" s="91"/>
      <c r="C1090" s="95"/>
      <c r="D1090" s="85">
        <f t="shared" si="17"/>
        <v>0</v>
      </c>
      <c r="E1090" s="54" t="s">
        <v>155</v>
      </c>
    </row>
    <row r="1091" ht="18.75" spans="1:5">
      <c r="A1091" s="104" t="s">
        <v>935</v>
      </c>
      <c r="B1091" s="91"/>
      <c r="C1091" s="95"/>
      <c r="D1091" s="85">
        <f t="shared" si="17"/>
        <v>0</v>
      </c>
      <c r="E1091" s="54" t="s">
        <v>155</v>
      </c>
    </row>
    <row r="1092" ht="18.75" spans="1:5">
      <c r="A1092" s="104" t="s">
        <v>936</v>
      </c>
      <c r="B1092" s="91"/>
      <c r="C1092" s="95"/>
      <c r="D1092" s="85">
        <f t="shared" si="17"/>
        <v>0</v>
      </c>
      <c r="E1092" s="54" t="s">
        <v>155</v>
      </c>
    </row>
    <row r="1093" ht="18.75" spans="1:5">
      <c r="A1093" s="104" t="s">
        <v>937</v>
      </c>
      <c r="B1093" s="91"/>
      <c r="C1093" s="95"/>
      <c r="D1093" s="85">
        <f t="shared" si="17"/>
        <v>0</v>
      </c>
      <c r="E1093" s="54" t="s">
        <v>155</v>
      </c>
    </row>
    <row r="1094" ht="18.75" spans="1:4">
      <c r="A1094" s="104" t="s">
        <v>938</v>
      </c>
      <c r="B1094" s="94"/>
      <c r="C1094" s="95"/>
      <c r="D1094" s="85">
        <f t="shared" si="17"/>
        <v>0</v>
      </c>
    </row>
    <row r="1095" ht="18.75" spans="1:5">
      <c r="A1095" s="104" t="s">
        <v>939</v>
      </c>
      <c r="B1095" s="91"/>
      <c r="C1095" s="95"/>
      <c r="D1095" s="85">
        <f t="shared" si="17"/>
        <v>0</v>
      </c>
      <c r="E1095" s="54" t="s">
        <v>155</v>
      </c>
    </row>
    <row r="1096" ht="18.75" spans="1:4">
      <c r="A1096" s="86" t="s">
        <v>940</v>
      </c>
      <c r="B1096" s="94">
        <v>0</v>
      </c>
      <c r="C1096" s="95"/>
      <c r="D1096" s="85">
        <f t="shared" si="17"/>
        <v>0</v>
      </c>
    </row>
    <row r="1097" ht="18.75" spans="1:4">
      <c r="A1097" s="88" t="s">
        <v>941</v>
      </c>
      <c r="B1097" s="93"/>
      <c r="C1097" s="95"/>
      <c r="D1097" s="85">
        <f t="shared" si="17"/>
        <v>0</v>
      </c>
    </row>
    <row r="1098" ht="18.75" spans="1:5">
      <c r="A1098" s="88" t="s">
        <v>942</v>
      </c>
      <c r="B1098" s="91"/>
      <c r="C1098" s="95"/>
      <c r="D1098" s="85">
        <f t="shared" si="17"/>
        <v>0</v>
      </c>
      <c r="E1098" s="54" t="s">
        <v>155</v>
      </c>
    </row>
    <row r="1099" ht="18.75" spans="1:5">
      <c r="A1099" s="88" t="s">
        <v>943</v>
      </c>
      <c r="B1099" s="91"/>
      <c r="C1099" s="95"/>
      <c r="D1099" s="85">
        <f t="shared" si="17"/>
        <v>0</v>
      </c>
      <c r="E1099" s="54" t="s">
        <v>155</v>
      </c>
    </row>
    <row r="1100" ht="18.75" spans="1:5">
      <c r="A1100" s="88" t="s">
        <v>944</v>
      </c>
      <c r="B1100" s="91"/>
      <c r="C1100" s="95"/>
      <c r="D1100" s="85">
        <f t="shared" si="17"/>
        <v>0</v>
      </c>
      <c r="E1100" s="54" t="s">
        <v>155</v>
      </c>
    </row>
    <row r="1101" ht="18.75" spans="1:5">
      <c r="A1101" s="88" t="s">
        <v>945</v>
      </c>
      <c r="B1101" s="91"/>
      <c r="C1101" s="95"/>
      <c r="D1101" s="85">
        <f t="shared" si="17"/>
        <v>0</v>
      </c>
      <c r="E1101" s="54" t="s">
        <v>155</v>
      </c>
    </row>
    <row r="1102" ht="18.75" spans="1:4">
      <c r="A1102" s="86" t="s">
        <v>946</v>
      </c>
      <c r="B1102" s="94">
        <v>0</v>
      </c>
      <c r="C1102" s="95"/>
      <c r="D1102" s="85">
        <f t="shared" si="17"/>
        <v>0</v>
      </c>
    </row>
    <row r="1103" ht="18.75" spans="1:5">
      <c r="A1103" s="88" t="s">
        <v>947</v>
      </c>
      <c r="B1103" s="93"/>
      <c r="C1103" s="95"/>
      <c r="D1103" s="85">
        <f t="shared" si="17"/>
        <v>0</v>
      </c>
      <c r="E1103" s="54" t="s">
        <v>155</v>
      </c>
    </row>
    <row r="1104" ht="18.75" spans="1:5">
      <c r="A1104" s="88" t="s">
        <v>945</v>
      </c>
      <c r="B1104" s="91">
        <v>0</v>
      </c>
      <c r="C1104" s="95"/>
      <c r="D1104" s="85">
        <f t="shared" si="17"/>
        <v>0</v>
      </c>
      <c r="E1104" s="54" t="s">
        <v>155</v>
      </c>
    </row>
    <row r="1105" ht="18.75" spans="1:5">
      <c r="A1105" s="83" t="s">
        <v>125</v>
      </c>
      <c r="B1105" s="94">
        <v>0</v>
      </c>
      <c r="C1105" s="95"/>
      <c r="D1105" s="85">
        <f t="shared" si="17"/>
        <v>0</v>
      </c>
      <c r="E1105" s="54" t="s">
        <v>155</v>
      </c>
    </row>
    <row r="1106" ht="18.75" spans="1:5">
      <c r="A1106" s="86" t="s">
        <v>948</v>
      </c>
      <c r="B1106" s="93"/>
      <c r="C1106" s="95"/>
      <c r="D1106" s="85">
        <f t="shared" si="17"/>
        <v>0</v>
      </c>
      <c r="E1106" s="54" t="s">
        <v>155</v>
      </c>
    </row>
    <row r="1107" ht="18.75" spans="1:5">
      <c r="A1107" s="86" t="s">
        <v>949</v>
      </c>
      <c r="B1107" s="91"/>
      <c r="C1107" s="95"/>
      <c r="D1107" s="85">
        <f t="shared" si="17"/>
        <v>0</v>
      </c>
      <c r="E1107" s="54" t="s">
        <v>155</v>
      </c>
    </row>
    <row r="1108" ht="18.75" spans="1:5">
      <c r="A1108" s="96" t="s">
        <v>950</v>
      </c>
      <c r="B1108" s="91"/>
      <c r="C1108" s="95"/>
      <c r="D1108" s="85">
        <f t="shared" si="17"/>
        <v>0</v>
      </c>
      <c r="E1108" s="54" t="s">
        <v>155</v>
      </c>
    </row>
    <row r="1109" ht="18.75" spans="1:5">
      <c r="A1109" s="96" t="s">
        <v>951</v>
      </c>
      <c r="B1109" s="91"/>
      <c r="C1109" s="95"/>
      <c r="D1109" s="85">
        <f t="shared" si="17"/>
        <v>0</v>
      </c>
      <c r="E1109" s="54" t="s">
        <v>155</v>
      </c>
    </row>
    <row r="1110" ht="18.75" spans="1:5">
      <c r="A1110" s="86" t="s">
        <v>952</v>
      </c>
      <c r="B1110" s="91"/>
      <c r="C1110" s="95"/>
      <c r="D1110" s="85">
        <f t="shared" si="17"/>
        <v>0</v>
      </c>
      <c r="E1110" s="54" t="s">
        <v>155</v>
      </c>
    </row>
    <row r="1111" ht="18.75" spans="1:5">
      <c r="A1111" s="96" t="s">
        <v>733</v>
      </c>
      <c r="B1111" s="91"/>
      <c r="C1111" s="95"/>
      <c r="D1111" s="85">
        <f t="shared" si="17"/>
        <v>0</v>
      </c>
      <c r="E1111" s="54" t="s">
        <v>155</v>
      </c>
    </row>
    <row r="1112" ht="18.75" spans="1:5">
      <c r="A1112" s="86" t="s">
        <v>953</v>
      </c>
      <c r="B1112" s="91"/>
      <c r="C1112" s="95"/>
      <c r="D1112" s="85">
        <f t="shared" si="17"/>
        <v>0</v>
      </c>
      <c r="E1112" s="54" t="s">
        <v>155</v>
      </c>
    </row>
    <row r="1113" ht="18.75" spans="1:5">
      <c r="A1113" s="86" t="s">
        <v>954</v>
      </c>
      <c r="B1113" s="91"/>
      <c r="C1113" s="95"/>
      <c r="D1113" s="85">
        <f t="shared" si="17"/>
        <v>0</v>
      </c>
      <c r="E1113" s="54" t="s">
        <v>155</v>
      </c>
    </row>
    <row r="1114" ht="18.75" spans="1:5">
      <c r="A1114" s="86" t="s">
        <v>955</v>
      </c>
      <c r="B1114" s="91"/>
      <c r="C1114" s="95"/>
      <c r="D1114" s="85">
        <f t="shared" si="17"/>
        <v>0</v>
      </c>
      <c r="E1114" s="54" t="s">
        <v>155</v>
      </c>
    </row>
    <row r="1115" ht="18.75" spans="1:5">
      <c r="A1115" s="83" t="s">
        <v>126</v>
      </c>
      <c r="B1115" s="91">
        <v>1262</v>
      </c>
      <c r="C1115" s="95"/>
      <c r="D1115" s="85">
        <f t="shared" si="17"/>
        <v>1262</v>
      </c>
      <c r="E1115" s="54" t="s">
        <v>155</v>
      </c>
    </row>
    <row r="1116" ht="18.75" spans="1:5">
      <c r="A1116" s="86" t="s">
        <v>956</v>
      </c>
      <c r="B1116" s="91">
        <v>1210</v>
      </c>
      <c r="C1116" s="95"/>
      <c r="D1116" s="85">
        <f t="shared" si="17"/>
        <v>1210</v>
      </c>
      <c r="E1116" s="54" t="s">
        <v>155</v>
      </c>
    </row>
    <row r="1117" ht="18.75" spans="1:5">
      <c r="A1117" s="88" t="s">
        <v>152</v>
      </c>
      <c r="B1117" s="91">
        <v>529</v>
      </c>
      <c r="C1117" s="95"/>
      <c r="D1117" s="85">
        <f t="shared" si="17"/>
        <v>529</v>
      </c>
      <c r="E1117" s="54" t="s">
        <v>155</v>
      </c>
    </row>
    <row r="1118" ht="18.75" spans="1:5">
      <c r="A1118" s="88" t="s">
        <v>153</v>
      </c>
      <c r="B1118" s="91"/>
      <c r="C1118" s="95"/>
      <c r="D1118" s="85">
        <f t="shared" si="17"/>
        <v>0</v>
      </c>
      <c r="E1118" s="54" t="s">
        <v>155</v>
      </c>
    </row>
    <row r="1119" ht="18.75" spans="1:5">
      <c r="A1119" s="88" t="s">
        <v>154</v>
      </c>
      <c r="B1119" s="91"/>
      <c r="C1119" s="95"/>
      <c r="D1119" s="85">
        <f t="shared" si="17"/>
        <v>0</v>
      </c>
      <c r="E1119" s="54" t="s">
        <v>155</v>
      </c>
    </row>
    <row r="1120" ht="18.75" spans="1:5">
      <c r="A1120" s="88" t="s">
        <v>957</v>
      </c>
      <c r="B1120" s="91">
        <v>180</v>
      </c>
      <c r="C1120" s="95"/>
      <c r="D1120" s="85">
        <f t="shared" si="17"/>
        <v>180</v>
      </c>
      <c r="E1120" s="54" t="s">
        <v>155</v>
      </c>
    </row>
    <row r="1121" ht="18.75" spans="1:5">
      <c r="A1121" s="88" t="s">
        <v>958</v>
      </c>
      <c r="B1121" s="91">
        <v>47</v>
      </c>
      <c r="C1121" s="95"/>
      <c r="D1121" s="85">
        <f t="shared" si="17"/>
        <v>47</v>
      </c>
      <c r="E1121" s="54" t="s">
        <v>155</v>
      </c>
    </row>
    <row r="1122" ht="18.75" spans="1:5">
      <c r="A1122" s="88" t="s">
        <v>959</v>
      </c>
      <c r="B1122" s="91"/>
      <c r="C1122" s="95"/>
      <c r="D1122" s="85">
        <f t="shared" si="17"/>
        <v>0</v>
      </c>
      <c r="E1122" s="54" t="s">
        <v>155</v>
      </c>
    </row>
    <row r="1123" ht="18.75" spans="1:5">
      <c r="A1123" s="88" t="s">
        <v>960</v>
      </c>
      <c r="B1123" s="91"/>
      <c r="C1123" s="95"/>
      <c r="D1123" s="85">
        <f t="shared" si="17"/>
        <v>0</v>
      </c>
      <c r="E1123" s="54" t="s">
        <v>155</v>
      </c>
    </row>
    <row r="1124" ht="18.75" spans="1:5">
      <c r="A1124" s="88" t="s">
        <v>961</v>
      </c>
      <c r="B1124" s="91">
        <v>2</v>
      </c>
      <c r="C1124" s="95"/>
      <c r="D1124" s="85">
        <f t="shared" si="17"/>
        <v>2</v>
      </c>
      <c r="E1124" s="54" t="s">
        <v>155</v>
      </c>
    </row>
    <row r="1125" ht="18.75" spans="1:5">
      <c r="A1125" s="88" t="s">
        <v>962</v>
      </c>
      <c r="B1125" s="91"/>
      <c r="C1125" s="95"/>
      <c r="D1125" s="85">
        <f t="shared" si="17"/>
        <v>0</v>
      </c>
      <c r="E1125" s="54" t="s">
        <v>155</v>
      </c>
    </row>
    <row r="1126" ht="18.75" spans="1:5">
      <c r="A1126" s="88" t="s">
        <v>963</v>
      </c>
      <c r="B1126" s="91"/>
      <c r="C1126" s="95"/>
      <c r="D1126" s="85">
        <f t="shared" si="17"/>
        <v>0</v>
      </c>
      <c r="E1126" s="54" t="s">
        <v>155</v>
      </c>
    </row>
    <row r="1127" ht="18.75" spans="1:5">
      <c r="A1127" s="88" t="s">
        <v>964</v>
      </c>
      <c r="B1127" s="91"/>
      <c r="C1127" s="95"/>
      <c r="D1127" s="85">
        <f t="shared" si="17"/>
        <v>0</v>
      </c>
      <c r="E1127" s="54" t="s">
        <v>155</v>
      </c>
    </row>
    <row r="1128" ht="18.75" spans="1:5">
      <c r="A1128" s="88" t="s">
        <v>965</v>
      </c>
      <c r="B1128" s="91"/>
      <c r="C1128" s="95"/>
      <c r="D1128" s="85">
        <f t="shared" si="17"/>
        <v>0</v>
      </c>
      <c r="E1128" s="54" t="s">
        <v>155</v>
      </c>
    </row>
    <row r="1129" ht="18.75" spans="1:5">
      <c r="A1129" s="88" t="s">
        <v>966</v>
      </c>
      <c r="B1129" s="91"/>
      <c r="C1129" s="95"/>
      <c r="D1129" s="85">
        <f t="shared" si="17"/>
        <v>0</v>
      </c>
      <c r="E1129" s="54" t="s">
        <v>155</v>
      </c>
    </row>
    <row r="1130" ht="18.75" spans="1:5">
      <c r="A1130" s="88" t="s">
        <v>967</v>
      </c>
      <c r="B1130" s="91"/>
      <c r="C1130" s="95"/>
      <c r="D1130" s="85">
        <f t="shared" si="17"/>
        <v>0</v>
      </c>
      <c r="E1130" s="54" t="s">
        <v>155</v>
      </c>
    </row>
    <row r="1131" ht="18.75" spans="1:5">
      <c r="A1131" s="88" t="s">
        <v>968</v>
      </c>
      <c r="B1131" s="91"/>
      <c r="C1131" s="95"/>
      <c r="D1131" s="85">
        <f t="shared" si="17"/>
        <v>0</v>
      </c>
      <c r="E1131" s="54" t="s">
        <v>155</v>
      </c>
    </row>
    <row r="1132" ht="18.75" spans="1:5">
      <c r="A1132" s="88" t="s">
        <v>969</v>
      </c>
      <c r="B1132" s="93"/>
      <c r="C1132" s="95"/>
      <c r="D1132" s="85">
        <f t="shared" ref="D1132:D1195" si="18">B1132+C1132</f>
        <v>0</v>
      </c>
      <c r="E1132" s="54" t="s">
        <v>155</v>
      </c>
    </row>
    <row r="1133" ht="18.75" spans="1:5">
      <c r="A1133" s="88" t="s">
        <v>970</v>
      </c>
      <c r="B1133" s="93"/>
      <c r="C1133" s="95"/>
      <c r="D1133" s="85">
        <f t="shared" si="18"/>
        <v>0</v>
      </c>
      <c r="E1133" s="54" t="s">
        <v>155</v>
      </c>
    </row>
    <row r="1134" ht="18.75" spans="1:5">
      <c r="A1134" s="88" t="s">
        <v>971</v>
      </c>
      <c r="B1134" s="91"/>
      <c r="C1134" s="95"/>
      <c r="D1134" s="85">
        <f t="shared" si="18"/>
        <v>0</v>
      </c>
      <c r="E1134" s="54" t="s">
        <v>155</v>
      </c>
    </row>
    <row r="1135" ht="18.75" spans="1:5">
      <c r="A1135" s="88" t="s">
        <v>972</v>
      </c>
      <c r="B1135" s="91"/>
      <c r="C1135" s="95"/>
      <c r="D1135" s="85">
        <f t="shared" si="18"/>
        <v>0</v>
      </c>
      <c r="E1135" s="54" t="s">
        <v>155</v>
      </c>
    </row>
    <row r="1136" ht="18.75" spans="1:5">
      <c r="A1136" s="88" t="s">
        <v>973</v>
      </c>
      <c r="B1136" s="91"/>
      <c r="C1136" s="95"/>
      <c r="D1136" s="85">
        <f t="shared" si="18"/>
        <v>0</v>
      </c>
      <c r="E1136" s="54" t="s">
        <v>155</v>
      </c>
    </row>
    <row r="1137" ht="18.75" spans="1:5">
      <c r="A1137" s="88" t="s">
        <v>974</v>
      </c>
      <c r="B1137" s="91"/>
      <c r="C1137" s="95"/>
      <c r="D1137" s="85">
        <f t="shared" si="18"/>
        <v>0</v>
      </c>
      <c r="E1137" s="54" t="s">
        <v>155</v>
      </c>
    </row>
    <row r="1138" ht="18.75" spans="1:5">
      <c r="A1138" s="88" t="s">
        <v>975</v>
      </c>
      <c r="B1138" s="91"/>
      <c r="C1138" s="95"/>
      <c r="D1138" s="85">
        <f t="shared" si="18"/>
        <v>0</v>
      </c>
      <c r="E1138" s="54" t="s">
        <v>155</v>
      </c>
    </row>
    <row r="1139" ht="18.75" spans="1:5">
      <c r="A1139" s="88" t="s">
        <v>976</v>
      </c>
      <c r="B1139" s="91"/>
      <c r="C1139" s="95"/>
      <c r="D1139" s="85">
        <f t="shared" si="18"/>
        <v>0</v>
      </c>
      <c r="E1139" s="54" t="s">
        <v>155</v>
      </c>
    </row>
    <row r="1140" ht="18.75" spans="1:5">
      <c r="A1140" s="88" t="s">
        <v>977</v>
      </c>
      <c r="B1140" s="91"/>
      <c r="C1140" s="95"/>
      <c r="D1140" s="85">
        <f t="shared" si="18"/>
        <v>0</v>
      </c>
      <c r="E1140" s="54" t="s">
        <v>155</v>
      </c>
    </row>
    <row r="1141" ht="18.75" spans="1:5">
      <c r="A1141" s="88" t="s">
        <v>162</v>
      </c>
      <c r="B1141" s="91">
        <v>291</v>
      </c>
      <c r="C1141" s="95"/>
      <c r="D1141" s="85">
        <f t="shared" si="18"/>
        <v>291</v>
      </c>
      <c r="E1141" s="54" t="s">
        <v>155</v>
      </c>
    </row>
    <row r="1142" ht="18.75" spans="1:5">
      <c r="A1142" s="88" t="s">
        <v>978</v>
      </c>
      <c r="B1142" s="91">
        <v>161</v>
      </c>
      <c r="C1142" s="95"/>
      <c r="D1142" s="85">
        <f t="shared" si="18"/>
        <v>161</v>
      </c>
      <c r="E1142" s="54" t="s">
        <v>155</v>
      </c>
    </row>
    <row r="1143" ht="18.75" spans="1:4">
      <c r="A1143" s="86" t="s">
        <v>979</v>
      </c>
      <c r="B1143" s="93">
        <v>52</v>
      </c>
      <c r="C1143" s="95"/>
      <c r="D1143" s="85">
        <f t="shared" si="18"/>
        <v>52</v>
      </c>
    </row>
    <row r="1144" ht="18.75" spans="1:4">
      <c r="A1144" s="88" t="s">
        <v>152</v>
      </c>
      <c r="B1144" s="93">
        <v>22</v>
      </c>
      <c r="C1144" s="95"/>
      <c r="D1144" s="85">
        <f t="shared" si="18"/>
        <v>22</v>
      </c>
    </row>
    <row r="1145" ht="18.75" spans="1:4">
      <c r="A1145" s="88" t="s">
        <v>153</v>
      </c>
      <c r="B1145" s="94"/>
      <c r="C1145" s="95"/>
      <c r="D1145" s="85">
        <f t="shared" si="18"/>
        <v>0</v>
      </c>
    </row>
    <row r="1146" ht="18.75" spans="1:5">
      <c r="A1146" s="88" t="s">
        <v>154</v>
      </c>
      <c r="B1146" s="91"/>
      <c r="C1146" s="95"/>
      <c r="D1146" s="85">
        <f t="shared" si="18"/>
        <v>0</v>
      </c>
      <c r="E1146" s="54" t="s">
        <v>155</v>
      </c>
    </row>
    <row r="1147" ht="18.75" spans="1:5">
      <c r="A1147" s="88" t="s">
        <v>980</v>
      </c>
      <c r="B1147" s="91">
        <v>25</v>
      </c>
      <c r="C1147" s="95"/>
      <c r="D1147" s="85">
        <f t="shared" si="18"/>
        <v>25</v>
      </c>
      <c r="E1147" s="54" t="s">
        <v>155</v>
      </c>
    </row>
    <row r="1148" ht="18.75" spans="1:4">
      <c r="A1148" s="88" t="s">
        <v>981</v>
      </c>
      <c r="B1148" s="94"/>
      <c r="C1148" s="95"/>
      <c r="D1148" s="85">
        <f t="shared" si="18"/>
        <v>0</v>
      </c>
    </row>
    <row r="1149" ht="18.75" spans="1:4">
      <c r="A1149" s="88" t="s">
        <v>982</v>
      </c>
      <c r="B1149" s="94"/>
      <c r="C1149" s="95"/>
      <c r="D1149" s="85">
        <f t="shared" si="18"/>
        <v>0</v>
      </c>
    </row>
    <row r="1150" ht="18.75" spans="1:5">
      <c r="A1150" s="88" t="s">
        <v>983</v>
      </c>
      <c r="B1150" s="91"/>
      <c r="C1150" s="95"/>
      <c r="D1150" s="85">
        <f t="shared" si="18"/>
        <v>0</v>
      </c>
      <c r="E1150" s="54" t="s">
        <v>155</v>
      </c>
    </row>
    <row r="1151" ht="18.75" spans="1:5">
      <c r="A1151" s="88" t="s">
        <v>984</v>
      </c>
      <c r="B1151" s="91">
        <v>1</v>
      </c>
      <c r="C1151" s="95"/>
      <c r="D1151" s="85">
        <f t="shared" si="18"/>
        <v>1</v>
      </c>
      <c r="E1151" s="54" t="s">
        <v>155</v>
      </c>
    </row>
    <row r="1152" ht="18.75" spans="1:5">
      <c r="A1152" s="88" t="s">
        <v>985</v>
      </c>
      <c r="B1152" s="91">
        <v>1</v>
      </c>
      <c r="C1152" s="95"/>
      <c r="D1152" s="85">
        <f t="shared" si="18"/>
        <v>1</v>
      </c>
      <c r="E1152" s="54" t="s">
        <v>155</v>
      </c>
    </row>
    <row r="1153" ht="18.75" spans="1:5">
      <c r="A1153" s="88" t="s">
        <v>986</v>
      </c>
      <c r="B1153" s="91"/>
      <c r="C1153" s="95"/>
      <c r="D1153" s="85">
        <f t="shared" si="18"/>
        <v>0</v>
      </c>
      <c r="E1153" s="54" t="s">
        <v>155</v>
      </c>
    </row>
    <row r="1154" ht="18.75" spans="1:5">
      <c r="A1154" s="88" t="s">
        <v>987</v>
      </c>
      <c r="B1154" s="91"/>
      <c r="C1154" s="95"/>
      <c r="D1154" s="85">
        <f t="shared" si="18"/>
        <v>0</v>
      </c>
      <c r="E1154" s="54" t="s">
        <v>155</v>
      </c>
    </row>
    <row r="1155" ht="18.75" spans="1:5">
      <c r="A1155" s="88" t="s">
        <v>988</v>
      </c>
      <c r="B1155" s="91"/>
      <c r="C1155" s="95"/>
      <c r="D1155" s="85">
        <f t="shared" si="18"/>
        <v>0</v>
      </c>
      <c r="E1155" s="54" t="s">
        <v>155</v>
      </c>
    </row>
    <row r="1156" ht="18.75" spans="1:5">
      <c r="A1156" s="88" t="s">
        <v>989</v>
      </c>
      <c r="B1156" s="91"/>
      <c r="C1156" s="95"/>
      <c r="D1156" s="85">
        <f t="shared" si="18"/>
        <v>0</v>
      </c>
      <c r="E1156" s="54" t="s">
        <v>155</v>
      </c>
    </row>
    <row r="1157" ht="18.75" spans="1:5">
      <c r="A1157" s="88" t="s">
        <v>990</v>
      </c>
      <c r="B1157" s="91">
        <v>3</v>
      </c>
      <c r="C1157" s="95"/>
      <c r="D1157" s="85">
        <f t="shared" si="18"/>
        <v>3</v>
      </c>
      <c r="E1157" s="54" t="s">
        <v>155</v>
      </c>
    </row>
    <row r="1158" ht="18.75" spans="1:5">
      <c r="A1158" s="86" t="s">
        <v>991</v>
      </c>
      <c r="B1158" s="91">
        <v>0</v>
      </c>
      <c r="C1158" s="95"/>
      <c r="D1158" s="85">
        <f t="shared" si="18"/>
        <v>0</v>
      </c>
      <c r="E1158" s="54" t="s">
        <v>155</v>
      </c>
    </row>
    <row r="1159" ht="18.75" spans="1:5">
      <c r="A1159" s="88" t="s">
        <v>991</v>
      </c>
      <c r="B1159" s="91">
        <v>0</v>
      </c>
      <c r="C1159" s="95"/>
      <c r="D1159" s="85">
        <f t="shared" si="18"/>
        <v>0</v>
      </c>
      <c r="E1159" s="54" t="s">
        <v>155</v>
      </c>
    </row>
    <row r="1160" ht="18.75" spans="1:5">
      <c r="A1160" s="83" t="s">
        <v>127</v>
      </c>
      <c r="B1160" s="91">
        <v>17860</v>
      </c>
      <c r="C1160" s="95"/>
      <c r="D1160" s="85">
        <f t="shared" si="18"/>
        <v>17860</v>
      </c>
      <c r="E1160" s="54" t="s">
        <v>155</v>
      </c>
    </row>
    <row r="1161" ht="18.75" spans="1:5">
      <c r="A1161" s="86" t="s">
        <v>992</v>
      </c>
      <c r="B1161" s="91">
        <v>11950</v>
      </c>
      <c r="C1161" s="95"/>
      <c r="D1161" s="85">
        <f t="shared" si="18"/>
        <v>11950</v>
      </c>
      <c r="E1161" s="54" t="s">
        <v>155</v>
      </c>
    </row>
    <row r="1162" ht="18.75" spans="1:5">
      <c r="A1162" s="88" t="s">
        <v>993</v>
      </c>
      <c r="B1162" s="91"/>
      <c r="C1162" s="95"/>
      <c r="D1162" s="85">
        <f t="shared" si="18"/>
        <v>0</v>
      </c>
      <c r="E1162" s="54" t="s">
        <v>155</v>
      </c>
    </row>
    <row r="1163" ht="18.75" spans="1:5">
      <c r="A1163" s="88" t="s">
        <v>994</v>
      </c>
      <c r="B1163" s="91"/>
      <c r="C1163" s="95"/>
      <c r="D1163" s="85">
        <f t="shared" si="18"/>
        <v>0</v>
      </c>
      <c r="E1163" s="54" t="s">
        <v>155</v>
      </c>
    </row>
    <row r="1164" ht="18.75" spans="1:5">
      <c r="A1164" s="88" t="s">
        <v>23</v>
      </c>
      <c r="B1164" s="91">
        <v>4580</v>
      </c>
      <c r="C1164" s="95"/>
      <c r="D1164" s="85">
        <f t="shared" si="18"/>
        <v>4580</v>
      </c>
      <c r="E1164" s="54" t="s">
        <v>155</v>
      </c>
    </row>
    <row r="1165" ht="18.75" spans="1:5">
      <c r="A1165" s="88" t="s">
        <v>995</v>
      </c>
      <c r="B1165" s="91"/>
      <c r="C1165" s="95"/>
      <c r="D1165" s="85">
        <f t="shared" si="18"/>
        <v>0</v>
      </c>
      <c r="E1165" s="54" t="s">
        <v>155</v>
      </c>
    </row>
    <row r="1166" ht="18.75" spans="1:5">
      <c r="A1166" s="88" t="s">
        <v>996</v>
      </c>
      <c r="B1166" s="91">
        <v>2942</v>
      </c>
      <c r="C1166" s="95"/>
      <c r="D1166" s="85">
        <f t="shared" si="18"/>
        <v>2942</v>
      </c>
      <c r="E1166" s="54" t="s">
        <v>155</v>
      </c>
    </row>
    <row r="1167" ht="18.75" spans="1:5">
      <c r="A1167" s="88" t="s">
        <v>997</v>
      </c>
      <c r="B1167" s="91"/>
      <c r="C1167" s="95"/>
      <c r="D1167" s="85">
        <f t="shared" si="18"/>
        <v>0</v>
      </c>
      <c r="E1167" s="54" t="s">
        <v>155</v>
      </c>
    </row>
    <row r="1168" ht="18.75" spans="1:5">
      <c r="A1168" s="88" t="s">
        <v>998</v>
      </c>
      <c r="B1168" s="91">
        <v>206</v>
      </c>
      <c r="C1168" s="95"/>
      <c r="D1168" s="85">
        <f t="shared" si="18"/>
        <v>206</v>
      </c>
      <c r="E1168" s="54" t="s">
        <v>155</v>
      </c>
    </row>
    <row r="1169" ht="18.75" spans="1:4">
      <c r="A1169" s="88" t="s">
        <v>999</v>
      </c>
      <c r="B1169" s="91">
        <v>3722</v>
      </c>
      <c r="C1169" s="95"/>
      <c r="D1169" s="85">
        <f t="shared" si="18"/>
        <v>3722</v>
      </c>
    </row>
    <row r="1170" ht="18.75" spans="1:5">
      <c r="A1170" s="88" t="s">
        <v>1000</v>
      </c>
      <c r="B1170" s="91">
        <v>500</v>
      </c>
      <c r="C1170" s="95"/>
      <c r="D1170" s="85">
        <f t="shared" si="18"/>
        <v>500</v>
      </c>
      <c r="E1170" s="54" t="s">
        <v>155</v>
      </c>
    </row>
    <row r="1171" ht="18.75" spans="1:4">
      <c r="A1171" s="88" t="s">
        <v>1001</v>
      </c>
      <c r="B1171" s="93"/>
      <c r="C1171" s="95"/>
      <c r="D1171" s="85">
        <f t="shared" si="18"/>
        <v>0</v>
      </c>
    </row>
    <row r="1172" ht="18.75" spans="1:4">
      <c r="A1172" s="88" t="s">
        <v>1002</v>
      </c>
      <c r="B1172" s="94"/>
      <c r="C1172" s="95"/>
      <c r="D1172" s="85">
        <f t="shared" si="18"/>
        <v>0</v>
      </c>
    </row>
    <row r="1173" ht="18.75" spans="1:5">
      <c r="A1173" s="86" t="s">
        <v>1003</v>
      </c>
      <c r="B1173" s="91">
        <v>5910</v>
      </c>
      <c r="C1173" s="95"/>
      <c r="D1173" s="85">
        <f t="shared" si="18"/>
        <v>5910</v>
      </c>
      <c r="E1173" s="54" t="s">
        <v>155</v>
      </c>
    </row>
    <row r="1174" ht="18.75" spans="1:5">
      <c r="A1174" s="88" t="s">
        <v>1004</v>
      </c>
      <c r="B1174" s="91">
        <v>5910</v>
      </c>
      <c r="C1174" s="95"/>
      <c r="D1174" s="85">
        <f t="shared" si="18"/>
        <v>5910</v>
      </c>
      <c r="E1174" s="54" t="s">
        <v>155</v>
      </c>
    </row>
    <row r="1175" ht="18.75" spans="1:4">
      <c r="A1175" s="88" t="s">
        <v>1005</v>
      </c>
      <c r="B1175" s="94"/>
      <c r="C1175" s="95"/>
      <c r="D1175" s="85">
        <f t="shared" si="18"/>
        <v>0</v>
      </c>
    </row>
    <row r="1176" ht="18.75" spans="1:5">
      <c r="A1176" s="88" t="s">
        <v>1006</v>
      </c>
      <c r="B1176" s="91"/>
      <c r="C1176" s="95"/>
      <c r="D1176" s="85">
        <f t="shared" si="18"/>
        <v>0</v>
      </c>
      <c r="E1176" s="54" t="s">
        <v>155</v>
      </c>
    </row>
    <row r="1177" ht="18.75" spans="1:5">
      <c r="A1177" s="86" t="s">
        <v>1007</v>
      </c>
      <c r="B1177" s="91">
        <v>0</v>
      </c>
      <c r="C1177" s="95"/>
      <c r="D1177" s="85">
        <f t="shared" si="18"/>
        <v>0</v>
      </c>
      <c r="E1177" s="54" t="s">
        <v>155</v>
      </c>
    </row>
    <row r="1178" ht="18.75" spans="1:5">
      <c r="A1178" s="88" t="s">
        <v>1008</v>
      </c>
      <c r="B1178" s="91"/>
      <c r="C1178" s="95"/>
      <c r="D1178" s="85">
        <f t="shared" si="18"/>
        <v>0</v>
      </c>
      <c r="E1178" s="54" t="s">
        <v>155</v>
      </c>
    </row>
    <row r="1179" ht="18.75" spans="1:4">
      <c r="A1179" s="88" t="s">
        <v>1009</v>
      </c>
      <c r="B1179" s="94"/>
      <c r="C1179" s="95"/>
      <c r="D1179" s="85">
        <f t="shared" si="18"/>
        <v>0</v>
      </c>
    </row>
    <row r="1180" ht="18.75" spans="1:4">
      <c r="A1180" s="88" t="s">
        <v>1010</v>
      </c>
      <c r="B1180" s="94"/>
      <c r="C1180" s="95"/>
      <c r="D1180" s="85">
        <f t="shared" si="18"/>
        <v>0</v>
      </c>
    </row>
    <row r="1181" ht="18.75" spans="1:5">
      <c r="A1181" s="83" t="s">
        <v>128</v>
      </c>
      <c r="B1181" s="91">
        <v>334</v>
      </c>
      <c r="C1181" s="95"/>
      <c r="D1181" s="85">
        <f t="shared" si="18"/>
        <v>334</v>
      </c>
      <c r="E1181" s="54" t="s">
        <v>155</v>
      </c>
    </row>
    <row r="1182" ht="18.75" spans="1:5">
      <c r="A1182" s="86" t="s">
        <v>1011</v>
      </c>
      <c r="B1182" s="91">
        <v>334</v>
      </c>
      <c r="C1182" s="95"/>
      <c r="D1182" s="85">
        <f t="shared" si="18"/>
        <v>334</v>
      </c>
      <c r="E1182" s="54" t="s">
        <v>155</v>
      </c>
    </row>
    <row r="1183" ht="18.75" spans="1:5">
      <c r="A1183" s="88" t="s">
        <v>152</v>
      </c>
      <c r="B1183" s="91">
        <v>29</v>
      </c>
      <c r="C1183" s="95"/>
      <c r="D1183" s="85">
        <f t="shared" si="18"/>
        <v>29</v>
      </c>
      <c r="E1183" s="54" t="s">
        <v>155</v>
      </c>
    </row>
    <row r="1184" ht="18.75" spans="1:5">
      <c r="A1184" s="88" t="s">
        <v>153</v>
      </c>
      <c r="B1184" s="91">
        <v>2</v>
      </c>
      <c r="C1184" s="95"/>
      <c r="D1184" s="85">
        <f t="shared" si="18"/>
        <v>2</v>
      </c>
      <c r="E1184" s="54" t="s">
        <v>155</v>
      </c>
    </row>
    <row r="1185" ht="18.75" spans="1:4">
      <c r="A1185" s="88" t="s">
        <v>154</v>
      </c>
      <c r="B1185" s="91"/>
      <c r="C1185" s="95"/>
      <c r="D1185" s="85">
        <f t="shared" si="18"/>
        <v>0</v>
      </c>
    </row>
    <row r="1186" ht="18.75" spans="1:5">
      <c r="A1186" s="88" t="s">
        <v>1012</v>
      </c>
      <c r="B1186" s="91"/>
      <c r="C1186" s="95"/>
      <c r="D1186" s="85">
        <f t="shared" si="18"/>
        <v>0</v>
      </c>
      <c r="E1186" s="54" t="s">
        <v>155</v>
      </c>
    </row>
    <row r="1187" ht="18.75" spans="1:5">
      <c r="A1187" s="88" t="s">
        <v>1013</v>
      </c>
      <c r="B1187" s="91"/>
      <c r="C1187" s="95"/>
      <c r="D1187" s="85">
        <f t="shared" si="18"/>
        <v>0</v>
      </c>
      <c r="E1187" s="54" t="s">
        <v>155</v>
      </c>
    </row>
    <row r="1188" ht="18.75" spans="1:4">
      <c r="A1188" s="88" t="s">
        <v>1014</v>
      </c>
      <c r="B1188" s="93"/>
      <c r="C1188" s="95"/>
      <c r="D1188" s="85">
        <f t="shared" si="18"/>
        <v>0</v>
      </c>
    </row>
    <row r="1189" ht="18.75" spans="1:4">
      <c r="A1189" s="88" t="s">
        <v>1015</v>
      </c>
      <c r="B1189" s="93"/>
      <c r="C1189" s="95"/>
      <c r="D1189" s="85">
        <f t="shared" si="18"/>
        <v>0</v>
      </c>
    </row>
    <row r="1190" ht="18.75" spans="1:5">
      <c r="A1190" s="88" t="s">
        <v>1016</v>
      </c>
      <c r="B1190" s="91">
        <v>63</v>
      </c>
      <c r="C1190" s="95"/>
      <c r="D1190" s="85">
        <f t="shared" si="18"/>
        <v>63</v>
      </c>
      <c r="E1190" s="54" t="s">
        <v>155</v>
      </c>
    </row>
    <row r="1191" ht="18.75" spans="1:5">
      <c r="A1191" s="88" t="s">
        <v>1017</v>
      </c>
      <c r="B1191" s="91"/>
      <c r="C1191" s="95"/>
      <c r="D1191" s="85">
        <f t="shared" si="18"/>
        <v>0</v>
      </c>
      <c r="E1191" s="54" t="s">
        <v>155</v>
      </c>
    </row>
    <row r="1192" ht="18.75" spans="1:4">
      <c r="A1192" s="88" t="s">
        <v>1018</v>
      </c>
      <c r="B1192" s="91">
        <v>40</v>
      </c>
      <c r="C1192" s="95"/>
      <c r="D1192" s="85">
        <f t="shared" si="18"/>
        <v>40</v>
      </c>
    </row>
    <row r="1193" ht="18.75" spans="1:5">
      <c r="A1193" s="88" t="s">
        <v>1019</v>
      </c>
      <c r="B1193" s="91">
        <v>200</v>
      </c>
      <c r="C1193" s="95"/>
      <c r="D1193" s="85">
        <f t="shared" si="18"/>
        <v>200</v>
      </c>
      <c r="E1193" s="54" t="s">
        <v>155</v>
      </c>
    </row>
    <row r="1194" ht="18.75" spans="1:4">
      <c r="A1194" s="88" t="s">
        <v>1020</v>
      </c>
      <c r="B1194" s="91"/>
      <c r="C1194" s="95"/>
      <c r="D1194" s="85">
        <f t="shared" si="18"/>
        <v>0</v>
      </c>
    </row>
    <row r="1195" ht="18.75" spans="1:5">
      <c r="A1195" s="103" t="s">
        <v>1021</v>
      </c>
      <c r="B1195" s="91"/>
      <c r="C1195" s="95"/>
      <c r="D1195" s="85">
        <f t="shared" si="18"/>
        <v>0</v>
      </c>
      <c r="E1195" s="54" t="s">
        <v>155</v>
      </c>
    </row>
    <row r="1196" ht="18.75" spans="1:4">
      <c r="A1196" s="103" t="s">
        <v>1022</v>
      </c>
      <c r="B1196" s="91"/>
      <c r="C1196" s="95"/>
      <c r="D1196" s="85">
        <f t="shared" ref="D1196:D1259" si="19">B1196+C1196</f>
        <v>0</v>
      </c>
    </row>
    <row r="1197" ht="18.75" spans="1:4">
      <c r="A1197" s="103" t="s">
        <v>1023</v>
      </c>
      <c r="B1197" s="91"/>
      <c r="C1197" s="95"/>
      <c r="D1197" s="85">
        <f t="shared" si="19"/>
        <v>0</v>
      </c>
    </row>
    <row r="1198" ht="18.75" spans="1:5">
      <c r="A1198" s="88" t="s">
        <v>162</v>
      </c>
      <c r="B1198" s="91"/>
      <c r="C1198" s="95"/>
      <c r="D1198" s="85">
        <f t="shared" si="19"/>
        <v>0</v>
      </c>
      <c r="E1198" s="54" t="s">
        <v>155</v>
      </c>
    </row>
    <row r="1199" ht="18.75" spans="1:5">
      <c r="A1199" s="88" t="s">
        <v>1024</v>
      </c>
      <c r="B1199" s="91"/>
      <c r="C1199" s="95"/>
      <c r="D1199" s="85">
        <f t="shared" si="19"/>
        <v>0</v>
      </c>
      <c r="E1199" s="54" t="s">
        <v>155</v>
      </c>
    </row>
    <row r="1200" ht="18.75" spans="1:4">
      <c r="A1200" s="86" t="s">
        <v>1025</v>
      </c>
      <c r="B1200" s="93">
        <v>0</v>
      </c>
      <c r="C1200" s="95"/>
      <c r="D1200" s="85">
        <f t="shared" si="19"/>
        <v>0</v>
      </c>
    </row>
    <row r="1201" ht="18.75" spans="1:4">
      <c r="A1201" s="88" t="s">
        <v>1026</v>
      </c>
      <c r="B1201" s="94"/>
      <c r="C1201" s="95"/>
      <c r="D1201" s="85">
        <f t="shared" si="19"/>
        <v>0</v>
      </c>
    </row>
    <row r="1202" ht="18.75" spans="1:5">
      <c r="A1202" s="88" t="s">
        <v>1027</v>
      </c>
      <c r="B1202" s="94"/>
      <c r="C1202" s="95"/>
      <c r="D1202" s="85">
        <f t="shared" si="19"/>
        <v>0</v>
      </c>
      <c r="E1202" s="54" t="s">
        <v>155</v>
      </c>
    </row>
    <row r="1203" ht="18.75" spans="1:5">
      <c r="A1203" s="88" t="s">
        <v>1028</v>
      </c>
      <c r="B1203" s="91"/>
      <c r="C1203" s="95"/>
      <c r="D1203" s="85">
        <f t="shared" si="19"/>
        <v>0</v>
      </c>
      <c r="E1203" s="54" t="s">
        <v>155</v>
      </c>
    </row>
    <row r="1204" ht="18.75" spans="1:5">
      <c r="A1204" s="103" t="s">
        <v>1029</v>
      </c>
      <c r="B1204" s="91"/>
      <c r="C1204" s="95"/>
      <c r="D1204" s="85">
        <f t="shared" si="19"/>
        <v>0</v>
      </c>
      <c r="E1204" s="54" t="s">
        <v>155</v>
      </c>
    </row>
    <row r="1205" ht="18.75" spans="1:5">
      <c r="A1205" s="88" t="s">
        <v>1030</v>
      </c>
      <c r="B1205" s="91"/>
      <c r="C1205" s="95"/>
      <c r="D1205" s="85">
        <f t="shared" si="19"/>
        <v>0</v>
      </c>
      <c r="E1205" s="54" t="s">
        <v>155</v>
      </c>
    </row>
    <row r="1206" ht="18.75" spans="1:5">
      <c r="A1206" s="86" t="s">
        <v>1031</v>
      </c>
      <c r="B1206" s="91">
        <v>0</v>
      </c>
      <c r="C1206" s="95"/>
      <c r="D1206" s="85">
        <f t="shared" si="19"/>
        <v>0</v>
      </c>
      <c r="E1206" s="54" t="s">
        <v>155</v>
      </c>
    </row>
    <row r="1207" ht="18.75" spans="1:5">
      <c r="A1207" s="88" t="s">
        <v>1032</v>
      </c>
      <c r="B1207" s="91"/>
      <c r="C1207" s="95"/>
      <c r="D1207" s="85">
        <f t="shared" si="19"/>
        <v>0</v>
      </c>
      <c r="E1207" s="54" t="s">
        <v>155</v>
      </c>
    </row>
    <row r="1208" ht="18.75" spans="1:4">
      <c r="A1208" s="88" t="s">
        <v>1033</v>
      </c>
      <c r="B1208" s="93"/>
      <c r="C1208" s="95"/>
      <c r="D1208" s="85">
        <f t="shared" si="19"/>
        <v>0</v>
      </c>
    </row>
    <row r="1209" ht="18.75" spans="1:4">
      <c r="A1209" s="88" t="s">
        <v>1034</v>
      </c>
      <c r="B1209" s="93"/>
      <c r="C1209" s="95"/>
      <c r="D1209" s="85">
        <f t="shared" si="19"/>
        <v>0</v>
      </c>
    </row>
    <row r="1210" ht="18.75" spans="1:4">
      <c r="A1210" s="88" t="s">
        <v>1035</v>
      </c>
      <c r="B1210" s="94"/>
      <c r="C1210" s="95"/>
      <c r="D1210" s="85">
        <f t="shared" si="19"/>
        <v>0</v>
      </c>
    </row>
    <row r="1211" ht="18.75" spans="1:5">
      <c r="A1211" s="88" t="s">
        <v>1036</v>
      </c>
      <c r="B1211" s="91"/>
      <c r="C1211" s="95"/>
      <c r="D1211" s="85">
        <f t="shared" si="19"/>
        <v>0</v>
      </c>
      <c r="E1211" s="54" t="s">
        <v>155</v>
      </c>
    </row>
    <row r="1212" ht="18.75" spans="1:5">
      <c r="A1212" s="86" t="s">
        <v>1037</v>
      </c>
      <c r="B1212" s="91">
        <v>0</v>
      </c>
      <c r="C1212" s="95"/>
      <c r="D1212" s="85">
        <f t="shared" si="19"/>
        <v>0</v>
      </c>
      <c r="E1212" s="54" t="s">
        <v>155</v>
      </c>
    </row>
    <row r="1213" ht="18.75" spans="1:5">
      <c r="A1213" s="88" t="s">
        <v>1038</v>
      </c>
      <c r="B1213" s="91"/>
      <c r="C1213" s="95"/>
      <c r="D1213" s="85">
        <f t="shared" si="19"/>
        <v>0</v>
      </c>
      <c r="E1213" s="54" t="s">
        <v>155</v>
      </c>
    </row>
    <row r="1214" ht="18.75" spans="1:5">
      <c r="A1214" s="88" t="s">
        <v>1039</v>
      </c>
      <c r="B1214" s="91"/>
      <c r="C1214" s="95"/>
      <c r="D1214" s="85">
        <f t="shared" si="19"/>
        <v>0</v>
      </c>
      <c r="E1214" s="54" t="s">
        <v>155</v>
      </c>
    </row>
    <row r="1215" ht="18.75" spans="1:5">
      <c r="A1215" s="88" t="s">
        <v>1040</v>
      </c>
      <c r="B1215" s="94"/>
      <c r="C1215" s="95"/>
      <c r="D1215" s="85">
        <f t="shared" si="19"/>
        <v>0</v>
      </c>
      <c r="E1215" s="54" t="s">
        <v>155</v>
      </c>
    </row>
    <row r="1216" ht="18.75" spans="1:5">
      <c r="A1216" s="88" t="s">
        <v>1041</v>
      </c>
      <c r="B1216" s="91"/>
      <c r="C1216" s="95"/>
      <c r="D1216" s="85">
        <f t="shared" si="19"/>
        <v>0</v>
      </c>
      <c r="E1216" s="54" t="s">
        <v>155</v>
      </c>
    </row>
    <row r="1217" ht="18.75" spans="1:4">
      <c r="A1217" s="88" t="s">
        <v>1042</v>
      </c>
      <c r="B1217" s="94"/>
      <c r="C1217" s="95"/>
      <c r="D1217" s="85">
        <f t="shared" si="19"/>
        <v>0</v>
      </c>
    </row>
    <row r="1218" ht="18.75" spans="1:5">
      <c r="A1218" s="88" t="s">
        <v>1043</v>
      </c>
      <c r="B1218" s="91"/>
      <c r="C1218" s="95"/>
      <c r="D1218" s="85">
        <f t="shared" si="19"/>
        <v>0</v>
      </c>
      <c r="E1218" s="54" t="s">
        <v>155</v>
      </c>
    </row>
    <row r="1219" ht="18.75" spans="1:4">
      <c r="A1219" s="88" t="s">
        <v>1044</v>
      </c>
      <c r="B1219" s="91"/>
      <c r="C1219" s="95"/>
      <c r="D1219" s="85">
        <f t="shared" si="19"/>
        <v>0</v>
      </c>
    </row>
    <row r="1220" ht="18.75" spans="1:4">
      <c r="A1220" s="88" t="s">
        <v>1045</v>
      </c>
      <c r="B1220" s="91"/>
      <c r="C1220" s="95"/>
      <c r="D1220" s="85">
        <f t="shared" si="19"/>
        <v>0</v>
      </c>
    </row>
    <row r="1221" ht="18.75" spans="1:5">
      <c r="A1221" s="88" t="s">
        <v>1046</v>
      </c>
      <c r="B1221" s="91"/>
      <c r="C1221" s="95"/>
      <c r="D1221" s="85">
        <f t="shared" si="19"/>
        <v>0</v>
      </c>
      <c r="E1221" s="54" t="s">
        <v>155</v>
      </c>
    </row>
    <row r="1222" ht="18.75" spans="1:5">
      <c r="A1222" s="88" t="s">
        <v>1047</v>
      </c>
      <c r="B1222" s="91"/>
      <c r="C1222" s="95"/>
      <c r="D1222" s="85">
        <f t="shared" si="19"/>
        <v>0</v>
      </c>
      <c r="E1222" s="54" t="s">
        <v>155</v>
      </c>
    </row>
    <row r="1223" ht="18.75" spans="1:5">
      <c r="A1223" s="88" t="s">
        <v>1048</v>
      </c>
      <c r="B1223" s="91"/>
      <c r="C1223" s="95"/>
      <c r="D1223" s="85">
        <f t="shared" si="19"/>
        <v>0</v>
      </c>
      <c r="E1223" s="54" t="s">
        <v>155</v>
      </c>
    </row>
    <row r="1224" ht="18.75" spans="1:5">
      <c r="A1224" s="88" t="s">
        <v>1049</v>
      </c>
      <c r="B1224" s="91"/>
      <c r="C1224" s="95"/>
      <c r="D1224" s="85">
        <f t="shared" si="19"/>
        <v>0</v>
      </c>
      <c r="E1224" s="54" t="s">
        <v>155</v>
      </c>
    </row>
    <row r="1225" ht="18.75" spans="1:4">
      <c r="A1225" s="83" t="s">
        <v>129</v>
      </c>
      <c r="B1225" s="91">
        <v>2751</v>
      </c>
      <c r="C1225" s="95"/>
      <c r="D1225" s="85">
        <f t="shared" si="19"/>
        <v>2751</v>
      </c>
    </row>
    <row r="1226" ht="18.75" spans="1:5">
      <c r="A1226" s="86" t="s">
        <v>1050</v>
      </c>
      <c r="B1226" s="91">
        <v>661</v>
      </c>
      <c r="C1226" s="95"/>
      <c r="D1226" s="85">
        <f t="shared" si="19"/>
        <v>661</v>
      </c>
      <c r="E1226" s="54" t="s">
        <v>155</v>
      </c>
    </row>
    <row r="1227" ht="18.75" spans="1:5">
      <c r="A1227" s="88" t="s">
        <v>152</v>
      </c>
      <c r="B1227" s="91">
        <v>234</v>
      </c>
      <c r="C1227" s="95"/>
      <c r="D1227" s="85">
        <f t="shared" si="19"/>
        <v>234</v>
      </c>
      <c r="E1227" s="54" t="s">
        <v>155</v>
      </c>
    </row>
    <row r="1228" ht="18.75" spans="1:5">
      <c r="A1228" s="88" t="s">
        <v>153</v>
      </c>
      <c r="B1228" s="91"/>
      <c r="C1228" s="95"/>
      <c r="D1228" s="85">
        <f t="shared" si="19"/>
        <v>0</v>
      </c>
      <c r="E1228" s="54" t="s">
        <v>155</v>
      </c>
    </row>
    <row r="1229" ht="18.75" spans="1:5">
      <c r="A1229" s="88" t="s">
        <v>154</v>
      </c>
      <c r="B1229" s="91"/>
      <c r="C1229" s="95"/>
      <c r="D1229" s="85">
        <f t="shared" si="19"/>
        <v>0</v>
      </c>
      <c r="E1229" s="54" t="s">
        <v>155</v>
      </c>
    </row>
    <row r="1230" ht="18.75" spans="1:5">
      <c r="A1230" s="88" t="s">
        <v>1051</v>
      </c>
      <c r="B1230" s="91">
        <v>1</v>
      </c>
      <c r="C1230" s="95"/>
      <c r="D1230" s="85">
        <f t="shared" si="19"/>
        <v>1</v>
      </c>
      <c r="E1230" s="54" t="s">
        <v>155</v>
      </c>
    </row>
    <row r="1231" ht="18.75" spans="1:5">
      <c r="A1231" s="88" t="s">
        <v>1052</v>
      </c>
      <c r="B1231" s="91"/>
      <c r="C1231" s="95"/>
      <c r="D1231" s="85">
        <f t="shared" si="19"/>
        <v>0</v>
      </c>
      <c r="E1231" s="54" t="s">
        <v>155</v>
      </c>
    </row>
    <row r="1232" ht="18.75" spans="1:5">
      <c r="A1232" s="88" t="s">
        <v>1053</v>
      </c>
      <c r="B1232" s="91">
        <v>36</v>
      </c>
      <c r="C1232" s="95"/>
      <c r="D1232" s="85">
        <f t="shared" si="19"/>
        <v>36</v>
      </c>
      <c r="E1232" s="54" t="s">
        <v>155</v>
      </c>
    </row>
    <row r="1233" ht="18.75" spans="1:5">
      <c r="A1233" s="88" t="s">
        <v>1054</v>
      </c>
      <c r="B1233" s="91"/>
      <c r="C1233" s="95"/>
      <c r="D1233" s="85">
        <f t="shared" si="19"/>
        <v>0</v>
      </c>
      <c r="E1233" s="54" t="s">
        <v>155</v>
      </c>
    </row>
    <row r="1234" ht="18.75" spans="1:5">
      <c r="A1234" s="88" t="s">
        <v>1055</v>
      </c>
      <c r="B1234" s="91">
        <v>5</v>
      </c>
      <c r="C1234" s="95"/>
      <c r="D1234" s="85">
        <f t="shared" si="19"/>
        <v>5</v>
      </c>
      <c r="E1234" s="54" t="s">
        <v>155</v>
      </c>
    </row>
    <row r="1235" ht="18.75" spans="1:5">
      <c r="A1235" s="88" t="s">
        <v>1056</v>
      </c>
      <c r="B1235" s="91">
        <v>48</v>
      </c>
      <c r="C1235" s="95"/>
      <c r="D1235" s="85">
        <f t="shared" si="19"/>
        <v>48</v>
      </c>
      <c r="E1235" s="54" t="s">
        <v>155</v>
      </c>
    </row>
    <row r="1236" ht="18.75" spans="1:5">
      <c r="A1236" s="88" t="s">
        <v>162</v>
      </c>
      <c r="B1236" s="91">
        <v>22</v>
      </c>
      <c r="C1236" s="95"/>
      <c r="D1236" s="85">
        <f t="shared" si="19"/>
        <v>22</v>
      </c>
      <c r="E1236" s="54" t="s">
        <v>155</v>
      </c>
    </row>
    <row r="1237" ht="18.75" spans="1:5">
      <c r="A1237" s="88" t="s">
        <v>1057</v>
      </c>
      <c r="B1237" s="91">
        <v>315</v>
      </c>
      <c r="C1237" s="95"/>
      <c r="D1237" s="85">
        <f t="shared" si="19"/>
        <v>315</v>
      </c>
      <c r="E1237" s="54" t="s">
        <v>155</v>
      </c>
    </row>
    <row r="1238" ht="18.75" spans="1:5">
      <c r="A1238" s="96" t="s">
        <v>1058</v>
      </c>
      <c r="B1238" s="91">
        <v>601</v>
      </c>
      <c r="C1238" s="95"/>
      <c r="D1238" s="85">
        <f t="shared" si="19"/>
        <v>601</v>
      </c>
      <c r="E1238" s="54" t="s">
        <v>155</v>
      </c>
    </row>
    <row r="1239" ht="18.75" spans="1:5">
      <c r="A1239" s="88" t="s">
        <v>152</v>
      </c>
      <c r="B1239" s="91">
        <v>314</v>
      </c>
      <c r="C1239" s="95"/>
      <c r="D1239" s="85">
        <f t="shared" si="19"/>
        <v>314</v>
      </c>
      <c r="E1239" s="54" t="s">
        <v>155</v>
      </c>
    </row>
    <row r="1240" ht="18.75" spans="1:5">
      <c r="A1240" s="88" t="s">
        <v>153</v>
      </c>
      <c r="B1240" s="91">
        <v>277</v>
      </c>
      <c r="C1240" s="95"/>
      <c r="D1240" s="85">
        <f t="shared" si="19"/>
        <v>277</v>
      </c>
      <c r="E1240" s="54" t="s">
        <v>155</v>
      </c>
    </row>
    <row r="1241" ht="18.75" spans="1:5">
      <c r="A1241" s="88" t="s">
        <v>154</v>
      </c>
      <c r="B1241" s="93"/>
      <c r="C1241" s="95"/>
      <c r="D1241" s="85">
        <f t="shared" si="19"/>
        <v>0</v>
      </c>
      <c r="E1241" s="54" t="s">
        <v>155</v>
      </c>
    </row>
    <row r="1242" ht="18.75" spans="1:5">
      <c r="A1242" s="88" t="s">
        <v>1059</v>
      </c>
      <c r="B1242" s="91">
        <v>10</v>
      </c>
      <c r="C1242" s="95"/>
      <c r="D1242" s="85">
        <f t="shared" si="19"/>
        <v>10</v>
      </c>
      <c r="E1242" s="54" t="s">
        <v>155</v>
      </c>
    </row>
    <row r="1243" ht="18.75" spans="1:5">
      <c r="A1243" s="88" t="s">
        <v>556</v>
      </c>
      <c r="B1243" s="91"/>
      <c r="C1243" s="95"/>
      <c r="D1243" s="85">
        <f t="shared" si="19"/>
        <v>0</v>
      </c>
      <c r="E1243" s="54" t="s">
        <v>155</v>
      </c>
    </row>
    <row r="1244" ht="18.75" spans="1:5">
      <c r="A1244" s="97" t="s">
        <v>1060</v>
      </c>
      <c r="B1244" s="91"/>
      <c r="C1244" s="95"/>
      <c r="D1244" s="85">
        <f t="shared" si="19"/>
        <v>0</v>
      </c>
      <c r="E1244" s="54" t="s">
        <v>155</v>
      </c>
    </row>
    <row r="1245" ht="18.75" spans="1:5">
      <c r="A1245" s="86" t="s">
        <v>1061</v>
      </c>
      <c r="B1245" s="91">
        <v>0</v>
      </c>
      <c r="C1245" s="95"/>
      <c r="D1245" s="85">
        <f t="shared" si="19"/>
        <v>0</v>
      </c>
      <c r="E1245" s="54" t="s">
        <v>155</v>
      </c>
    </row>
    <row r="1246" ht="18.75" spans="1:5">
      <c r="A1246" s="88" t="s">
        <v>1062</v>
      </c>
      <c r="B1246" s="91"/>
      <c r="C1246" s="95"/>
      <c r="D1246" s="85">
        <f t="shared" si="19"/>
        <v>0</v>
      </c>
      <c r="E1246" s="54" t="s">
        <v>155</v>
      </c>
    </row>
    <row r="1247" ht="18.75" spans="1:5">
      <c r="A1247" s="88" t="s">
        <v>1063</v>
      </c>
      <c r="B1247" s="91"/>
      <c r="C1247" s="95"/>
      <c r="D1247" s="85">
        <f t="shared" si="19"/>
        <v>0</v>
      </c>
      <c r="E1247" s="54" t="s">
        <v>155</v>
      </c>
    </row>
    <row r="1248" ht="18.75" spans="1:5">
      <c r="A1248" s="88" t="s">
        <v>1064</v>
      </c>
      <c r="B1248" s="91"/>
      <c r="C1248" s="95"/>
      <c r="D1248" s="85">
        <f t="shared" si="19"/>
        <v>0</v>
      </c>
      <c r="E1248" s="54" t="s">
        <v>155</v>
      </c>
    </row>
    <row r="1249" ht="18.75" spans="1:5">
      <c r="A1249" s="88" t="s">
        <v>1065</v>
      </c>
      <c r="B1249" s="91"/>
      <c r="C1249" s="95"/>
      <c r="D1249" s="85">
        <f t="shared" si="19"/>
        <v>0</v>
      </c>
      <c r="E1249" s="54" t="s">
        <v>155</v>
      </c>
    </row>
    <row r="1250" ht="18.75" spans="1:5">
      <c r="A1250" s="88" t="s">
        <v>1066</v>
      </c>
      <c r="B1250" s="91"/>
      <c r="C1250" s="95"/>
      <c r="D1250" s="85">
        <f t="shared" si="19"/>
        <v>0</v>
      </c>
      <c r="E1250" s="54" t="s">
        <v>155</v>
      </c>
    </row>
    <row r="1251" ht="18.75" spans="1:5">
      <c r="A1251" s="86" t="s">
        <v>1067</v>
      </c>
      <c r="B1251" s="91">
        <v>0</v>
      </c>
      <c r="C1251" s="95"/>
      <c r="D1251" s="85">
        <f t="shared" si="19"/>
        <v>0</v>
      </c>
      <c r="E1251" s="54" t="s">
        <v>155</v>
      </c>
    </row>
    <row r="1252" ht="18.75" spans="1:5">
      <c r="A1252" s="88" t="s">
        <v>152</v>
      </c>
      <c r="B1252" s="91"/>
      <c r="C1252" s="95"/>
      <c r="D1252" s="85">
        <f t="shared" si="19"/>
        <v>0</v>
      </c>
      <c r="E1252" s="54" t="s">
        <v>155</v>
      </c>
    </row>
    <row r="1253" ht="18.75" spans="1:5">
      <c r="A1253" s="88" t="s">
        <v>153</v>
      </c>
      <c r="B1253" s="93"/>
      <c r="C1253" s="95"/>
      <c r="D1253" s="85">
        <f t="shared" si="19"/>
        <v>0</v>
      </c>
      <c r="E1253" s="54" t="s">
        <v>155</v>
      </c>
    </row>
    <row r="1254" ht="18.75" spans="1:5">
      <c r="A1254" s="88" t="s">
        <v>154</v>
      </c>
      <c r="B1254" s="91"/>
      <c r="C1254" s="95"/>
      <c r="D1254" s="85">
        <f t="shared" si="19"/>
        <v>0</v>
      </c>
      <c r="E1254" s="54" t="s">
        <v>155</v>
      </c>
    </row>
    <row r="1255" ht="18.75" spans="1:5">
      <c r="A1255" s="97" t="s">
        <v>1068</v>
      </c>
      <c r="B1255" s="91"/>
      <c r="C1255" s="95"/>
      <c r="D1255" s="85">
        <f t="shared" si="19"/>
        <v>0</v>
      </c>
      <c r="E1255" s="54" t="s">
        <v>155</v>
      </c>
    </row>
    <row r="1256" ht="18.75" spans="1:5">
      <c r="A1256" s="97" t="s">
        <v>1069</v>
      </c>
      <c r="B1256" s="91"/>
      <c r="C1256" s="95"/>
      <c r="D1256" s="85">
        <f t="shared" si="19"/>
        <v>0</v>
      </c>
      <c r="E1256" s="54" t="s">
        <v>155</v>
      </c>
    </row>
    <row r="1257" ht="18.75" spans="1:5">
      <c r="A1257" s="88" t="s">
        <v>162</v>
      </c>
      <c r="B1257" s="91"/>
      <c r="C1257" s="95"/>
      <c r="D1257" s="85">
        <f t="shared" si="19"/>
        <v>0</v>
      </c>
      <c r="E1257" s="54" t="s">
        <v>155</v>
      </c>
    </row>
    <row r="1258" ht="18.75" spans="1:5">
      <c r="A1258" s="97" t="s">
        <v>1070</v>
      </c>
      <c r="B1258" s="91"/>
      <c r="C1258" s="95"/>
      <c r="D1258" s="85">
        <f t="shared" si="19"/>
        <v>0</v>
      </c>
      <c r="E1258" s="54" t="s">
        <v>155</v>
      </c>
    </row>
    <row r="1259" ht="18.75" spans="1:5">
      <c r="A1259" s="86" t="s">
        <v>1071</v>
      </c>
      <c r="B1259" s="91">
        <v>113</v>
      </c>
      <c r="C1259" s="95"/>
      <c r="D1259" s="85">
        <f t="shared" si="19"/>
        <v>113</v>
      </c>
      <c r="E1259" s="54" t="s">
        <v>155</v>
      </c>
    </row>
    <row r="1260" ht="18.75" spans="1:5">
      <c r="A1260" s="88" t="s">
        <v>152</v>
      </c>
      <c r="B1260" s="91"/>
      <c r="C1260" s="95"/>
      <c r="D1260" s="85">
        <f t="shared" ref="D1260:D1323" si="20">B1260+C1260</f>
        <v>0</v>
      </c>
      <c r="E1260" s="54" t="s">
        <v>155</v>
      </c>
    </row>
    <row r="1261" ht="18.75" spans="1:5">
      <c r="A1261" s="88" t="s">
        <v>153</v>
      </c>
      <c r="B1261" s="91">
        <v>70</v>
      </c>
      <c r="C1261" s="95"/>
      <c r="D1261" s="85">
        <f t="shared" si="20"/>
        <v>70</v>
      </c>
      <c r="E1261" s="54" t="s">
        <v>155</v>
      </c>
    </row>
    <row r="1262" ht="18.75" spans="1:5">
      <c r="A1262" s="88" t="s">
        <v>154</v>
      </c>
      <c r="B1262" s="91"/>
      <c r="C1262" s="95"/>
      <c r="D1262" s="85">
        <f t="shared" si="20"/>
        <v>0</v>
      </c>
      <c r="E1262" s="54" t="s">
        <v>155</v>
      </c>
    </row>
    <row r="1263" ht="18.75" spans="1:5">
      <c r="A1263" s="88" t="s">
        <v>1072</v>
      </c>
      <c r="B1263" s="91"/>
      <c r="C1263" s="95"/>
      <c r="D1263" s="85">
        <f t="shared" si="20"/>
        <v>0</v>
      </c>
      <c r="E1263" s="54" t="s">
        <v>155</v>
      </c>
    </row>
    <row r="1264" ht="18.75" spans="1:5">
      <c r="A1264" s="88" t="s">
        <v>1073</v>
      </c>
      <c r="B1264" s="91">
        <v>2</v>
      </c>
      <c r="C1264" s="95"/>
      <c r="D1264" s="85">
        <f t="shared" si="20"/>
        <v>2</v>
      </c>
      <c r="E1264" s="54" t="s">
        <v>155</v>
      </c>
    </row>
    <row r="1265" ht="18.75" spans="1:5">
      <c r="A1265" s="88" t="s">
        <v>1074</v>
      </c>
      <c r="B1265" s="91"/>
      <c r="C1265" s="95"/>
      <c r="D1265" s="85">
        <f t="shared" si="20"/>
        <v>0</v>
      </c>
      <c r="E1265" s="54" t="s">
        <v>155</v>
      </c>
    </row>
    <row r="1266" ht="18.75" spans="1:4">
      <c r="A1266" s="88" t="s">
        <v>1075</v>
      </c>
      <c r="B1266" s="93">
        <v>1</v>
      </c>
      <c r="C1266" s="95"/>
      <c r="D1266" s="85">
        <f t="shared" si="20"/>
        <v>1</v>
      </c>
    </row>
    <row r="1267" ht="18.75" spans="1:4">
      <c r="A1267" s="88" t="s">
        <v>1076</v>
      </c>
      <c r="B1267" s="93"/>
      <c r="C1267" s="95"/>
      <c r="D1267" s="85">
        <f t="shared" si="20"/>
        <v>0</v>
      </c>
    </row>
    <row r="1268" ht="18.75" spans="1:4">
      <c r="A1268" s="88" t="s">
        <v>1077</v>
      </c>
      <c r="B1268" s="94"/>
      <c r="C1268" s="95"/>
      <c r="D1268" s="85">
        <f t="shared" si="20"/>
        <v>0</v>
      </c>
    </row>
    <row r="1269" ht="18.75" spans="1:5">
      <c r="A1269" s="88" t="s">
        <v>1078</v>
      </c>
      <c r="B1269" s="91"/>
      <c r="C1269" s="95"/>
      <c r="D1269" s="85">
        <f t="shared" si="20"/>
        <v>0</v>
      </c>
      <c r="E1269" s="54" t="s">
        <v>155</v>
      </c>
    </row>
    <row r="1270" ht="18.75" spans="1:5">
      <c r="A1270" s="88" t="s">
        <v>1079</v>
      </c>
      <c r="B1270" s="91"/>
      <c r="C1270" s="95"/>
      <c r="D1270" s="85">
        <f t="shared" si="20"/>
        <v>0</v>
      </c>
      <c r="E1270" s="54" t="s">
        <v>155</v>
      </c>
    </row>
    <row r="1271" ht="18.75" spans="1:4">
      <c r="A1271" s="88" t="s">
        <v>1080</v>
      </c>
      <c r="B1271" s="91">
        <v>40</v>
      </c>
      <c r="C1271" s="95"/>
      <c r="D1271" s="85">
        <f t="shared" si="20"/>
        <v>40</v>
      </c>
    </row>
    <row r="1272" ht="18.75" spans="1:5">
      <c r="A1272" s="86" t="s">
        <v>1081</v>
      </c>
      <c r="B1272" s="91">
        <v>1084</v>
      </c>
      <c r="C1272" s="95"/>
      <c r="D1272" s="85">
        <f t="shared" si="20"/>
        <v>1084</v>
      </c>
      <c r="E1272" s="54" t="s">
        <v>155</v>
      </c>
    </row>
    <row r="1273" ht="18.75" spans="1:4">
      <c r="A1273" s="88" t="s">
        <v>1082</v>
      </c>
      <c r="B1273" s="91">
        <v>927</v>
      </c>
      <c r="C1273" s="95"/>
      <c r="D1273" s="85">
        <f t="shared" si="20"/>
        <v>927</v>
      </c>
    </row>
    <row r="1274" ht="18.75" spans="1:5">
      <c r="A1274" s="88" t="s">
        <v>1083</v>
      </c>
      <c r="B1274" s="91">
        <v>60</v>
      </c>
      <c r="C1274" s="95"/>
      <c r="D1274" s="85">
        <f t="shared" si="20"/>
        <v>60</v>
      </c>
      <c r="E1274" s="54" t="s">
        <v>155</v>
      </c>
    </row>
    <row r="1275" ht="18.75" spans="1:4">
      <c r="A1275" s="88" t="s">
        <v>1084</v>
      </c>
      <c r="B1275" s="91">
        <v>97</v>
      </c>
      <c r="C1275" s="95"/>
      <c r="D1275" s="85">
        <f t="shared" si="20"/>
        <v>97</v>
      </c>
    </row>
    <row r="1276" ht="18.75" spans="1:4">
      <c r="A1276" s="86" t="s">
        <v>1085</v>
      </c>
      <c r="B1276" s="91">
        <v>292</v>
      </c>
      <c r="C1276" s="95"/>
      <c r="D1276" s="85">
        <f t="shared" si="20"/>
        <v>292</v>
      </c>
    </row>
    <row r="1277" ht="18.75" spans="1:4">
      <c r="A1277" s="88" t="s">
        <v>1086</v>
      </c>
      <c r="B1277" s="91">
        <v>292</v>
      </c>
      <c r="C1277" s="95"/>
      <c r="D1277" s="85">
        <f t="shared" si="20"/>
        <v>292</v>
      </c>
    </row>
    <row r="1278" ht="18.75" spans="1:4">
      <c r="A1278" s="88" t="s">
        <v>1087</v>
      </c>
      <c r="B1278" s="91"/>
      <c r="C1278" s="95"/>
      <c r="D1278" s="85">
        <f t="shared" si="20"/>
        <v>0</v>
      </c>
    </row>
    <row r="1279" ht="18.75" spans="1:4">
      <c r="A1279" s="88" t="s">
        <v>1088</v>
      </c>
      <c r="B1279" s="93"/>
      <c r="C1279" s="95"/>
      <c r="D1279" s="85">
        <f t="shared" si="20"/>
        <v>0</v>
      </c>
    </row>
    <row r="1280" ht="18.75" spans="1:4">
      <c r="A1280" s="86" t="s">
        <v>1089</v>
      </c>
      <c r="B1280" s="91"/>
      <c r="C1280" s="95"/>
      <c r="D1280" s="85">
        <f t="shared" si="20"/>
        <v>0</v>
      </c>
    </row>
    <row r="1281" ht="18.75" spans="1:4">
      <c r="A1281" s="88" t="s">
        <v>1089</v>
      </c>
      <c r="B1281" s="94"/>
      <c r="C1281" s="95"/>
      <c r="D1281" s="85">
        <f t="shared" si="20"/>
        <v>0</v>
      </c>
    </row>
    <row r="1282" ht="18.75" spans="1:5">
      <c r="A1282" s="83" t="s">
        <v>130</v>
      </c>
      <c r="B1282" s="91">
        <v>2210</v>
      </c>
      <c r="C1282" s="95"/>
      <c r="D1282" s="85">
        <f t="shared" si="20"/>
        <v>2210</v>
      </c>
      <c r="E1282" s="54" t="s">
        <v>155</v>
      </c>
    </row>
    <row r="1283" ht="18.75" spans="1:5">
      <c r="A1283" s="83" t="s">
        <v>131</v>
      </c>
      <c r="B1283" s="94">
        <v>1704</v>
      </c>
      <c r="C1283" s="95"/>
      <c r="D1283" s="85">
        <f t="shared" si="20"/>
        <v>1704</v>
      </c>
      <c r="E1283" s="54" t="s">
        <v>155</v>
      </c>
    </row>
    <row r="1284" ht="18.75" spans="1:5">
      <c r="A1284" s="86" t="s">
        <v>1090</v>
      </c>
      <c r="B1284" s="91">
        <v>1704</v>
      </c>
      <c r="C1284" s="95"/>
      <c r="D1284" s="85">
        <f t="shared" si="20"/>
        <v>1704</v>
      </c>
      <c r="E1284" s="54" t="s">
        <v>155</v>
      </c>
    </row>
    <row r="1285" ht="18.75" spans="1:5">
      <c r="A1285" s="88" t="s">
        <v>1091</v>
      </c>
      <c r="B1285" s="91">
        <v>1704</v>
      </c>
      <c r="C1285" s="95"/>
      <c r="D1285" s="85">
        <f t="shared" si="20"/>
        <v>1704</v>
      </c>
      <c r="E1285" s="54" t="s">
        <v>155</v>
      </c>
    </row>
    <row r="1286" ht="18.75" spans="1:5">
      <c r="A1286" s="88" t="s">
        <v>1092</v>
      </c>
      <c r="B1286" s="91"/>
      <c r="C1286" s="95"/>
      <c r="D1286" s="85">
        <f t="shared" si="20"/>
        <v>0</v>
      </c>
      <c r="E1286" s="54" t="s">
        <v>155</v>
      </c>
    </row>
    <row r="1287" ht="18.75" spans="1:5">
      <c r="A1287" s="88" t="s">
        <v>1093</v>
      </c>
      <c r="B1287" s="91"/>
      <c r="C1287" s="95"/>
      <c r="D1287" s="85">
        <f t="shared" si="20"/>
        <v>0</v>
      </c>
      <c r="E1287" s="54" t="s">
        <v>155</v>
      </c>
    </row>
    <row r="1288" ht="18.75" spans="1:5">
      <c r="A1288" s="88" t="s">
        <v>1094</v>
      </c>
      <c r="B1288" s="91"/>
      <c r="C1288" s="95"/>
      <c r="D1288" s="85">
        <f t="shared" si="20"/>
        <v>0</v>
      </c>
      <c r="E1288" s="54" t="s">
        <v>155</v>
      </c>
    </row>
    <row r="1289" ht="18.75" spans="1:5">
      <c r="A1289" s="83" t="s">
        <v>132</v>
      </c>
      <c r="B1289" s="91">
        <v>0</v>
      </c>
      <c r="C1289" s="95"/>
      <c r="D1289" s="85">
        <f t="shared" si="20"/>
        <v>0</v>
      </c>
      <c r="E1289" s="54" t="s">
        <v>155</v>
      </c>
    </row>
    <row r="1290" ht="18.75" spans="1:5">
      <c r="A1290" s="86" t="s">
        <v>1095</v>
      </c>
      <c r="B1290" s="91"/>
      <c r="C1290" s="95"/>
      <c r="D1290" s="85">
        <f t="shared" si="20"/>
        <v>0</v>
      </c>
      <c r="E1290" s="54" t="s">
        <v>155</v>
      </c>
    </row>
    <row r="1291" ht="18.75" spans="1:5">
      <c r="A1291" s="83" t="s">
        <v>133</v>
      </c>
      <c r="B1291" s="91">
        <v>10236</v>
      </c>
      <c r="C1291" s="105">
        <v>-3000</v>
      </c>
      <c r="D1291" s="85">
        <f t="shared" si="20"/>
        <v>7236</v>
      </c>
      <c r="E1291" s="54" t="s">
        <v>155</v>
      </c>
    </row>
    <row r="1292" ht="18.75" spans="1:5">
      <c r="A1292" s="86" t="s">
        <v>1096</v>
      </c>
      <c r="B1292" s="91"/>
      <c r="C1292" s="105"/>
      <c r="D1292" s="85">
        <f t="shared" si="20"/>
        <v>0</v>
      </c>
      <c r="E1292" s="54" t="s">
        <v>155</v>
      </c>
    </row>
    <row r="1293" ht="18.75" spans="1:5">
      <c r="A1293" s="86" t="s">
        <v>955</v>
      </c>
      <c r="B1293" s="91">
        <v>10236</v>
      </c>
      <c r="C1293" s="105">
        <v>-3000</v>
      </c>
      <c r="D1293" s="85">
        <f t="shared" si="20"/>
        <v>7236</v>
      </c>
      <c r="E1293" s="54" t="s">
        <v>155</v>
      </c>
    </row>
    <row r="1294" ht="18.75" spans="1:5">
      <c r="A1294" s="83"/>
      <c r="B1294" s="91"/>
      <c r="C1294" s="95"/>
      <c r="D1294" s="85">
        <f t="shared" si="20"/>
        <v>0</v>
      </c>
      <c r="E1294" s="54" t="s">
        <v>155</v>
      </c>
    </row>
    <row r="1295" ht="18.75" spans="1:4">
      <c r="A1295" s="106" t="s">
        <v>1097</v>
      </c>
      <c r="B1295" s="107">
        <f>B5+B234+B237+B258+B348+B400+B456+B513+B642+B715+B796+B819+B930+B994+B1058+B1078+B1105+B1115+B1160+B1181+B1225+B1282+B1283+B1289+B1291</f>
        <v>278800</v>
      </c>
      <c r="C1295" s="107">
        <f>C5+C234+C237+C258+C348+C400+C456+C513+C642+C715+C796+C819+C930+C994+C1058+C1078+C1105+C1115+C1160+C1181+C1225+C1282+C1283+C1289+C1291</f>
        <v>0</v>
      </c>
      <c r="D1295" s="107">
        <f>D5+D234+D237+D258+D348+D400+D456+D513+D642+D715+D796+D819+D930+D994+D1058+D1078+D1105+D1115+D1160+D1181+D1225+D1282+D1283+D1289+D1291</f>
        <v>278800</v>
      </c>
    </row>
  </sheetData>
  <mergeCells count="1">
    <mergeCell ref="A2:D2"/>
  </mergeCells>
  <conditionalFormatting sqref="A5:A1294">
    <cfRule type="containsErrors" dxfId="1" priority="1">
      <formula>ISERROR(A5)</formula>
    </cfRule>
  </conditionalFormatting>
  <conditionalFormatting sqref="B5:B1294 A1295:D1295">
    <cfRule type="containsErrors" dxfId="1" priority="2">
      <formula>ISERROR(A5)</formula>
    </cfRule>
  </conditionalFormatting>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6"/>
  <sheetViews>
    <sheetView workbookViewId="0">
      <selection activeCell="F34" sqref="F34"/>
    </sheetView>
  </sheetViews>
  <sheetFormatPr defaultColWidth="9" defaultRowHeight="13.5" outlineLevelCol="3"/>
  <cols>
    <col min="1" max="1" width="28.125" customWidth="1"/>
    <col min="2" max="2" width="14.75" customWidth="1"/>
    <col min="3" max="3" width="15.625" customWidth="1"/>
    <col min="4" max="4" width="20" customWidth="1"/>
  </cols>
  <sheetData>
    <row r="1" s="47" customFormat="1" spans="1:1">
      <c r="A1" s="47" t="s">
        <v>1098</v>
      </c>
    </row>
    <row r="2" s="48" customFormat="1" ht="26.1" customHeight="1" spans="1:4">
      <c r="A2" s="53" t="s">
        <v>1099</v>
      </c>
      <c r="B2" s="53"/>
      <c r="C2" s="53"/>
      <c r="D2" s="53"/>
    </row>
    <row r="3" s="47" customFormat="1" ht="15" customHeight="1" spans="1:4">
      <c r="A3" s="47" t="s">
        <v>64</v>
      </c>
      <c r="B3" s="54"/>
      <c r="C3" s="54"/>
      <c r="D3" s="55" t="s">
        <v>30</v>
      </c>
    </row>
    <row r="4" s="49" customFormat="1" ht="27" customHeight="1" spans="1:4">
      <c r="A4" s="56" t="s">
        <v>65</v>
      </c>
      <c r="B4" s="56" t="s">
        <v>66</v>
      </c>
      <c r="C4" s="56" t="s">
        <v>67</v>
      </c>
      <c r="D4" s="56" t="s">
        <v>68</v>
      </c>
    </row>
    <row r="5" spans="1:4">
      <c r="A5" s="59" t="s">
        <v>1100</v>
      </c>
      <c r="B5" s="58"/>
      <c r="C5" s="58"/>
      <c r="D5" s="58">
        <f>B5+C5</f>
        <v>0</v>
      </c>
    </row>
    <row r="6" ht="24" spans="1:4">
      <c r="A6" s="59" t="s">
        <v>1101</v>
      </c>
      <c r="B6" s="58"/>
      <c r="C6" s="58"/>
      <c r="D6" s="58">
        <f t="shared" ref="D6:D36" si="0">B6+C6</f>
        <v>0</v>
      </c>
    </row>
    <row r="7" spans="1:4">
      <c r="A7" s="59" t="s">
        <v>1102</v>
      </c>
      <c r="B7" s="58"/>
      <c r="C7" s="58"/>
      <c r="D7" s="58">
        <f t="shared" si="0"/>
        <v>0</v>
      </c>
    </row>
    <row r="8" spans="1:4">
      <c r="A8" s="59" t="s">
        <v>1103</v>
      </c>
      <c r="B8" s="58"/>
      <c r="C8" s="58"/>
      <c r="D8" s="58">
        <f t="shared" si="0"/>
        <v>0</v>
      </c>
    </row>
    <row r="9" spans="1:4">
      <c r="A9" s="59" t="s">
        <v>1104</v>
      </c>
      <c r="B9" s="58">
        <v>2000</v>
      </c>
      <c r="C9" s="58"/>
      <c r="D9" s="58">
        <f t="shared" si="0"/>
        <v>2000</v>
      </c>
    </row>
    <row r="10" spans="1:4">
      <c r="A10" s="60" t="s">
        <v>1105</v>
      </c>
      <c r="B10" s="58">
        <v>2000</v>
      </c>
      <c r="C10" s="58"/>
      <c r="D10" s="58">
        <f t="shared" si="0"/>
        <v>2000</v>
      </c>
    </row>
    <row r="11" spans="1:4">
      <c r="A11" s="60" t="s">
        <v>1106</v>
      </c>
      <c r="B11" s="58"/>
      <c r="C11" s="58"/>
      <c r="D11" s="58">
        <f t="shared" si="0"/>
        <v>0</v>
      </c>
    </row>
    <row r="12" spans="1:4">
      <c r="A12" s="61" t="s">
        <v>1107</v>
      </c>
      <c r="B12" s="58"/>
      <c r="C12" s="58"/>
      <c r="D12" s="58">
        <f t="shared" si="0"/>
        <v>0</v>
      </c>
    </row>
    <row r="13" spans="1:4">
      <c r="A13" s="61" t="s">
        <v>1108</v>
      </c>
      <c r="B13" s="58"/>
      <c r="C13" s="58"/>
      <c r="D13" s="58">
        <f t="shared" si="0"/>
        <v>0</v>
      </c>
    </row>
    <row r="14" spans="1:4">
      <c r="A14" s="61" t="s">
        <v>1109</v>
      </c>
      <c r="B14" s="58"/>
      <c r="C14" s="58"/>
      <c r="D14" s="58">
        <f t="shared" si="0"/>
        <v>0</v>
      </c>
    </row>
    <row r="15" spans="1:4">
      <c r="A15" s="59" t="s">
        <v>1110</v>
      </c>
      <c r="B15" s="58"/>
      <c r="C15" s="58"/>
      <c r="D15" s="58">
        <f t="shared" si="0"/>
        <v>0</v>
      </c>
    </row>
    <row r="16" spans="1:4">
      <c r="A16" s="59" t="s">
        <v>1111</v>
      </c>
      <c r="B16" s="58"/>
      <c r="C16" s="58"/>
      <c r="D16" s="58">
        <f t="shared" si="0"/>
        <v>0</v>
      </c>
    </row>
    <row r="17" spans="1:4">
      <c r="A17" s="61" t="s">
        <v>1112</v>
      </c>
      <c r="B17" s="58"/>
      <c r="C17" s="58"/>
      <c r="D17" s="58">
        <f t="shared" si="0"/>
        <v>0</v>
      </c>
    </row>
    <row r="18" spans="1:4">
      <c r="A18" s="61" t="s">
        <v>1113</v>
      </c>
      <c r="B18" s="58"/>
      <c r="C18" s="58"/>
      <c r="D18" s="58">
        <f t="shared" si="0"/>
        <v>0</v>
      </c>
    </row>
    <row r="19" spans="1:4">
      <c r="A19" s="59" t="s">
        <v>1114</v>
      </c>
      <c r="B19" s="58">
        <v>280</v>
      </c>
      <c r="C19" s="58"/>
      <c r="D19" s="58">
        <f t="shared" si="0"/>
        <v>280</v>
      </c>
    </row>
    <row r="20" spans="1:4">
      <c r="A20" s="59" t="s">
        <v>1115</v>
      </c>
      <c r="B20" s="58"/>
      <c r="C20" s="58"/>
      <c r="D20" s="58">
        <f t="shared" si="0"/>
        <v>0</v>
      </c>
    </row>
    <row r="21" ht="24" spans="1:4">
      <c r="A21" s="59" t="s">
        <v>1116</v>
      </c>
      <c r="B21" s="58"/>
      <c r="C21" s="58"/>
      <c r="D21" s="58">
        <f t="shared" si="0"/>
        <v>0</v>
      </c>
    </row>
    <row r="22" spans="1:4">
      <c r="A22" s="59" t="s">
        <v>1117</v>
      </c>
      <c r="B22" s="58"/>
      <c r="C22" s="58"/>
      <c r="D22" s="58">
        <f t="shared" si="0"/>
        <v>0</v>
      </c>
    </row>
    <row r="23" spans="1:4">
      <c r="A23" s="63" t="s">
        <v>1118</v>
      </c>
      <c r="B23" s="58">
        <v>80</v>
      </c>
      <c r="C23" s="58"/>
      <c r="D23" s="58">
        <f t="shared" si="0"/>
        <v>80</v>
      </c>
    </row>
    <row r="24" ht="24" spans="1:4">
      <c r="A24" s="64" t="s">
        <v>1119</v>
      </c>
      <c r="B24" s="58"/>
      <c r="C24" s="58"/>
      <c r="D24" s="58">
        <f t="shared" si="0"/>
        <v>0</v>
      </c>
    </row>
    <row r="25" spans="1:4">
      <c r="A25" s="64" t="s">
        <v>1120</v>
      </c>
      <c r="B25" s="58"/>
      <c r="C25" s="58"/>
      <c r="D25" s="58">
        <f t="shared" si="0"/>
        <v>0</v>
      </c>
    </row>
    <row r="26" spans="1:4">
      <c r="A26" s="63" t="s">
        <v>1121</v>
      </c>
      <c r="B26" s="58"/>
      <c r="C26" s="58"/>
      <c r="D26" s="58">
        <f t="shared" si="0"/>
        <v>0</v>
      </c>
    </row>
    <row r="27" spans="1:4">
      <c r="A27" s="72"/>
      <c r="B27" s="58"/>
      <c r="C27" s="58"/>
      <c r="D27" s="58">
        <f t="shared" si="0"/>
        <v>0</v>
      </c>
    </row>
    <row r="28" spans="1:4">
      <c r="A28" s="73" t="s">
        <v>1122</v>
      </c>
      <c r="B28" s="58">
        <v>2360</v>
      </c>
      <c r="C28" s="58"/>
      <c r="D28" s="58">
        <f t="shared" si="0"/>
        <v>2360</v>
      </c>
    </row>
    <row r="29" spans="1:4">
      <c r="A29" s="74" t="s">
        <v>1123</v>
      </c>
      <c r="B29" s="58"/>
      <c r="C29" s="58">
        <v>32000</v>
      </c>
      <c r="D29" s="58">
        <f t="shared" si="0"/>
        <v>32000</v>
      </c>
    </row>
    <row r="30" spans="1:4">
      <c r="A30" s="74" t="s">
        <v>96</v>
      </c>
      <c r="B30" s="58">
        <v>10540</v>
      </c>
      <c r="C30" s="58"/>
      <c r="D30" s="58">
        <f t="shared" si="0"/>
        <v>10540</v>
      </c>
    </row>
    <row r="31" spans="1:4">
      <c r="A31" s="74" t="s">
        <v>1124</v>
      </c>
      <c r="B31" s="58">
        <v>1908</v>
      </c>
      <c r="C31" s="58"/>
      <c r="D31" s="58">
        <f t="shared" si="0"/>
        <v>1908</v>
      </c>
    </row>
    <row r="32" spans="1:4">
      <c r="A32" s="75" t="s">
        <v>1125</v>
      </c>
      <c r="B32" s="58">
        <v>1908</v>
      </c>
      <c r="C32" s="58"/>
      <c r="D32" s="58">
        <f t="shared" si="0"/>
        <v>1908</v>
      </c>
    </row>
    <row r="33" spans="1:4">
      <c r="A33" s="75" t="s">
        <v>1126</v>
      </c>
      <c r="B33" s="58"/>
      <c r="C33" s="58"/>
      <c r="D33" s="58">
        <f t="shared" si="0"/>
        <v>0</v>
      </c>
    </row>
    <row r="34" spans="1:4">
      <c r="A34" s="76" t="s">
        <v>1127</v>
      </c>
      <c r="B34" s="58">
        <v>3867</v>
      </c>
      <c r="C34" s="58"/>
      <c r="D34" s="58">
        <f t="shared" si="0"/>
        <v>3867</v>
      </c>
    </row>
    <row r="35" spans="1:4">
      <c r="A35" s="76" t="s">
        <v>1128</v>
      </c>
      <c r="B35" s="58">
        <v>4765</v>
      </c>
      <c r="C35" s="58"/>
      <c r="D35" s="58">
        <f t="shared" si="0"/>
        <v>4765</v>
      </c>
    </row>
    <row r="36" spans="1:4">
      <c r="A36" s="73" t="s">
        <v>105</v>
      </c>
      <c r="B36" s="58">
        <v>12900</v>
      </c>
      <c r="C36" s="58">
        <v>32000</v>
      </c>
      <c r="D36" s="58">
        <f t="shared" si="0"/>
        <v>44900</v>
      </c>
    </row>
  </sheetData>
  <mergeCells count="1">
    <mergeCell ref="A2:D2"/>
  </mergeCells>
  <conditionalFormatting sqref="A29:A33 A6:A22">
    <cfRule type="expression" dxfId="0" priority="1" stopIfTrue="1">
      <formula>"len($A:$A)=3"</formula>
    </cfRule>
  </conditionalFormatting>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9"/>
  <sheetViews>
    <sheetView topLeftCell="A233" workbookViewId="0">
      <selection activeCell="J171" sqref="J171"/>
    </sheetView>
  </sheetViews>
  <sheetFormatPr defaultColWidth="9" defaultRowHeight="13.5" outlineLevelCol="3"/>
  <cols>
    <col min="1" max="1" width="36.25" style="50" customWidth="1"/>
    <col min="2" max="2" width="14.75" customWidth="1"/>
    <col min="3" max="3" width="15.625" customWidth="1"/>
    <col min="4" max="4" width="20" customWidth="1"/>
  </cols>
  <sheetData>
    <row r="1" s="47" customFormat="1" spans="1:1">
      <c r="A1" s="51" t="s">
        <v>1098</v>
      </c>
    </row>
    <row r="2" s="48" customFormat="1" ht="26.1" customHeight="1" spans="1:4">
      <c r="A2" s="52" t="s">
        <v>1129</v>
      </c>
      <c r="B2" s="53"/>
      <c r="C2" s="53"/>
      <c r="D2" s="53"/>
    </row>
    <row r="3" s="47" customFormat="1" ht="15" customHeight="1" spans="1:4">
      <c r="A3" s="51" t="s">
        <v>64</v>
      </c>
      <c r="B3" s="54"/>
      <c r="C3" s="54"/>
      <c r="D3" s="55" t="s">
        <v>30</v>
      </c>
    </row>
    <row r="4" s="49" customFormat="1" ht="27" customHeight="1" spans="1:4">
      <c r="A4" s="56" t="s">
        <v>65</v>
      </c>
      <c r="B4" s="56" t="s">
        <v>66</v>
      </c>
      <c r="C4" s="56" t="s">
        <v>67</v>
      </c>
      <c r="D4" s="56" t="s">
        <v>68</v>
      </c>
    </row>
    <row r="5" ht="14.25" spans="1:4">
      <c r="A5" s="57" t="s">
        <v>1130</v>
      </c>
      <c r="B5" s="58">
        <v>15</v>
      </c>
      <c r="C5" s="58"/>
      <c r="D5" s="58">
        <f>B5+C5</f>
        <v>15</v>
      </c>
    </row>
    <row r="6" spans="1:4">
      <c r="A6" s="59" t="s">
        <v>1131</v>
      </c>
      <c r="B6" s="58">
        <v>15</v>
      </c>
      <c r="C6" s="58"/>
      <c r="D6" s="58">
        <f t="shared" ref="D5:D36" si="0">B6+C6</f>
        <v>15</v>
      </c>
    </row>
    <row r="7" spans="1:4">
      <c r="A7" s="59" t="s">
        <v>1132</v>
      </c>
      <c r="B7" s="58">
        <v>1</v>
      </c>
      <c r="C7" s="58"/>
      <c r="D7" s="58">
        <f t="shared" si="0"/>
        <v>1</v>
      </c>
    </row>
    <row r="8" spans="1:4">
      <c r="A8" s="59" t="s">
        <v>1133</v>
      </c>
      <c r="B8" s="58"/>
      <c r="C8" s="58"/>
      <c r="D8" s="58">
        <f t="shared" si="0"/>
        <v>0</v>
      </c>
    </row>
    <row r="9" spans="1:4">
      <c r="A9" s="59" t="s">
        <v>1134</v>
      </c>
      <c r="B9" s="58"/>
      <c r="C9" s="58"/>
      <c r="D9" s="58">
        <f t="shared" si="0"/>
        <v>0</v>
      </c>
    </row>
    <row r="10" spans="1:4">
      <c r="A10" s="60" t="s">
        <v>1135</v>
      </c>
      <c r="B10" s="58"/>
      <c r="C10" s="58"/>
      <c r="D10" s="58">
        <f t="shared" si="0"/>
        <v>0</v>
      </c>
    </row>
    <row r="11" spans="1:4">
      <c r="A11" s="60" t="s">
        <v>1136</v>
      </c>
      <c r="B11" s="58">
        <v>14</v>
      </c>
      <c r="C11" s="58"/>
      <c r="D11" s="58">
        <f t="shared" si="0"/>
        <v>14</v>
      </c>
    </row>
    <row r="12" spans="1:4">
      <c r="A12" s="61" t="s">
        <v>1137</v>
      </c>
      <c r="B12" s="58"/>
      <c r="C12" s="58"/>
      <c r="D12" s="58">
        <f t="shared" si="0"/>
        <v>0</v>
      </c>
    </row>
    <row r="13" spans="1:4">
      <c r="A13" s="61" t="s">
        <v>1138</v>
      </c>
      <c r="B13" s="58"/>
      <c r="C13" s="58"/>
      <c r="D13" s="58">
        <f t="shared" si="0"/>
        <v>0</v>
      </c>
    </row>
    <row r="14" spans="1:4">
      <c r="A14" s="61" t="s">
        <v>1139</v>
      </c>
      <c r="B14" s="58"/>
      <c r="C14" s="58"/>
      <c r="D14" s="58">
        <f t="shared" si="0"/>
        <v>0</v>
      </c>
    </row>
    <row r="15" spans="1:4">
      <c r="A15" s="59" t="s">
        <v>1140</v>
      </c>
      <c r="B15" s="58"/>
      <c r="C15" s="58"/>
      <c r="D15" s="58">
        <f t="shared" si="0"/>
        <v>0</v>
      </c>
    </row>
    <row r="16" spans="1:4">
      <c r="A16" s="59" t="s">
        <v>1141</v>
      </c>
      <c r="B16" s="58"/>
      <c r="C16" s="58"/>
      <c r="D16" s="58">
        <f t="shared" si="0"/>
        <v>0</v>
      </c>
    </row>
    <row r="17" spans="1:4">
      <c r="A17" s="61" t="s">
        <v>1142</v>
      </c>
      <c r="B17" s="58"/>
      <c r="C17" s="58"/>
      <c r="D17" s="58">
        <f t="shared" si="0"/>
        <v>0</v>
      </c>
    </row>
    <row r="18" ht="24" spans="1:4">
      <c r="A18" s="61" t="s">
        <v>1143</v>
      </c>
      <c r="B18" s="58"/>
      <c r="C18" s="58"/>
      <c r="D18" s="58">
        <f t="shared" si="0"/>
        <v>0</v>
      </c>
    </row>
    <row r="19" spans="1:4">
      <c r="A19" s="59" t="s">
        <v>1144</v>
      </c>
      <c r="B19" s="58"/>
      <c r="C19" s="58"/>
      <c r="D19" s="58">
        <f t="shared" si="0"/>
        <v>0</v>
      </c>
    </row>
    <row r="20" ht="24" spans="1:4">
      <c r="A20" s="59" t="s">
        <v>1145</v>
      </c>
      <c r="B20" s="58"/>
      <c r="C20" s="58"/>
      <c r="D20" s="58">
        <f t="shared" si="0"/>
        <v>0</v>
      </c>
    </row>
    <row r="21" ht="18.75" spans="1:4">
      <c r="A21" s="62" t="s">
        <v>1146</v>
      </c>
      <c r="B21" s="58">
        <v>396</v>
      </c>
      <c r="C21" s="58"/>
      <c r="D21" s="58">
        <f t="shared" si="0"/>
        <v>396</v>
      </c>
    </row>
    <row r="22" spans="1:4">
      <c r="A22" s="59" t="s">
        <v>1147</v>
      </c>
      <c r="B22" s="58">
        <v>396</v>
      </c>
      <c r="C22" s="58"/>
      <c r="D22" s="58">
        <f t="shared" si="0"/>
        <v>396</v>
      </c>
    </row>
    <row r="23" spans="1:4">
      <c r="A23" s="63" t="s">
        <v>1148</v>
      </c>
      <c r="B23" s="58">
        <v>96</v>
      </c>
      <c r="C23" s="58"/>
      <c r="D23" s="58">
        <f t="shared" si="0"/>
        <v>96</v>
      </c>
    </row>
    <row r="24" spans="1:4">
      <c r="A24" s="64" t="s">
        <v>1149</v>
      </c>
      <c r="B24" s="58">
        <v>300</v>
      </c>
      <c r="C24" s="58"/>
      <c r="D24" s="58">
        <f t="shared" si="0"/>
        <v>300</v>
      </c>
    </row>
    <row r="25" spans="1:4">
      <c r="A25" s="64" t="s">
        <v>1150</v>
      </c>
      <c r="B25" s="58"/>
      <c r="C25" s="58"/>
      <c r="D25" s="58">
        <f t="shared" si="0"/>
        <v>0</v>
      </c>
    </row>
    <row r="26" spans="1:4">
      <c r="A26" s="63" t="s">
        <v>1151</v>
      </c>
      <c r="B26" s="58"/>
      <c r="C26" s="58"/>
      <c r="D26" s="58">
        <f t="shared" si="0"/>
        <v>0</v>
      </c>
    </row>
    <row r="27" spans="1:4">
      <c r="A27" s="65" t="s">
        <v>1148</v>
      </c>
      <c r="B27" s="58"/>
      <c r="C27" s="58"/>
      <c r="D27" s="58">
        <f t="shared" si="0"/>
        <v>0</v>
      </c>
    </row>
    <row r="28" spans="1:4">
      <c r="A28" s="66" t="s">
        <v>1149</v>
      </c>
      <c r="B28" s="58"/>
      <c r="C28" s="58"/>
      <c r="D28" s="58">
        <f t="shared" si="0"/>
        <v>0</v>
      </c>
    </row>
    <row r="29" spans="1:4">
      <c r="A29" s="67" t="s">
        <v>1152</v>
      </c>
      <c r="B29" s="58"/>
      <c r="C29" s="58"/>
      <c r="D29" s="58">
        <f t="shared" si="0"/>
        <v>0</v>
      </c>
    </row>
    <row r="30" ht="24" spans="1:4">
      <c r="A30" s="67" t="s">
        <v>1153</v>
      </c>
      <c r="B30" s="58"/>
      <c r="C30" s="58"/>
      <c r="D30" s="58">
        <f t="shared" si="0"/>
        <v>0</v>
      </c>
    </row>
    <row r="31" spans="1:4">
      <c r="A31" s="67" t="s">
        <v>1149</v>
      </c>
      <c r="B31" s="58"/>
      <c r="C31" s="58"/>
      <c r="D31" s="58">
        <f t="shared" si="0"/>
        <v>0</v>
      </c>
    </row>
    <row r="32" ht="24" spans="1:4">
      <c r="A32" s="68" t="s">
        <v>1154</v>
      </c>
      <c r="B32" s="58"/>
      <c r="C32" s="58"/>
      <c r="D32" s="58">
        <f t="shared" si="0"/>
        <v>0</v>
      </c>
    </row>
    <row r="33" ht="18.75" spans="1:4">
      <c r="A33" s="69" t="s">
        <v>1155</v>
      </c>
      <c r="B33" s="58"/>
      <c r="C33" s="58"/>
      <c r="D33" s="58">
        <f t="shared" si="0"/>
        <v>0</v>
      </c>
    </row>
    <row r="34" spans="1:4">
      <c r="A34" s="66" t="s">
        <v>1156</v>
      </c>
      <c r="B34" s="58"/>
      <c r="C34" s="58"/>
      <c r="D34" s="58">
        <f t="shared" si="0"/>
        <v>0</v>
      </c>
    </row>
    <row r="35" spans="1:4">
      <c r="A35" s="66" t="s">
        <v>1157</v>
      </c>
      <c r="B35" s="58"/>
      <c r="C35" s="58"/>
      <c r="D35" s="58">
        <f t="shared" si="0"/>
        <v>0</v>
      </c>
    </row>
    <row r="36" spans="1:4">
      <c r="A36" s="66" t="s">
        <v>1158</v>
      </c>
      <c r="B36" s="58"/>
      <c r="C36" s="58"/>
      <c r="D36" s="58">
        <f t="shared" si="0"/>
        <v>0</v>
      </c>
    </row>
    <row r="37" spans="1:4">
      <c r="A37" s="70" t="s">
        <v>1159</v>
      </c>
      <c r="B37" s="58"/>
      <c r="C37" s="58"/>
      <c r="D37" s="58">
        <f t="shared" ref="D37:D100" si="1">B37+C37</f>
        <v>0</v>
      </c>
    </row>
    <row r="38" ht="27" spans="1:4">
      <c r="A38" s="70" t="s">
        <v>1160</v>
      </c>
      <c r="B38" s="58"/>
      <c r="C38" s="58"/>
      <c r="D38" s="58">
        <f t="shared" si="1"/>
        <v>0</v>
      </c>
    </row>
    <row r="39" spans="1:4">
      <c r="A39" s="70" t="s">
        <v>1161</v>
      </c>
      <c r="B39" s="58"/>
      <c r="C39" s="58"/>
      <c r="D39" s="58">
        <f t="shared" si="1"/>
        <v>0</v>
      </c>
    </row>
    <row r="40" spans="1:4">
      <c r="A40" s="70" t="s">
        <v>1162</v>
      </c>
      <c r="B40" s="58"/>
      <c r="C40" s="58"/>
      <c r="D40" s="58">
        <f t="shared" si="1"/>
        <v>0</v>
      </c>
    </row>
    <row r="41" spans="1:4">
      <c r="A41" s="70" t="s">
        <v>1163</v>
      </c>
      <c r="B41" s="58"/>
      <c r="C41" s="58"/>
      <c r="D41" s="58">
        <f t="shared" si="1"/>
        <v>0</v>
      </c>
    </row>
    <row r="42" spans="1:4">
      <c r="A42" s="70" t="s">
        <v>1164</v>
      </c>
      <c r="B42" s="58"/>
      <c r="C42" s="58"/>
      <c r="D42" s="58">
        <f t="shared" si="1"/>
        <v>0</v>
      </c>
    </row>
    <row r="43" spans="1:4">
      <c r="A43" s="70" t="s">
        <v>1165</v>
      </c>
      <c r="B43" s="58"/>
      <c r="C43" s="58"/>
      <c r="D43" s="58">
        <f t="shared" si="1"/>
        <v>0</v>
      </c>
    </row>
    <row r="44" ht="18.75" spans="1:4">
      <c r="A44" s="71" t="s">
        <v>1166</v>
      </c>
      <c r="B44" s="58">
        <v>1760</v>
      </c>
      <c r="C44" s="58"/>
      <c r="D44" s="58">
        <f t="shared" si="1"/>
        <v>1760</v>
      </c>
    </row>
    <row r="45" spans="1:4">
      <c r="A45" s="70" t="s">
        <v>1167</v>
      </c>
      <c r="B45" s="58">
        <v>1035</v>
      </c>
      <c r="C45" s="58"/>
      <c r="D45" s="58">
        <f t="shared" si="1"/>
        <v>1035</v>
      </c>
    </row>
    <row r="46" spans="1:4">
      <c r="A46" s="70" t="s">
        <v>1168</v>
      </c>
      <c r="B46" s="58">
        <v>514</v>
      </c>
      <c r="C46" s="58"/>
      <c r="D46" s="58">
        <f t="shared" si="1"/>
        <v>514</v>
      </c>
    </row>
    <row r="47" spans="1:4">
      <c r="A47" s="70" t="s">
        <v>1169</v>
      </c>
      <c r="B47" s="58"/>
      <c r="C47" s="58"/>
      <c r="D47" s="58">
        <f t="shared" si="1"/>
        <v>0</v>
      </c>
    </row>
    <row r="48" spans="1:4">
      <c r="A48" s="70" t="s">
        <v>1170</v>
      </c>
      <c r="B48" s="58"/>
      <c r="C48" s="58"/>
      <c r="D48" s="58">
        <f t="shared" si="1"/>
        <v>0</v>
      </c>
    </row>
    <row r="49" spans="1:4">
      <c r="A49" s="70" t="s">
        <v>1171</v>
      </c>
      <c r="B49" s="58"/>
      <c r="C49" s="58"/>
      <c r="D49" s="58">
        <f t="shared" si="1"/>
        <v>0</v>
      </c>
    </row>
    <row r="50" spans="1:4">
      <c r="A50" s="70" t="s">
        <v>1172</v>
      </c>
      <c r="B50" s="58"/>
      <c r="C50" s="58"/>
      <c r="D50" s="58">
        <f t="shared" si="1"/>
        <v>0</v>
      </c>
    </row>
    <row r="51" spans="1:4">
      <c r="A51" s="70" t="s">
        <v>1173</v>
      </c>
      <c r="B51" s="58"/>
      <c r="C51" s="58"/>
      <c r="D51" s="58">
        <f t="shared" si="1"/>
        <v>0</v>
      </c>
    </row>
    <row r="52" spans="1:4">
      <c r="A52" s="70" t="s">
        <v>1174</v>
      </c>
      <c r="B52" s="58"/>
      <c r="C52" s="58"/>
      <c r="D52" s="58">
        <f t="shared" si="1"/>
        <v>0</v>
      </c>
    </row>
    <row r="53" spans="1:4">
      <c r="A53" s="70" t="s">
        <v>1175</v>
      </c>
      <c r="B53" s="58"/>
      <c r="C53" s="58"/>
      <c r="D53" s="58">
        <f t="shared" si="1"/>
        <v>0</v>
      </c>
    </row>
    <row r="54" spans="1:4">
      <c r="A54" s="70" t="s">
        <v>1176</v>
      </c>
      <c r="B54" s="58"/>
      <c r="C54" s="58"/>
      <c r="D54" s="58">
        <f t="shared" si="1"/>
        <v>0</v>
      </c>
    </row>
    <row r="55" spans="1:4">
      <c r="A55" s="70" t="s">
        <v>1177</v>
      </c>
      <c r="B55" s="58"/>
      <c r="C55" s="58"/>
      <c r="D55" s="58">
        <f t="shared" si="1"/>
        <v>0</v>
      </c>
    </row>
    <row r="56" spans="1:4">
      <c r="A56" s="70" t="s">
        <v>1178</v>
      </c>
      <c r="B56" s="58">
        <v>260</v>
      </c>
      <c r="C56" s="58"/>
      <c r="D56" s="58">
        <f t="shared" si="1"/>
        <v>260</v>
      </c>
    </row>
    <row r="57" ht="27" spans="1:4">
      <c r="A57" s="70" t="s">
        <v>1179</v>
      </c>
      <c r="B57" s="58">
        <v>261</v>
      </c>
      <c r="C57" s="58"/>
      <c r="D57" s="58">
        <f t="shared" si="1"/>
        <v>261</v>
      </c>
    </row>
    <row r="58" spans="1:4">
      <c r="A58" s="70" t="s">
        <v>1180</v>
      </c>
      <c r="B58" s="58">
        <v>400</v>
      </c>
      <c r="C58" s="58"/>
      <c r="D58" s="58">
        <f t="shared" si="1"/>
        <v>400</v>
      </c>
    </row>
    <row r="59" spans="1:4">
      <c r="A59" s="70" t="s">
        <v>1168</v>
      </c>
      <c r="B59" s="58">
        <v>400</v>
      </c>
      <c r="C59" s="58"/>
      <c r="D59" s="58">
        <f t="shared" si="1"/>
        <v>400</v>
      </c>
    </row>
    <row r="60" spans="1:4">
      <c r="A60" s="70" t="s">
        <v>1169</v>
      </c>
      <c r="B60" s="58"/>
      <c r="C60" s="58"/>
      <c r="D60" s="58">
        <f t="shared" si="1"/>
        <v>0</v>
      </c>
    </row>
    <row r="61" spans="1:4">
      <c r="A61" s="70" t="s">
        <v>1181</v>
      </c>
      <c r="B61" s="58"/>
      <c r="C61" s="58"/>
      <c r="D61" s="58">
        <f t="shared" si="1"/>
        <v>0</v>
      </c>
    </row>
    <row r="62" spans="1:4">
      <c r="A62" s="70" t="s">
        <v>1182</v>
      </c>
      <c r="B62" s="58"/>
      <c r="C62" s="58"/>
      <c r="D62" s="58">
        <f t="shared" si="1"/>
        <v>0</v>
      </c>
    </row>
    <row r="63" spans="1:4">
      <c r="A63" s="70" t="s">
        <v>1183</v>
      </c>
      <c r="B63" s="58">
        <v>245</v>
      </c>
      <c r="C63" s="58"/>
      <c r="D63" s="58">
        <f t="shared" si="1"/>
        <v>245</v>
      </c>
    </row>
    <row r="64" spans="1:4">
      <c r="A64" s="70" t="s">
        <v>1184</v>
      </c>
      <c r="B64" s="58"/>
      <c r="C64" s="58"/>
      <c r="D64" s="58">
        <f t="shared" si="1"/>
        <v>0</v>
      </c>
    </row>
    <row r="65" spans="1:4">
      <c r="A65" s="70" t="s">
        <v>1185</v>
      </c>
      <c r="B65" s="58"/>
      <c r="C65" s="58"/>
      <c r="D65" s="58">
        <f t="shared" si="1"/>
        <v>0</v>
      </c>
    </row>
    <row r="66" spans="1:4">
      <c r="A66" s="70" t="s">
        <v>1186</v>
      </c>
      <c r="B66" s="58"/>
      <c r="C66" s="58"/>
      <c r="D66" s="58">
        <f t="shared" si="1"/>
        <v>0</v>
      </c>
    </row>
    <row r="67" spans="1:4">
      <c r="A67" s="70" t="s">
        <v>1187</v>
      </c>
      <c r="B67" s="58"/>
      <c r="C67" s="58"/>
      <c r="D67" s="58">
        <f t="shared" si="1"/>
        <v>0</v>
      </c>
    </row>
    <row r="68" spans="1:4">
      <c r="A68" s="70" t="s">
        <v>1188</v>
      </c>
      <c r="B68" s="58">
        <v>245</v>
      </c>
      <c r="C68" s="58"/>
      <c r="D68" s="58">
        <f t="shared" si="1"/>
        <v>245</v>
      </c>
    </row>
    <row r="69" spans="1:4">
      <c r="A69" s="70" t="s">
        <v>1189</v>
      </c>
      <c r="B69" s="58">
        <v>80</v>
      </c>
      <c r="C69" s="58"/>
      <c r="D69" s="58">
        <f t="shared" si="1"/>
        <v>80</v>
      </c>
    </row>
    <row r="70" spans="1:4">
      <c r="A70" s="70" t="s">
        <v>1190</v>
      </c>
      <c r="B70" s="58">
        <v>80</v>
      </c>
      <c r="C70" s="58"/>
      <c r="D70" s="58">
        <f t="shared" si="1"/>
        <v>80</v>
      </c>
    </row>
    <row r="71" spans="1:4">
      <c r="A71" s="70" t="s">
        <v>1191</v>
      </c>
      <c r="B71" s="58"/>
      <c r="C71" s="58"/>
      <c r="D71" s="58">
        <f t="shared" si="1"/>
        <v>0</v>
      </c>
    </row>
    <row r="72" spans="1:4">
      <c r="A72" s="70" t="s">
        <v>1192</v>
      </c>
      <c r="B72" s="58"/>
      <c r="C72" s="58"/>
      <c r="D72" s="58">
        <f t="shared" si="1"/>
        <v>0</v>
      </c>
    </row>
    <row r="73" spans="1:4">
      <c r="A73" s="70" t="s">
        <v>1193</v>
      </c>
      <c r="B73" s="58"/>
      <c r="C73" s="58"/>
      <c r="D73" s="58">
        <f t="shared" si="1"/>
        <v>0</v>
      </c>
    </row>
    <row r="74" spans="1:4">
      <c r="A74" s="70" t="s">
        <v>1168</v>
      </c>
      <c r="B74" s="58"/>
      <c r="C74" s="58"/>
      <c r="D74" s="58">
        <f t="shared" si="1"/>
        <v>0</v>
      </c>
    </row>
    <row r="75" spans="1:4">
      <c r="A75" s="70" t="s">
        <v>1169</v>
      </c>
      <c r="B75" s="58"/>
      <c r="C75" s="58"/>
      <c r="D75" s="58">
        <f t="shared" si="1"/>
        <v>0</v>
      </c>
    </row>
    <row r="76" ht="27" spans="1:4">
      <c r="A76" s="70" t="s">
        <v>1194</v>
      </c>
      <c r="B76" s="58"/>
      <c r="C76" s="58"/>
      <c r="D76" s="58">
        <f t="shared" si="1"/>
        <v>0</v>
      </c>
    </row>
    <row r="77" spans="1:4">
      <c r="A77" s="70" t="s">
        <v>1195</v>
      </c>
      <c r="B77" s="58"/>
      <c r="C77" s="58"/>
      <c r="D77" s="58">
        <f t="shared" si="1"/>
        <v>0</v>
      </c>
    </row>
    <row r="78" spans="1:4">
      <c r="A78" s="70" t="s">
        <v>1168</v>
      </c>
      <c r="B78" s="58"/>
      <c r="C78" s="58"/>
      <c r="D78" s="58">
        <f t="shared" si="1"/>
        <v>0</v>
      </c>
    </row>
    <row r="79" spans="1:4">
      <c r="A79" s="70" t="s">
        <v>1169</v>
      </c>
      <c r="B79" s="58"/>
      <c r="C79" s="58"/>
      <c r="D79" s="58">
        <f t="shared" si="1"/>
        <v>0</v>
      </c>
    </row>
    <row r="80" ht="27" spans="1:4">
      <c r="A80" s="70" t="s">
        <v>1196</v>
      </c>
      <c r="B80" s="58"/>
      <c r="C80" s="58"/>
      <c r="D80" s="58">
        <f t="shared" si="1"/>
        <v>0</v>
      </c>
    </row>
    <row r="81" ht="27" spans="1:4">
      <c r="A81" s="70" t="s">
        <v>1197</v>
      </c>
      <c r="B81" s="58"/>
      <c r="C81" s="58"/>
      <c r="D81" s="58">
        <f t="shared" si="1"/>
        <v>0</v>
      </c>
    </row>
    <row r="82" spans="1:4">
      <c r="A82" s="70" t="s">
        <v>1184</v>
      </c>
      <c r="B82" s="58"/>
      <c r="C82" s="58"/>
      <c r="D82" s="58">
        <f t="shared" si="1"/>
        <v>0</v>
      </c>
    </row>
    <row r="83" spans="1:4">
      <c r="A83" s="70" t="s">
        <v>1185</v>
      </c>
      <c r="B83" s="58"/>
      <c r="C83" s="58"/>
      <c r="D83" s="58">
        <f t="shared" si="1"/>
        <v>0</v>
      </c>
    </row>
    <row r="84" spans="1:4">
      <c r="A84" s="70" t="s">
        <v>1186</v>
      </c>
      <c r="B84" s="58"/>
      <c r="C84" s="58"/>
      <c r="D84" s="58">
        <f t="shared" si="1"/>
        <v>0</v>
      </c>
    </row>
    <row r="85" spans="1:4">
      <c r="A85" s="70" t="s">
        <v>1187</v>
      </c>
      <c r="B85" s="58"/>
      <c r="C85" s="58"/>
      <c r="D85" s="58">
        <f t="shared" si="1"/>
        <v>0</v>
      </c>
    </row>
    <row r="86" ht="27" spans="1:4">
      <c r="A86" s="70" t="s">
        <v>1198</v>
      </c>
      <c r="B86" s="58"/>
      <c r="C86" s="58"/>
      <c r="D86" s="58">
        <f t="shared" si="1"/>
        <v>0</v>
      </c>
    </row>
    <row r="87" ht="27" spans="1:4">
      <c r="A87" s="70" t="s">
        <v>1199</v>
      </c>
      <c r="B87" s="58"/>
      <c r="C87" s="58"/>
      <c r="D87" s="58">
        <f t="shared" si="1"/>
        <v>0</v>
      </c>
    </row>
    <row r="88" spans="1:4">
      <c r="A88" s="70" t="s">
        <v>1190</v>
      </c>
      <c r="B88" s="58"/>
      <c r="C88" s="58"/>
      <c r="D88" s="58">
        <f t="shared" si="1"/>
        <v>0</v>
      </c>
    </row>
    <row r="89" ht="27" spans="1:4">
      <c r="A89" s="70" t="s">
        <v>1200</v>
      </c>
      <c r="B89" s="58"/>
      <c r="C89" s="58"/>
      <c r="D89" s="58">
        <f t="shared" si="1"/>
        <v>0</v>
      </c>
    </row>
    <row r="90" ht="27" spans="1:4">
      <c r="A90" s="70" t="s">
        <v>1201</v>
      </c>
      <c r="B90" s="58"/>
      <c r="C90" s="58"/>
      <c r="D90" s="58">
        <f t="shared" si="1"/>
        <v>0</v>
      </c>
    </row>
    <row r="91" spans="1:4">
      <c r="A91" s="70" t="s">
        <v>1168</v>
      </c>
      <c r="B91" s="58"/>
      <c r="C91" s="58"/>
      <c r="D91" s="58">
        <f t="shared" si="1"/>
        <v>0</v>
      </c>
    </row>
    <row r="92" spans="1:4">
      <c r="A92" s="70" t="s">
        <v>1169</v>
      </c>
      <c r="B92" s="58"/>
      <c r="C92" s="58"/>
      <c r="D92" s="58">
        <f t="shared" si="1"/>
        <v>0</v>
      </c>
    </row>
    <row r="93" spans="1:4">
      <c r="A93" s="70" t="s">
        <v>1170</v>
      </c>
      <c r="B93" s="58"/>
      <c r="C93" s="58"/>
      <c r="D93" s="58">
        <f t="shared" si="1"/>
        <v>0</v>
      </c>
    </row>
    <row r="94" spans="1:4">
      <c r="A94" s="70" t="s">
        <v>1171</v>
      </c>
      <c r="B94" s="58"/>
      <c r="C94" s="58"/>
      <c r="D94" s="58">
        <f t="shared" si="1"/>
        <v>0</v>
      </c>
    </row>
    <row r="95" spans="1:4">
      <c r="A95" s="70" t="s">
        <v>1174</v>
      </c>
      <c r="B95" s="58"/>
      <c r="C95" s="58"/>
      <c r="D95" s="58">
        <f t="shared" si="1"/>
        <v>0</v>
      </c>
    </row>
    <row r="96" spans="1:4">
      <c r="A96" s="70" t="s">
        <v>1176</v>
      </c>
      <c r="B96" s="58"/>
      <c r="C96" s="58"/>
      <c r="D96" s="58">
        <f t="shared" si="1"/>
        <v>0</v>
      </c>
    </row>
    <row r="97" spans="1:4">
      <c r="A97" s="70" t="s">
        <v>1177</v>
      </c>
      <c r="B97" s="58"/>
      <c r="C97" s="58"/>
      <c r="D97" s="58">
        <f t="shared" si="1"/>
        <v>0</v>
      </c>
    </row>
    <row r="98" ht="27" spans="1:4">
      <c r="A98" s="70" t="s">
        <v>1202</v>
      </c>
      <c r="B98" s="58"/>
      <c r="C98" s="58"/>
      <c r="D98" s="58">
        <f t="shared" si="1"/>
        <v>0</v>
      </c>
    </row>
    <row r="99" ht="18.75" spans="1:4">
      <c r="A99" s="71" t="s">
        <v>1203</v>
      </c>
      <c r="B99" s="58">
        <v>698</v>
      </c>
      <c r="C99" s="58"/>
      <c r="D99" s="58">
        <f t="shared" si="1"/>
        <v>698</v>
      </c>
    </row>
    <row r="100" spans="1:4">
      <c r="A100" s="70" t="s">
        <v>1204</v>
      </c>
      <c r="B100" s="58">
        <v>698</v>
      </c>
      <c r="C100" s="58"/>
      <c r="D100" s="58">
        <f t="shared" si="1"/>
        <v>698</v>
      </c>
    </row>
    <row r="101" spans="1:4">
      <c r="A101" s="70" t="s">
        <v>1149</v>
      </c>
      <c r="B101" s="58">
        <v>112</v>
      </c>
      <c r="C101" s="58"/>
      <c r="D101" s="58">
        <f t="shared" ref="D101:D164" si="2">B101+C101</f>
        <v>112</v>
      </c>
    </row>
    <row r="102" spans="1:4">
      <c r="A102" s="70" t="s">
        <v>1205</v>
      </c>
      <c r="B102" s="58"/>
      <c r="C102" s="58"/>
      <c r="D102" s="58">
        <f t="shared" si="2"/>
        <v>0</v>
      </c>
    </row>
    <row r="103" spans="1:4">
      <c r="A103" s="70" t="s">
        <v>1206</v>
      </c>
      <c r="B103" s="58"/>
      <c r="C103" s="58"/>
      <c r="D103" s="58">
        <f t="shared" si="2"/>
        <v>0</v>
      </c>
    </row>
    <row r="104" spans="1:4">
      <c r="A104" s="70" t="s">
        <v>1207</v>
      </c>
      <c r="B104" s="58">
        <v>586</v>
      </c>
      <c r="C104" s="58"/>
      <c r="D104" s="58">
        <f t="shared" si="2"/>
        <v>586</v>
      </c>
    </row>
    <row r="105" spans="1:4">
      <c r="A105" s="70" t="s">
        <v>1208</v>
      </c>
      <c r="B105" s="58"/>
      <c r="C105" s="58"/>
      <c r="D105" s="58">
        <f t="shared" si="2"/>
        <v>0</v>
      </c>
    </row>
    <row r="106" spans="1:4">
      <c r="A106" s="70" t="s">
        <v>1149</v>
      </c>
      <c r="B106" s="58"/>
      <c r="C106" s="58"/>
      <c r="D106" s="58">
        <f t="shared" si="2"/>
        <v>0</v>
      </c>
    </row>
    <row r="107" spans="1:4">
      <c r="A107" s="70" t="s">
        <v>1205</v>
      </c>
      <c r="B107" s="58"/>
      <c r="C107" s="58"/>
      <c r="D107" s="58">
        <f t="shared" si="2"/>
        <v>0</v>
      </c>
    </row>
    <row r="108" spans="1:4">
      <c r="A108" s="70" t="s">
        <v>1209</v>
      </c>
      <c r="B108" s="58"/>
      <c r="C108" s="58"/>
      <c r="D108" s="58">
        <f t="shared" si="2"/>
        <v>0</v>
      </c>
    </row>
    <row r="109" spans="1:4">
      <c r="A109" s="70" t="s">
        <v>1210</v>
      </c>
      <c r="B109" s="58"/>
      <c r="C109" s="58"/>
      <c r="D109" s="58">
        <f t="shared" si="2"/>
        <v>0</v>
      </c>
    </row>
    <row r="110" spans="1:4">
      <c r="A110" s="70" t="s">
        <v>1211</v>
      </c>
      <c r="B110" s="58"/>
      <c r="C110" s="58"/>
      <c r="D110" s="58">
        <f t="shared" si="2"/>
        <v>0</v>
      </c>
    </row>
    <row r="111" spans="1:4">
      <c r="A111" s="70" t="s">
        <v>1212</v>
      </c>
      <c r="B111" s="58"/>
      <c r="C111" s="58"/>
      <c r="D111" s="58">
        <f t="shared" si="2"/>
        <v>0</v>
      </c>
    </row>
    <row r="112" spans="1:4">
      <c r="A112" s="70" t="s">
        <v>1213</v>
      </c>
      <c r="B112" s="58"/>
      <c r="C112" s="58"/>
      <c r="D112" s="58">
        <f t="shared" si="2"/>
        <v>0</v>
      </c>
    </row>
    <row r="113" spans="1:4">
      <c r="A113" s="70" t="s">
        <v>1214</v>
      </c>
      <c r="B113" s="58"/>
      <c r="C113" s="58"/>
      <c r="D113" s="58">
        <f t="shared" si="2"/>
        <v>0</v>
      </c>
    </row>
    <row r="114" spans="1:4">
      <c r="A114" s="70" t="s">
        <v>1215</v>
      </c>
      <c r="B114" s="58"/>
      <c r="C114" s="58"/>
      <c r="D114" s="58">
        <f t="shared" si="2"/>
        <v>0</v>
      </c>
    </row>
    <row r="115" ht="27" spans="1:4">
      <c r="A115" s="70" t="s">
        <v>1216</v>
      </c>
      <c r="B115" s="58"/>
      <c r="C115" s="58"/>
      <c r="D115" s="58">
        <f t="shared" si="2"/>
        <v>0</v>
      </c>
    </row>
    <row r="116" spans="1:4">
      <c r="A116" s="70" t="s">
        <v>1149</v>
      </c>
      <c r="B116" s="58"/>
      <c r="C116" s="58"/>
      <c r="D116" s="58">
        <f t="shared" si="2"/>
        <v>0</v>
      </c>
    </row>
    <row r="117" ht="27" spans="1:4">
      <c r="A117" s="70" t="s">
        <v>1217</v>
      </c>
      <c r="B117" s="58"/>
      <c r="C117" s="58"/>
      <c r="D117" s="58">
        <f t="shared" si="2"/>
        <v>0</v>
      </c>
    </row>
    <row r="118" ht="27" spans="1:4">
      <c r="A118" s="70" t="s">
        <v>1218</v>
      </c>
      <c r="B118" s="58"/>
      <c r="C118" s="58"/>
      <c r="D118" s="58">
        <f t="shared" si="2"/>
        <v>0</v>
      </c>
    </row>
    <row r="119" spans="1:4">
      <c r="A119" s="70" t="s">
        <v>1212</v>
      </c>
      <c r="B119" s="58"/>
      <c r="C119" s="58"/>
      <c r="D119" s="58">
        <f t="shared" si="2"/>
        <v>0</v>
      </c>
    </row>
    <row r="120" spans="1:4">
      <c r="A120" s="70" t="s">
        <v>1219</v>
      </c>
      <c r="B120" s="58"/>
      <c r="C120" s="58"/>
      <c r="D120" s="58">
        <f t="shared" si="2"/>
        <v>0</v>
      </c>
    </row>
    <row r="121" spans="1:4">
      <c r="A121" s="70" t="s">
        <v>1214</v>
      </c>
      <c r="B121" s="58"/>
      <c r="C121" s="58"/>
      <c r="D121" s="58">
        <f t="shared" si="2"/>
        <v>0</v>
      </c>
    </row>
    <row r="122" ht="27" spans="1:4">
      <c r="A122" s="70" t="s">
        <v>1220</v>
      </c>
      <c r="B122" s="58"/>
      <c r="C122" s="58"/>
      <c r="D122" s="58">
        <f t="shared" si="2"/>
        <v>0</v>
      </c>
    </row>
    <row r="123" ht="18.75" spans="1:4">
      <c r="A123" s="71" t="s">
        <v>1221</v>
      </c>
      <c r="B123" s="58"/>
      <c r="C123" s="58">
        <v>2000</v>
      </c>
      <c r="D123" s="58">
        <f t="shared" si="2"/>
        <v>2000</v>
      </c>
    </row>
    <row r="124" ht="27" spans="1:4">
      <c r="A124" s="70" t="s">
        <v>1222</v>
      </c>
      <c r="B124" s="58"/>
      <c r="C124" s="58"/>
      <c r="D124" s="58">
        <f t="shared" si="2"/>
        <v>0</v>
      </c>
    </row>
    <row r="125" spans="1:4">
      <c r="A125" s="70" t="s">
        <v>1223</v>
      </c>
      <c r="B125" s="58"/>
      <c r="C125" s="58"/>
      <c r="D125" s="58">
        <f t="shared" si="2"/>
        <v>0</v>
      </c>
    </row>
    <row r="126" spans="1:4">
      <c r="A126" s="70" t="s">
        <v>1224</v>
      </c>
      <c r="B126" s="58"/>
      <c r="C126" s="58"/>
      <c r="D126" s="58">
        <f t="shared" si="2"/>
        <v>0</v>
      </c>
    </row>
    <row r="127" spans="1:4">
      <c r="A127" s="70" t="s">
        <v>1225</v>
      </c>
      <c r="B127" s="58"/>
      <c r="C127" s="58"/>
      <c r="D127" s="58">
        <f t="shared" si="2"/>
        <v>0</v>
      </c>
    </row>
    <row r="128" ht="27" spans="1:4">
      <c r="A128" s="70" t="s">
        <v>1226</v>
      </c>
      <c r="B128" s="58"/>
      <c r="C128" s="58"/>
      <c r="D128" s="58">
        <f t="shared" si="2"/>
        <v>0</v>
      </c>
    </row>
    <row r="129" spans="1:4">
      <c r="A129" s="70" t="s">
        <v>1227</v>
      </c>
      <c r="B129" s="58"/>
      <c r="C129" s="58"/>
      <c r="D129" s="58">
        <f t="shared" si="2"/>
        <v>0</v>
      </c>
    </row>
    <row r="130" spans="1:4">
      <c r="A130" s="70" t="s">
        <v>1225</v>
      </c>
      <c r="B130" s="58"/>
      <c r="C130" s="58"/>
      <c r="D130" s="58">
        <f t="shared" si="2"/>
        <v>0</v>
      </c>
    </row>
    <row r="131" spans="1:4">
      <c r="A131" s="70" t="s">
        <v>1228</v>
      </c>
      <c r="B131" s="58"/>
      <c r="C131" s="58"/>
      <c r="D131" s="58">
        <f t="shared" si="2"/>
        <v>0</v>
      </c>
    </row>
    <row r="132" spans="1:4">
      <c r="A132" s="70" t="s">
        <v>1229</v>
      </c>
      <c r="B132" s="58"/>
      <c r="C132" s="58"/>
      <c r="D132" s="58">
        <f t="shared" si="2"/>
        <v>0</v>
      </c>
    </row>
    <row r="133" spans="1:4">
      <c r="A133" s="70" t="s">
        <v>1230</v>
      </c>
      <c r="B133" s="58"/>
      <c r="C133" s="58"/>
      <c r="D133" s="58">
        <f t="shared" si="2"/>
        <v>0</v>
      </c>
    </row>
    <row r="134" spans="1:4">
      <c r="A134" s="70" t="s">
        <v>1231</v>
      </c>
      <c r="B134" s="58"/>
      <c r="C134" s="58"/>
      <c r="D134" s="58">
        <f t="shared" si="2"/>
        <v>0</v>
      </c>
    </row>
    <row r="135" spans="1:4">
      <c r="A135" s="70" t="s">
        <v>1232</v>
      </c>
      <c r="B135" s="58"/>
      <c r="C135" s="58"/>
      <c r="D135" s="58">
        <f t="shared" si="2"/>
        <v>0</v>
      </c>
    </row>
    <row r="136" spans="1:4">
      <c r="A136" s="70" t="s">
        <v>1233</v>
      </c>
      <c r="B136" s="58"/>
      <c r="C136" s="58"/>
      <c r="D136" s="58">
        <f t="shared" si="2"/>
        <v>0</v>
      </c>
    </row>
    <row r="137" spans="1:4">
      <c r="A137" s="70" t="s">
        <v>1234</v>
      </c>
      <c r="B137" s="58"/>
      <c r="C137" s="58"/>
      <c r="D137" s="58">
        <f t="shared" si="2"/>
        <v>0</v>
      </c>
    </row>
    <row r="138" spans="1:4">
      <c r="A138" s="70" t="s">
        <v>1235</v>
      </c>
      <c r="B138" s="58"/>
      <c r="C138" s="58"/>
      <c r="D138" s="58">
        <f t="shared" si="2"/>
        <v>0</v>
      </c>
    </row>
    <row r="139" spans="1:4">
      <c r="A139" s="70" t="s">
        <v>1236</v>
      </c>
      <c r="B139" s="58"/>
      <c r="C139" s="58"/>
      <c r="D139" s="58">
        <f t="shared" si="2"/>
        <v>0</v>
      </c>
    </row>
    <row r="140" spans="1:4">
      <c r="A140" s="70" t="s">
        <v>1237</v>
      </c>
      <c r="B140" s="58"/>
      <c r="C140" s="58"/>
      <c r="D140" s="58">
        <f t="shared" si="2"/>
        <v>0</v>
      </c>
    </row>
    <row r="141" spans="1:4">
      <c r="A141" s="70" t="s">
        <v>1238</v>
      </c>
      <c r="B141" s="58"/>
      <c r="C141" s="58"/>
      <c r="D141" s="58">
        <f t="shared" si="2"/>
        <v>0</v>
      </c>
    </row>
    <row r="142" spans="1:4">
      <c r="A142" s="70" t="s">
        <v>1239</v>
      </c>
      <c r="B142" s="58"/>
      <c r="C142" s="58"/>
      <c r="D142" s="58">
        <f t="shared" si="2"/>
        <v>0</v>
      </c>
    </row>
    <row r="143" spans="1:4">
      <c r="A143" s="70" t="s">
        <v>1240</v>
      </c>
      <c r="B143" s="58"/>
      <c r="C143" s="58"/>
      <c r="D143" s="58">
        <f t="shared" si="2"/>
        <v>0</v>
      </c>
    </row>
    <row r="144" spans="1:4">
      <c r="A144" s="70" t="s">
        <v>1241</v>
      </c>
      <c r="B144" s="58"/>
      <c r="C144" s="58"/>
      <c r="D144" s="58">
        <f t="shared" si="2"/>
        <v>0</v>
      </c>
    </row>
    <row r="145" spans="1:4">
      <c r="A145" s="70" t="s">
        <v>1242</v>
      </c>
      <c r="B145" s="58"/>
      <c r="C145" s="58"/>
      <c r="D145" s="58">
        <f t="shared" si="2"/>
        <v>0</v>
      </c>
    </row>
    <row r="146" spans="1:4">
      <c r="A146" s="70" t="s">
        <v>1243</v>
      </c>
      <c r="B146" s="58"/>
      <c r="C146" s="58"/>
      <c r="D146" s="58">
        <f t="shared" si="2"/>
        <v>0</v>
      </c>
    </row>
    <row r="147" spans="1:4">
      <c r="A147" s="70" t="s">
        <v>1244</v>
      </c>
      <c r="B147" s="58"/>
      <c r="C147" s="58"/>
      <c r="D147" s="58">
        <f t="shared" si="2"/>
        <v>0</v>
      </c>
    </row>
    <row r="148" spans="1:4">
      <c r="A148" s="70" t="s">
        <v>1245</v>
      </c>
      <c r="B148" s="58"/>
      <c r="C148" s="58"/>
      <c r="D148" s="58">
        <f t="shared" si="2"/>
        <v>0</v>
      </c>
    </row>
    <row r="149" spans="1:4">
      <c r="A149" s="70" t="s">
        <v>1246</v>
      </c>
      <c r="B149" s="58"/>
      <c r="C149" s="58"/>
      <c r="D149" s="58">
        <f t="shared" si="2"/>
        <v>0</v>
      </c>
    </row>
    <row r="150" spans="1:4">
      <c r="A150" s="70" t="s">
        <v>1247</v>
      </c>
      <c r="B150" s="58"/>
      <c r="C150" s="58"/>
      <c r="D150" s="58">
        <f t="shared" si="2"/>
        <v>0</v>
      </c>
    </row>
    <row r="151" spans="1:4">
      <c r="A151" s="70" t="s">
        <v>1248</v>
      </c>
      <c r="B151" s="58"/>
      <c r="C151" s="58"/>
      <c r="D151" s="58">
        <f t="shared" si="2"/>
        <v>0</v>
      </c>
    </row>
    <row r="152" spans="1:4">
      <c r="A152" s="70" t="s">
        <v>1249</v>
      </c>
      <c r="B152" s="58"/>
      <c r="C152" s="58"/>
      <c r="D152" s="58">
        <f t="shared" si="2"/>
        <v>0</v>
      </c>
    </row>
    <row r="153" spans="1:4">
      <c r="A153" s="70" t="s">
        <v>1250</v>
      </c>
      <c r="B153" s="58"/>
      <c r="C153" s="58"/>
      <c r="D153" s="58">
        <f t="shared" si="2"/>
        <v>0</v>
      </c>
    </row>
    <row r="154" spans="1:4">
      <c r="A154" s="70" t="s">
        <v>1251</v>
      </c>
      <c r="B154" s="58"/>
      <c r="C154" s="58"/>
      <c r="D154" s="58">
        <f t="shared" si="2"/>
        <v>0</v>
      </c>
    </row>
    <row r="155" spans="1:4">
      <c r="A155" s="70" t="s">
        <v>1252</v>
      </c>
      <c r="B155" s="58"/>
      <c r="C155" s="58"/>
      <c r="D155" s="58">
        <f t="shared" si="2"/>
        <v>0</v>
      </c>
    </row>
    <row r="156" spans="1:4">
      <c r="A156" s="70" t="s">
        <v>1253</v>
      </c>
      <c r="B156" s="58"/>
      <c r="C156" s="58"/>
      <c r="D156" s="58">
        <f t="shared" si="2"/>
        <v>0</v>
      </c>
    </row>
    <row r="157" spans="1:4">
      <c r="A157" s="70" t="s">
        <v>1254</v>
      </c>
      <c r="B157" s="58"/>
      <c r="C157" s="58"/>
      <c r="D157" s="58">
        <f t="shared" si="2"/>
        <v>0</v>
      </c>
    </row>
    <row r="158" spans="1:4">
      <c r="A158" s="70" t="s">
        <v>1255</v>
      </c>
      <c r="B158" s="58"/>
      <c r="C158" s="58"/>
      <c r="D158" s="58">
        <f t="shared" si="2"/>
        <v>0</v>
      </c>
    </row>
    <row r="159" spans="1:4">
      <c r="A159" s="70" t="s">
        <v>1256</v>
      </c>
      <c r="B159" s="58"/>
      <c r="C159" s="58"/>
      <c r="D159" s="58">
        <f t="shared" si="2"/>
        <v>0</v>
      </c>
    </row>
    <row r="160" spans="1:4">
      <c r="A160" s="70" t="s">
        <v>1257</v>
      </c>
      <c r="B160" s="58"/>
      <c r="C160" s="58"/>
      <c r="D160" s="58">
        <f t="shared" si="2"/>
        <v>0</v>
      </c>
    </row>
    <row r="161" spans="1:4">
      <c r="A161" s="70" t="s">
        <v>1258</v>
      </c>
      <c r="B161" s="58"/>
      <c r="C161" s="58"/>
      <c r="D161" s="58">
        <f t="shared" si="2"/>
        <v>0</v>
      </c>
    </row>
    <row r="162" spans="1:4">
      <c r="A162" s="70" t="s">
        <v>1259</v>
      </c>
      <c r="B162" s="58"/>
      <c r="C162" s="58"/>
      <c r="D162" s="58">
        <f t="shared" si="2"/>
        <v>0</v>
      </c>
    </row>
    <row r="163" spans="1:4">
      <c r="A163" s="70" t="s">
        <v>1260</v>
      </c>
      <c r="B163" s="58"/>
      <c r="C163" s="58"/>
      <c r="D163" s="58">
        <f t="shared" si="2"/>
        <v>0</v>
      </c>
    </row>
    <row r="164" ht="27" spans="1:4">
      <c r="A164" s="70" t="s">
        <v>1261</v>
      </c>
      <c r="B164" s="58"/>
      <c r="C164" s="58"/>
      <c r="D164" s="58">
        <f t="shared" si="2"/>
        <v>0</v>
      </c>
    </row>
    <row r="165" spans="1:4">
      <c r="A165" s="70" t="s">
        <v>1223</v>
      </c>
      <c r="B165" s="58"/>
      <c r="C165" s="58"/>
      <c r="D165" s="58">
        <f t="shared" ref="D165:D228" si="3">B165+C165</f>
        <v>0</v>
      </c>
    </row>
    <row r="166" ht="27" spans="1:4">
      <c r="A166" s="70" t="s">
        <v>1262</v>
      </c>
      <c r="B166" s="58"/>
      <c r="C166" s="58"/>
      <c r="D166" s="58">
        <f t="shared" si="3"/>
        <v>0</v>
      </c>
    </row>
    <row r="167" spans="1:4">
      <c r="A167" s="70" t="s">
        <v>1263</v>
      </c>
      <c r="B167" s="58"/>
      <c r="C167" s="58"/>
      <c r="D167" s="58">
        <f t="shared" si="3"/>
        <v>0</v>
      </c>
    </row>
    <row r="168" spans="1:4">
      <c r="A168" s="70" t="s">
        <v>1223</v>
      </c>
      <c r="B168" s="58"/>
      <c r="C168" s="58"/>
      <c r="D168" s="58">
        <f t="shared" si="3"/>
        <v>0</v>
      </c>
    </row>
    <row r="169" ht="27" spans="1:4">
      <c r="A169" s="70" t="s">
        <v>1264</v>
      </c>
      <c r="B169" s="58"/>
      <c r="C169" s="58">
        <v>2000</v>
      </c>
      <c r="D169" s="58">
        <f t="shared" si="3"/>
        <v>2000</v>
      </c>
    </row>
    <row r="170" ht="27" spans="1:4">
      <c r="A170" s="70" t="s">
        <v>1265</v>
      </c>
      <c r="B170" s="58"/>
      <c r="C170" s="58"/>
      <c r="D170" s="58">
        <f t="shared" si="3"/>
        <v>0</v>
      </c>
    </row>
    <row r="171" ht="27" spans="1:4">
      <c r="A171" s="70" t="s">
        <v>1266</v>
      </c>
      <c r="B171" s="58"/>
      <c r="C171" s="58"/>
      <c r="D171" s="58">
        <f t="shared" si="3"/>
        <v>0</v>
      </c>
    </row>
    <row r="172" spans="1:4">
      <c r="A172" s="70" t="s">
        <v>1232</v>
      </c>
      <c r="B172" s="58"/>
      <c r="C172" s="58"/>
      <c r="D172" s="58">
        <f t="shared" si="3"/>
        <v>0</v>
      </c>
    </row>
    <row r="173" spans="1:4">
      <c r="A173" s="70" t="s">
        <v>1234</v>
      </c>
      <c r="B173" s="58"/>
      <c r="C173" s="58"/>
      <c r="D173" s="58">
        <f t="shared" si="3"/>
        <v>0</v>
      </c>
    </row>
    <row r="174" ht="27" spans="1:4">
      <c r="A174" s="70" t="s">
        <v>1267</v>
      </c>
      <c r="B174" s="58"/>
      <c r="C174" s="58"/>
      <c r="D174" s="58">
        <f t="shared" si="3"/>
        <v>0</v>
      </c>
    </row>
    <row r="175" ht="18.75" spans="1:4">
      <c r="A175" s="71" t="s">
        <v>1268</v>
      </c>
      <c r="B175" s="58"/>
      <c r="C175" s="58"/>
      <c r="D175" s="58">
        <f t="shared" si="3"/>
        <v>0</v>
      </c>
    </row>
    <row r="176" spans="1:4">
      <c r="A176" s="70" t="s">
        <v>1269</v>
      </c>
      <c r="B176" s="58"/>
      <c r="C176" s="58"/>
      <c r="D176" s="58">
        <f t="shared" si="3"/>
        <v>0</v>
      </c>
    </row>
    <row r="177" spans="1:4">
      <c r="A177" s="70" t="s">
        <v>1270</v>
      </c>
      <c r="B177" s="58"/>
      <c r="C177" s="58"/>
      <c r="D177" s="58">
        <f t="shared" si="3"/>
        <v>0</v>
      </c>
    </row>
    <row r="178" spans="1:4">
      <c r="A178" s="70" t="s">
        <v>1271</v>
      </c>
      <c r="B178" s="58"/>
      <c r="C178" s="58"/>
      <c r="D178" s="58">
        <f t="shared" si="3"/>
        <v>0</v>
      </c>
    </row>
    <row r="179" ht="18.75" spans="1:4">
      <c r="A179" s="71" t="s">
        <v>1272</v>
      </c>
      <c r="B179" s="58">
        <v>1686</v>
      </c>
      <c r="C179" s="58">
        <v>30000</v>
      </c>
      <c r="D179" s="58">
        <f t="shared" si="3"/>
        <v>31686</v>
      </c>
    </row>
    <row r="180" ht="27" spans="1:4">
      <c r="A180" s="70" t="s">
        <v>1273</v>
      </c>
      <c r="B180" s="58"/>
      <c r="C180" s="58"/>
      <c r="D180" s="58">
        <f t="shared" si="3"/>
        <v>0</v>
      </c>
    </row>
    <row r="181" spans="1:4">
      <c r="A181" s="70" t="s">
        <v>1274</v>
      </c>
      <c r="B181" s="58"/>
      <c r="C181" s="58"/>
      <c r="D181" s="58">
        <f t="shared" si="3"/>
        <v>0</v>
      </c>
    </row>
    <row r="182" ht="27" spans="1:4">
      <c r="A182" s="70" t="s">
        <v>1275</v>
      </c>
      <c r="B182" s="58"/>
      <c r="C182" s="58">
        <v>30000</v>
      </c>
      <c r="D182" s="58">
        <f t="shared" si="3"/>
        <v>30000</v>
      </c>
    </row>
    <row r="183" spans="1:4">
      <c r="A183" s="70" t="s">
        <v>1276</v>
      </c>
      <c r="B183" s="58"/>
      <c r="C183" s="58"/>
      <c r="D183" s="58">
        <f t="shared" si="3"/>
        <v>0</v>
      </c>
    </row>
    <row r="184" spans="1:4">
      <c r="A184" s="70" t="s">
        <v>1277</v>
      </c>
      <c r="B184" s="58"/>
      <c r="C184" s="58"/>
      <c r="D184" s="58">
        <f t="shared" si="3"/>
        <v>0</v>
      </c>
    </row>
    <row r="185" spans="1:4">
      <c r="A185" s="70" t="s">
        <v>1278</v>
      </c>
      <c r="B185" s="58"/>
      <c r="C185" s="58"/>
      <c r="D185" s="58">
        <f t="shared" si="3"/>
        <v>0</v>
      </c>
    </row>
    <row r="186" spans="1:4">
      <c r="A186" s="70" t="s">
        <v>1279</v>
      </c>
      <c r="B186" s="58"/>
      <c r="C186" s="58"/>
      <c r="D186" s="58">
        <f t="shared" si="3"/>
        <v>0</v>
      </c>
    </row>
    <row r="187" spans="1:4">
      <c r="A187" s="70" t="s">
        <v>1280</v>
      </c>
      <c r="B187" s="58"/>
      <c r="C187" s="58"/>
      <c r="D187" s="58">
        <f t="shared" si="3"/>
        <v>0</v>
      </c>
    </row>
    <row r="188" spans="1:4">
      <c r="A188" s="70" t="s">
        <v>1281</v>
      </c>
      <c r="B188" s="58"/>
      <c r="C188" s="58"/>
      <c r="D188" s="58">
        <f t="shared" si="3"/>
        <v>0</v>
      </c>
    </row>
    <row r="189" spans="1:4">
      <c r="A189" s="70" t="s">
        <v>1282</v>
      </c>
      <c r="B189" s="58"/>
      <c r="C189" s="58"/>
      <c r="D189" s="58">
        <f t="shared" si="3"/>
        <v>0</v>
      </c>
    </row>
    <row r="190" spans="1:4">
      <c r="A190" s="70" t="s">
        <v>1283</v>
      </c>
      <c r="B190" s="58"/>
      <c r="C190" s="58"/>
      <c r="D190" s="58">
        <f t="shared" si="3"/>
        <v>0</v>
      </c>
    </row>
    <row r="191" spans="1:4">
      <c r="A191" s="70" t="s">
        <v>1284</v>
      </c>
      <c r="B191" s="58"/>
      <c r="C191" s="58"/>
      <c r="D191" s="58">
        <f t="shared" si="3"/>
        <v>0</v>
      </c>
    </row>
    <row r="192" ht="27" spans="1:4">
      <c r="A192" s="70" t="s">
        <v>1285</v>
      </c>
      <c r="B192" s="58"/>
      <c r="C192" s="58"/>
      <c r="D192" s="58">
        <f t="shared" si="3"/>
        <v>0</v>
      </c>
    </row>
    <row r="193" spans="1:4">
      <c r="A193" s="70" t="s">
        <v>1286</v>
      </c>
      <c r="B193" s="58">
        <v>1686</v>
      </c>
      <c r="C193" s="58"/>
      <c r="D193" s="58">
        <f t="shared" si="3"/>
        <v>1686</v>
      </c>
    </row>
    <row r="194" ht="27" spans="1:4">
      <c r="A194" s="70" t="s">
        <v>1287</v>
      </c>
      <c r="B194" s="58"/>
      <c r="C194" s="58"/>
      <c r="D194" s="58">
        <f t="shared" si="3"/>
        <v>0</v>
      </c>
    </row>
    <row r="195" spans="1:4">
      <c r="A195" s="70" t="s">
        <v>1288</v>
      </c>
      <c r="B195" s="58">
        <v>519</v>
      </c>
      <c r="C195" s="58"/>
      <c r="D195" s="58">
        <f t="shared" si="3"/>
        <v>519</v>
      </c>
    </row>
    <row r="196" spans="1:4">
      <c r="A196" s="70" t="s">
        <v>1289</v>
      </c>
      <c r="B196" s="58">
        <v>285</v>
      </c>
      <c r="C196" s="58"/>
      <c r="D196" s="58">
        <f t="shared" si="3"/>
        <v>285</v>
      </c>
    </row>
    <row r="197" spans="1:4">
      <c r="A197" s="70" t="s">
        <v>1290</v>
      </c>
      <c r="B197" s="58">
        <v>14</v>
      </c>
      <c r="C197" s="58"/>
      <c r="D197" s="58">
        <f t="shared" si="3"/>
        <v>14</v>
      </c>
    </row>
    <row r="198" spans="1:4">
      <c r="A198" s="70" t="s">
        <v>1291</v>
      </c>
      <c r="B198" s="58"/>
      <c r="C198" s="58"/>
      <c r="D198" s="58">
        <f t="shared" si="3"/>
        <v>0</v>
      </c>
    </row>
    <row r="199" spans="1:4">
      <c r="A199" s="70" t="s">
        <v>1292</v>
      </c>
      <c r="B199" s="58">
        <v>147</v>
      </c>
      <c r="C199" s="58"/>
      <c r="D199" s="58">
        <f t="shared" si="3"/>
        <v>147</v>
      </c>
    </row>
    <row r="200" spans="1:4">
      <c r="A200" s="70" t="s">
        <v>1293</v>
      </c>
      <c r="B200" s="58"/>
      <c r="C200" s="58"/>
      <c r="D200" s="58">
        <f t="shared" si="3"/>
        <v>0</v>
      </c>
    </row>
    <row r="201" spans="1:4">
      <c r="A201" s="70" t="s">
        <v>1294</v>
      </c>
      <c r="B201" s="58"/>
      <c r="C201" s="58"/>
      <c r="D201" s="58">
        <f t="shared" si="3"/>
        <v>0</v>
      </c>
    </row>
    <row r="202" spans="1:4">
      <c r="A202" s="70" t="s">
        <v>1295</v>
      </c>
      <c r="B202" s="58"/>
      <c r="C202" s="58"/>
      <c r="D202" s="58">
        <f t="shared" si="3"/>
        <v>0</v>
      </c>
    </row>
    <row r="203" spans="1:4">
      <c r="A203" s="70" t="s">
        <v>1296</v>
      </c>
      <c r="B203" s="58">
        <v>130</v>
      </c>
      <c r="C203" s="58"/>
      <c r="D203" s="58">
        <f t="shared" si="3"/>
        <v>130</v>
      </c>
    </row>
    <row r="204" ht="27" spans="1:4">
      <c r="A204" s="70" t="s">
        <v>1297</v>
      </c>
      <c r="B204" s="58">
        <v>591</v>
      </c>
      <c r="C204" s="58"/>
      <c r="D204" s="58">
        <f t="shared" si="3"/>
        <v>591</v>
      </c>
    </row>
    <row r="205" ht="18.75" spans="1:4">
      <c r="A205" s="71" t="s">
        <v>1298</v>
      </c>
      <c r="B205" s="58">
        <v>5645</v>
      </c>
      <c r="C205" s="58"/>
      <c r="D205" s="58">
        <f t="shared" si="3"/>
        <v>5645</v>
      </c>
    </row>
    <row r="206" spans="1:4">
      <c r="A206" s="70" t="s">
        <v>1299</v>
      </c>
      <c r="B206" s="58">
        <v>5646</v>
      </c>
      <c r="C206" s="58"/>
      <c r="D206" s="58">
        <f t="shared" si="3"/>
        <v>5646</v>
      </c>
    </row>
    <row r="207" ht="27" spans="1:4">
      <c r="A207" s="70" t="s">
        <v>1300</v>
      </c>
      <c r="B207" s="58"/>
      <c r="C207" s="58"/>
      <c r="D207" s="58">
        <f t="shared" si="3"/>
        <v>0</v>
      </c>
    </row>
    <row r="208" spans="1:4">
      <c r="A208" s="70" t="s">
        <v>1301</v>
      </c>
      <c r="B208" s="58"/>
      <c r="C208" s="58"/>
      <c r="D208" s="58">
        <f t="shared" si="3"/>
        <v>0</v>
      </c>
    </row>
    <row r="209" ht="27" spans="1:4">
      <c r="A209" s="70" t="s">
        <v>1302</v>
      </c>
      <c r="B209" s="58"/>
      <c r="C209" s="58"/>
      <c r="D209" s="58">
        <f t="shared" si="3"/>
        <v>0</v>
      </c>
    </row>
    <row r="210" spans="1:4">
      <c r="A210" s="70" t="s">
        <v>1303</v>
      </c>
      <c r="B210" s="58">
        <v>75</v>
      </c>
      <c r="C210" s="58"/>
      <c r="D210" s="58">
        <f t="shared" si="3"/>
        <v>75</v>
      </c>
    </row>
    <row r="211" spans="1:4">
      <c r="A211" s="70" t="s">
        <v>1304</v>
      </c>
      <c r="B211" s="58"/>
      <c r="C211" s="58"/>
      <c r="D211" s="58">
        <f t="shared" si="3"/>
        <v>0</v>
      </c>
    </row>
    <row r="212" spans="1:4">
      <c r="A212" s="70" t="s">
        <v>1305</v>
      </c>
      <c r="B212" s="58"/>
      <c r="C212" s="58"/>
      <c r="D212" s="58">
        <f t="shared" si="3"/>
        <v>0</v>
      </c>
    </row>
    <row r="213" spans="1:4">
      <c r="A213" s="70" t="s">
        <v>1306</v>
      </c>
      <c r="B213" s="58"/>
      <c r="C213" s="58"/>
      <c r="D213" s="58">
        <f t="shared" si="3"/>
        <v>0</v>
      </c>
    </row>
    <row r="214" spans="1:4">
      <c r="A214" s="70" t="s">
        <v>1307</v>
      </c>
      <c r="B214" s="58"/>
      <c r="C214" s="58"/>
      <c r="D214" s="58">
        <f t="shared" si="3"/>
        <v>0</v>
      </c>
    </row>
    <row r="215" ht="27" spans="1:4">
      <c r="A215" s="70" t="s">
        <v>1308</v>
      </c>
      <c r="B215" s="58"/>
      <c r="C215" s="58"/>
      <c r="D215" s="58">
        <f t="shared" si="3"/>
        <v>0</v>
      </c>
    </row>
    <row r="216" spans="1:4">
      <c r="A216" s="70" t="s">
        <v>1309</v>
      </c>
      <c r="B216" s="58"/>
      <c r="C216" s="58"/>
      <c r="D216" s="58">
        <f t="shared" si="3"/>
        <v>0</v>
      </c>
    </row>
    <row r="217" spans="1:4">
      <c r="A217" s="70" t="s">
        <v>1310</v>
      </c>
      <c r="B217" s="58"/>
      <c r="C217" s="58"/>
      <c r="D217" s="58">
        <f t="shared" si="3"/>
        <v>0</v>
      </c>
    </row>
    <row r="218" spans="1:4">
      <c r="A218" s="70" t="s">
        <v>1311</v>
      </c>
      <c r="B218" s="58"/>
      <c r="C218" s="58"/>
      <c r="D218" s="58">
        <f t="shared" si="3"/>
        <v>0</v>
      </c>
    </row>
    <row r="219" spans="1:4">
      <c r="A219" s="70" t="s">
        <v>1312</v>
      </c>
      <c r="B219" s="58"/>
      <c r="C219" s="58"/>
      <c r="D219" s="58">
        <f t="shared" si="3"/>
        <v>0</v>
      </c>
    </row>
    <row r="220" spans="1:4">
      <c r="A220" s="70" t="s">
        <v>1313</v>
      </c>
      <c r="B220" s="58">
        <v>664</v>
      </c>
      <c r="C220" s="58"/>
      <c r="D220" s="58">
        <f t="shared" si="3"/>
        <v>664</v>
      </c>
    </row>
    <row r="221" ht="27" spans="1:4">
      <c r="A221" s="70" t="s">
        <v>1314</v>
      </c>
      <c r="B221" s="58">
        <v>4906</v>
      </c>
      <c r="C221" s="58"/>
      <c r="D221" s="58">
        <f t="shared" si="3"/>
        <v>4906</v>
      </c>
    </row>
    <row r="222" spans="1:4">
      <c r="A222" s="70" t="s">
        <v>1315</v>
      </c>
      <c r="B222" s="58"/>
      <c r="C222" s="58"/>
      <c r="D222" s="58">
        <f t="shared" si="3"/>
        <v>0</v>
      </c>
    </row>
    <row r="223" ht="18.75" spans="1:4">
      <c r="A223" s="71" t="s">
        <v>1316</v>
      </c>
      <c r="B223" s="58"/>
      <c r="C223" s="58"/>
      <c r="D223" s="58">
        <f t="shared" si="3"/>
        <v>0</v>
      </c>
    </row>
    <row r="224" spans="1:4">
      <c r="A224" s="70" t="s">
        <v>1317</v>
      </c>
      <c r="B224" s="58"/>
      <c r="C224" s="58"/>
      <c r="D224" s="58">
        <f t="shared" si="3"/>
        <v>0</v>
      </c>
    </row>
    <row r="225" ht="27" spans="1:4">
      <c r="A225" s="70" t="s">
        <v>1318</v>
      </c>
      <c r="B225" s="58"/>
      <c r="C225" s="58"/>
      <c r="D225" s="58">
        <f t="shared" si="3"/>
        <v>0</v>
      </c>
    </row>
    <row r="226" spans="1:4">
      <c r="A226" s="70" t="s">
        <v>1319</v>
      </c>
      <c r="B226" s="58"/>
      <c r="C226" s="58"/>
      <c r="D226" s="58">
        <f t="shared" si="3"/>
        <v>0</v>
      </c>
    </row>
    <row r="227" ht="27" spans="1:4">
      <c r="A227" s="70" t="s">
        <v>1320</v>
      </c>
      <c r="B227" s="58"/>
      <c r="C227" s="58"/>
      <c r="D227" s="58">
        <f t="shared" si="3"/>
        <v>0</v>
      </c>
    </row>
    <row r="228" ht="27" spans="1:4">
      <c r="A228" s="70" t="s">
        <v>1321</v>
      </c>
      <c r="B228" s="58"/>
      <c r="C228" s="58"/>
      <c r="D228" s="58">
        <f t="shared" si="3"/>
        <v>0</v>
      </c>
    </row>
    <row r="229" spans="1:4">
      <c r="A229" s="70" t="s">
        <v>1322</v>
      </c>
      <c r="B229" s="58"/>
      <c r="C229" s="58"/>
      <c r="D229" s="58">
        <f t="shared" ref="D229:D280" si="4">B229+C229</f>
        <v>0</v>
      </c>
    </row>
    <row r="230" ht="27" spans="1:4">
      <c r="A230" s="70" t="s">
        <v>1323</v>
      </c>
      <c r="B230" s="58"/>
      <c r="C230" s="58"/>
      <c r="D230" s="58">
        <f t="shared" si="4"/>
        <v>0</v>
      </c>
    </row>
    <row r="231" ht="27" spans="1:4">
      <c r="A231" s="70" t="s">
        <v>1324</v>
      </c>
      <c r="B231" s="58"/>
      <c r="C231" s="58"/>
      <c r="D231" s="58">
        <f t="shared" si="4"/>
        <v>0</v>
      </c>
    </row>
    <row r="232" ht="27" spans="1:4">
      <c r="A232" s="70" t="s">
        <v>1325</v>
      </c>
      <c r="B232" s="58"/>
      <c r="C232" s="58"/>
      <c r="D232" s="58">
        <f t="shared" si="4"/>
        <v>0</v>
      </c>
    </row>
    <row r="233" ht="27" spans="1:4">
      <c r="A233" s="70" t="s">
        <v>1326</v>
      </c>
      <c r="B233" s="58"/>
      <c r="C233" s="58"/>
      <c r="D233" s="58">
        <f t="shared" si="4"/>
        <v>0</v>
      </c>
    </row>
    <row r="234" spans="1:4">
      <c r="A234" s="70" t="s">
        <v>1327</v>
      </c>
      <c r="B234" s="58"/>
      <c r="C234" s="58"/>
      <c r="D234" s="58">
        <f t="shared" si="4"/>
        <v>0</v>
      </c>
    </row>
    <row r="235" spans="1:4">
      <c r="A235" s="70" t="s">
        <v>1328</v>
      </c>
      <c r="B235" s="58"/>
      <c r="C235" s="58"/>
      <c r="D235" s="58">
        <f t="shared" si="4"/>
        <v>0</v>
      </c>
    </row>
    <row r="236" spans="1:4">
      <c r="A236" s="70" t="s">
        <v>1329</v>
      </c>
      <c r="B236" s="58"/>
      <c r="C236" s="58"/>
      <c r="D236" s="58">
        <f t="shared" si="4"/>
        <v>0</v>
      </c>
    </row>
    <row r="237" spans="1:4">
      <c r="A237" s="70" t="s">
        <v>1330</v>
      </c>
      <c r="B237" s="58"/>
      <c r="C237" s="58"/>
      <c r="D237" s="58">
        <f t="shared" si="4"/>
        <v>0</v>
      </c>
    </row>
    <row r="238" spans="1:4">
      <c r="A238" s="70" t="s">
        <v>1331</v>
      </c>
      <c r="B238" s="58"/>
      <c r="C238" s="58"/>
      <c r="D238" s="58">
        <f t="shared" si="4"/>
        <v>0</v>
      </c>
    </row>
    <row r="239" ht="27" spans="1:4">
      <c r="A239" s="70" t="s">
        <v>1332</v>
      </c>
      <c r="B239" s="58"/>
      <c r="C239" s="58"/>
      <c r="D239" s="58">
        <f t="shared" si="4"/>
        <v>0</v>
      </c>
    </row>
    <row r="240" spans="1:4">
      <c r="A240" s="70" t="s">
        <v>1333</v>
      </c>
      <c r="B240" s="58"/>
      <c r="C240" s="58"/>
      <c r="D240" s="58">
        <f t="shared" si="4"/>
        <v>0</v>
      </c>
    </row>
    <row r="241" ht="18.75" spans="1:4">
      <c r="A241" s="71" t="s">
        <v>1334</v>
      </c>
      <c r="B241" s="58"/>
      <c r="C241" s="58"/>
      <c r="D241" s="58">
        <f t="shared" si="4"/>
        <v>0</v>
      </c>
    </row>
    <row r="242" spans="1:4">
      <c r="A242" s="70" t="s">
        <v>1335</v>
      </c>
      <c r="B242" s="58"/>
      <c r="C242" s="58"/>
      <c r="D242" s="58">
        <f t="shared" si="4"/>
        <v>0</v>
      </c>
    </row>
    <row r="243" spans="1:4">
      <c r="A243" s="70" t="s">
        <v>1336</v>
      </c>
      <c r="B243" s="58"/>
      <c r="C243" s="58"/>
      <c r="D243" s="58">
        <f t="shared" si="4"/>
        <v>0</v>
      </c>
    </row>
    <row r="244" spans="1:4">
      <c r="A244" s="70" t="s">
        <v>1337</v>
      </c>
      <c r="B244" s="58"/>
      <c r="C244" s="58"/>
      <c r="D244" s="58">
        <f t="shared" si="4"/>
        <v>0</v>
      </c>
    </row>
    <row r="245" spans="1:4">
      <c r="A245" s="70" t="s">
        <v>1338</v>
      </c>
      <c r="B245" s="58"/>
      <c r="C245" s="58"/>
      <c r="D245" s="58">
        <f t="shared" si="4"/>
        <v>0</v>
      </c>
    </row>
    <row r="246" spans="1:4">
      <c r="A246" s="70" t="s">
        <v>1339</v>
      </c>
      <c r="B246" s="58"/>
      <c r="C246" s="58"/>
      <c r="D246" s="58">
        <f t="shared" si="4"/>
        <v>0</v>
      </c>
    </row>
    <row r="247" spans="1:4">
      <c r="A247" s="70" t="s">
        <v>1340</v>
      </c>
      <c r="B247" s="58"/>
      <c r="C247" s="58"/>
      <c r="D247" s="58">
        <f t="shared" si="4"/>
        <v>0</v>
      </c>
    </row>
    <row r="248" spans="1:4">
      <c r="A248" s="70" t="s">
        <v>1341</v>
      </c>
      <c r="B248" s="58"/>
      <c r="C248" s="58"/>
      <c r="D248" s="58">
        <f t="shared" si="4"/>
        <v>0</v>
      </c>
    </row>
    <row r="249" spans="1:4">
      <c r="A249" s="70" t="s">
        <v>1342</v>
      </c>
      <c r="B249" s="58"/>
      <c r="C249" s="58"/>
      <c r="D249" s="58">
        <f t="shared" si="4"/>
        <v>0</v>
      </c>
    </row>
    <row r="250" spans="1:4">
      <c r="A250" s="70" t="s">
        <v>1343</v>
      </c>
      <c r="B250" s="58"/>
      <c r="C250" s="58"/>
      <c r="D250" s="58">
        <f t="shared" si="4"/>
        <v>0</v>
      </c>
    </row>
    <row r="251" spans="1:4">
      <c r="A251" s="70" t="s">
        <v>1344</v>
      </c>
      <c r="B251" s="58"/>
      <c r="C251" s="58"/>
      <c r="D251" s="58">
        <f t="shared" si="4"/>
        <v>0</v>
      </c>
    </row>
    <row r="252" spans="1:4">
      <c r="A252" s="70" t="s">
        <v>1345</v>
      </c>
      <c r="B252" s="58"/>
      <c r="C252" s="58"/>
      <c r="D252" s="58">
        <f t="shared" si="4"/>
        <v>0</v>
      </c>
    </row>
    <row r="253" spans="1:4">
      <c r="A253" s="70" t="s">
        <v>1346</v>
      </c>
      <c r="B253" s="58"/>
      <c r="C253" s="58"/>
      <c r="D253" s="58">
        <f t="shared" si="4"/>
        <v>0</v>
      </c>
    </row>
    <row r="254" spans="1:4">
      <c r="A254" s="70" t="s">
        <v>1347</v>
      </c>
      <c r="B254" s="58"/>
      <c r="C254" s="58"/>
      <c r="D254" s="58">
        <f t="shared" si="4"/>
        <v>0</v>
      </c>
    </row>
    <row r="255" spans="1:4">
      <c r="A255" s="70" t="s">
        <v>1348</v>
      </c>
      <c r="B255" s="58"/>
      <c r="C255" s="58"/>
      <c r="D255" s="58">
        <f t="shared" si="4"/>
        <v>0</v>
      </c>
    </row>
    <row r="256" spans="1:4">
      <c r="A256" s="70" t="s">
        <v>1349</v>
      </c>
      <c r="B256" s="58"/>
      <c r="C256" s="58"/>
      <c r="D256" s="58">
        <f t="shared" si="4"/>
        <v>0</v>
      </c>
    </row>
    <row r="257" spans="1:4">
      <c r="A257" s="70" t="s">
        <v>1350</v>
      </c>
      <c r="B257" s="58"/>
      <c r="C257" s="58"/>
      <c r="D257" s="58">
        <f t="shared" si="4"/>
        <v>0</v>
      </c>
    </row>
    <row r="258" spans="1:4">
      <c r="A258" s="70" t="s">
        <v>1351</v>
      </c>
      <c r="B258" s="58"/>
      <c r="C258" s="58"/>
      <c r="D258" s="58">
        <f t="shared" si="4"/>
        <v>0</v>
      </c>
    </row>
    <row r="259" spans="1:4">
      <c r="A259" s="70" t="s">
        <v>1352</v>
      </c>
      <c r="B259" s="58"/>
      <c r="C259" s="58"/>
      <c r="D259" s="58">
        <f t="shared" si="4"/>
        <v>0</v>
      </c>
    </row>
    <row r="260" spans="1:4">
      <c r="A260" s="70" t="s">
        <v>1353</v>
      </c>
      <c r="B260" s="58"/>
      <c r="C260" s="58"/>
      <c r="D260" s="58">
        <f t="shared" si="4"/>
        <v>0</v>
      </c>
    </row>
    <row r="261" spans="1:4">
      <c r="A261" s="70" t="s">
        <v>1354</v>
      </c>
      <c r="B261" s="58"/>
      <c r="C261" s="58"/>
      <c r="D261" s="58">
        <f t="shared" si="4"/>
        <v>0</v>
      </c>
    </row>
    <row r="262" spans="1:4">
      <c r="A262" s="70"/>
      <c r="B262" s="58"/>
      <c r="C262" s="58"/>
      <c r="D262" s="58">
        <f t="shared" si="4"/>
        <v>0</v>
      </c>
    </row>
    <row r="263" spans="1:4">
      <c r="A263" s="70" t="s">
        <v>1355</v>
      </c>
      <c r="B263" s="58">
        <v>10200</v>
      </c>
      <c r="C263" s="58">
        <v>32000</v>
      </c>
      <c r="D263" s="58">
        <f t="shared" si="4"/>
        <v>42200</v>
      </c>
    </row>
    <row r="264" spans="1:4">
      <c r="A264" s="70" t="s">
        <v>135</v>
      </c>
      <c r="B264" s="58"/>
      <c r="C264" s="58"/>
      <c r="D264" s="58">
        <f t="shared" si="4"/>
        <v>0</v>
      </c>
    </row>
    <row r="265" spans="1:4">
      <c r="A265" s="70" t="s">
        <v>139</v>
      </c>
      <c r="B265" s="58">
        <v>56</v>
      </c>
      <c r="C265" s="58"/>
      <c r="D265" s="58">
        <f t="shared" si="4"/>
        <v>56</v>
      </c>
    </row>
    <row r="266" spans="1:4">
      <c r="A266" s="70" t="s">
        <v>140</v>
      </c>
      <c r="B266" s="58">
        <v>1400</v>
      </c>
      <c r="C266" s="58"/>
      <c r="D266" s="58">
        <f t="shared" si="4"/>
        <v>1400</v>
      </c>
    </row>
    <row r="267" spans="1:4">
      <c r="A267" s="70" t="s">
        <v>1356</v>
      </c>
      <c r="B267" s="58">
        <v>1244</v>
      </c>
      <c r="C267" s="58"/>
      <c r="D267" s="58">
        <f t="shared" si="4"/>
        <v>1244</v>
      </c>
    </row>
    <row r="268" spans="1:4">
      <c r="A268" s="70" t="s">
        <v>1357</v>
      </c>
      <c r="B268" s="58"/>
      <c r="C268" s="58"/>
      <c r="D268" s="58">
        <f t="shared" si="4"/>
        <v>0</v>
      </c>
    </row>
    <row r="269" spans="1:4">
      <c r="A269" s="70" t="s">
        <v>147</v>
      </c>
      <c r="B269" s="58">
        <v>12900</v>
      </c>
      <c r="C269" s="58">
        <v>32000</v>
      </c>
      <c r="D269" s="58">
        <f t="shared" si="4"/>
        <v>44900</v>
      </c>
    </row>
  </sheetData>
  <mergeCells count="1">
    <mergeCell ref="A2:D2"/>
  </mergeCells>
  <conditionalFormatting sqref="A29:A33 A6:A22">
    <cfRule type="expression" dxfId="0" priority="1" stopIfTrue="1">
      <formula>"len($A:$A)=3"</formula>
    </cfRule>
  </conditionalFormatting>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8"/>
  <sheetViews>
    <sheetView workbookViewId="0">
      <selection activeCell="J15" sqref="J15"/>
    </sheetView>
  </sheetViews>
  <sheetFormatPr defaultColWidth="9" defaultRowHeight="13.5" outlineLevelRow="7"/>
  <cols>
    <col min="1" max="1" width="4.5" customWidth="1"/>
    <col min="2" max="2" width="11.25" customWidth="1"/>
    <col min="3" max="3" width="22" customWidth="1"/>
    <col min="4" max="4" width="15.125" customWidth="1"/>
    <col min="5" max="5" width="5.5" customWidth="1"/>
    <col min="6" max="6" width="5.625" customWidth="1"/>
    <col min="7" max="9" width="13.25" style="23" customWidth="1"/>
    <col min="10" max="10" width="64.875" customWidth="1"/>
  </cols>
  <sheetData>
    <row r="1" ht="27.95" customHeight="1" spans="1:2">
      <c r="A1" s="24" t="s">
        <v>1098</v>
      </c>
      <c r="B1" s="24"/>
    </row>
    <row r="2" ht="57.95" customHeight="1" spans="2:10">
      <c r="B2" s="25" t="s">
        <v>1358</v>
      </c>
      <c r="C2" s="25"/>
      <c r="D2" s="25"/>
      <c r="E2" s="25"/>
      <c r="F2" s="25"/>
      <c r="G2" s="26"/>
      <c r="H2" s="26"/>
      <c r="I2" s="26"/>
      <c r="J2" s="25"/>
    </row>
    <row r="3" ht="33" customHeight="1" spans="2:10">
      <c r="B3" s="2"/>
      <c r="C3" s="2"/>
      <c r="D3" s="2"/>
      <c r="E3" s="2"/>
      <c r="F3" s="2"/>
      <c r="G3" s="2"/>
      <c r="H3" s="2"/>
      <c r="I3" s="2"/>
      <c r="J3" s="23" t="s">
        <v>30</v>
      </c>
    </row>
    <row r="4" ht="30.95" customHeight="1" spans="1:10">
      <c r="A4" s="27" t="s">
        <v>31</v>
      </c>
      <c r="B4" s="27" t="s">
        <v>1359</v>
      </c>
      <c r="C4" s="27" t="s">
        <v>1360</v>
      </c>
      <c r="D4" s="27" t="s">
        <v>1361</v>
      </c>
      <c r="E4" s="28" t="s">
        <v>1362</v>
      </c>
      <c r="F4" s="28" t="s">
        <v>1363</v>
      </c>
      <c r="G4" s="27" t="s">
        <v>1364</v>
      </c>
      <c r="H4" s="27" t="s">
        <v>1365</v>
      </c>
      <c r="I4" s="27"/>
      <c r="J4" s="27" t="s">
        <v>1366</v>
      </c>
    </row>
    <row r="5" ht="44.1" customHeight="1" spans="1:10">
      <c r="A5" s="27"/>
      <c r="B5" s="27"/>
      <c r="C5" s="27"/>
      <c r="D5" s="27"/>
      <c r="E5" s="28"/>
      <c r="F5" s="28"/>
      <c r="G5" s="29"/>
      <c r="H5" s="29" t="s">
        <v>16</v>
      </c>
      <c r="I5" s="42" t="s">
        <v>1367</v>
      </c>
      <c r="J5" s="29"/>
    </row>
    <row r="6" ht="30.95" customHeight="1" spans="1:10">
      <c r="A6" s="30" t="s">
        <v>19</v>
      </c>
      <c r="B6" s="31"/>
      <c r="C6" s="31"/>
      <c r="D6" s="31"/>
      <c r="E6" s="31"/>
      <c r="F6" s="31"/>
      <c r="G6" s="32">
        <f t="shared" ref="G6:I6" si="0">SUM(G7:G8)</f>
        <v>805403.33</v>
      </c>
      <c r="H6" s="32">
        <f t="shared" si="0"/>
        <v>49428.3913</v>
      </c>
      <c r="I6" s="32">
        <f t="shared" si="0"/>
        <v>2000</v>
      </c>
      <c r="J6" s="29"/>
    </row>
    <row r="7" s="22" customFormat="1" ht="118" customHeight="1" spans="1:10">
      <c r="A7" s="33">
        <v>1</v>
      </c>
      <c r="B7" s="34" t="s">
        <v>1368</v>
      </c>
      <c r="C7" s="35" t="s">
        <v>41</v>
      </c>
      <c r="D7" s="36" t="s">
        <v>40</v>
      </c>
      <c r="E7" s="37">
        <v>3.33</v>
      </c>
      <c r="F7" s="38" t="s">
        <v>1369</v>
      </c>
      <c r="G7" s="39">
        <v>712658.33</v>
      </c>
      <c r="H7" s="40">
        <v>48428.3913</v>
      </c>
      <c r="I7" s="43">
        <v>2000</v>
      </c>
      <c r="J7" s="44" t="s">
        <v>1370</v>
      </c>
    </row>
    <row r="8" s="22" customFormat="1" ht="99.95" customHeight="1" spans="1:10">
      <c r="A8" s="33">
        <v>2</v>
      </c>
      <c r="B8" s="34" t="s">
        <v>1368</v>
      </c>
      <c r="C8" s="35" t="s">
        <v>46</v>
      </c>
      <c r="D8" s="36" t="s">
        <v>45</v>
      </c>
      <c r="E8" s="37">
        <v>2.73</v>
      </c>
      <c r="F8" s="38" t="s">
        <v>1371</v>
      </c>
      <c r="G8" s="41">
        <v>92745</v>
      </c>
      <c r="H8" s="41">
        <v>1000</v>
      </c>
      <c r="I8" s="45"/>
      <c r="J8" s="46" t="s">
        <v>1372</v>
      </c>
    </row>
  </sheetData>
  <mergeCells count="12">
    <mergeCell ref="A1:B1"/>
    <mergeCell ref="B2:J2"/>
    <mergeCell ref="H4:I4"/>
    <mergeCell ref="A6:F6"/>
    <mergeCell ref="A4:A5"/>
    <mergeCell ref="B4:B5"/>
    <mergeCell ref="C4:C5"/>
    <mergeCell ref="D4:D5"/>
    <mergeCell ref="E4:E5"/>
    <mergeCell ref="F4:F5"/>
    <mergeCell ref="G4:G5"/>
    <mergeCell ref="J4:J5"/>
  </mergeCells>
  <printOptions horizontalCentered="1"/>
  <pageMargins left="0.751388888888889" right="0.751388888888889" top="1" bottom="1" header="0.511805555555556" footer="0.511805555555556"/>
  <pageSetup paperSize="9" scale="7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V353"/>
  <sheetViews>
    <sheetView workbookViewId="0">
      <pane ySplit="5" topLeftCell="A315" activePane="bottomLeft" state="frozen"/>
      <selection/>
      <selection pane="bottomLeft" activeCell="J177" sqref="J177"/>
    </sheetView>
  </sheetViews>
  <sheetFormatPr defaultColWidth="8" defaultRowHeight="12.75"/>
  <cols>
    <col min="1" max="1" width="19.5" style="9" customWidth="1"/>
    <col min="2" max="2" width="20.0583333333333" style="9" customWidth="1"/>
    <col min="3" max="3" width="30.75" style="9" customWidth="1"/>
    <col min="4" max="4" width="6.375" style="10" customWidth="1"/>
    <col min="5" max="5" width="11" style="9" customWidth="1"/>
    <col min="6" max="6" width="12" style="9" customWidth="1"/>
    <col min="7" max="32" width="8" style="9"/>
    <col min="33" max="64" width="8" style="9" customWidth="1"/>
    <col min="65" max="256" width="8" style="9"/>
    <col min="257" max="16384" width="8" style="8"/>
  </cols>
  <sheetData>
    <row r="1" s="8" customFormat="1" ht="18" customHeight="1" spans="1:256">
      <c r="A1" s="11" t="s">
        <v>1373</v>
      </c>
      <c r="B1" s="9"/>
      <c r="C1" s="9"/>
      <c r="D1" s="10"/>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row>
    <row r="2" s="8" customFormat="1" ht="32.1" customHeight="1" spans="1:256">
      <c r="A2" s="12" t="s">
        <v>1374</v>
      </c>
      <c r="B2" s="12"/>
      <c r="C2" s="12"/>
      <c r="D2" s="12"/>
      <c r="E2" s="12"/>
      <c r="F2" s="12"/>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row>
    <row r="3" s="8" customFormat="1" ht="15" customHeight="1" spans="1:256">
      <c r="A3" s="9"/>
      <c r="B3" s="9"/>
      <c r="C3" s="9"/>
      <c r="D3" s="10"/>
      <c r="E3" s="9"/>
      <c r="F3" s="13" t="s">
        <v>30</v>
      </c>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row>
    <row r="4" s="8" customFormat="1" ht="32.1" customHeight="1" spans="1:256">
      <c r="A4" s="14" t="s">
        <v>1375</v>
      </c>
      <c r="B4" s="14" t="s">
        <v>50</v>
      </c>
      <c r="C4" s="14" t="s">
        <v>1376</v>
      </c>
      <c r="D4" s="14" t="s">
        <v>1377</v>
      </c>
      <c r="E4" s="14" t="s">
        <v>1378</v>
      </c>
      <c r="F4" s="14" t="s">
        <v>1379</v>
      </c>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row>
    <row r="5" s="8" customFormat="1" ht="32.1" customHeight="1" spans="1:256">
      <c r="A5" s="15" t="s">
        <v>1380</v>
      </c>
      <c r="B5" s="16"/>
      <c r="C5" s="16"/>
      <c r="D5" s="16"/>
      <c r="E5" s="17"/>
      <c r="F5" s="18">
        <v>222765</v>
      </c>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row>
    <row r="6" s="8" customFormat="1" ht="32.1" customHeight="1" spans="1:256">
      <c r="A6" s="19" t="s">
        <v>1381</v>
      </c>
      <c r="B6" s="19" t="s">
        <v>1382</v>
      </c>
      <c r="C6" s="19" t="s">
        <v>1383</v>
      </c>
      <c r="D6" s="20">
        <v>7</v>
      </c>
      <c r="E6" s="19" t="s">
        <v>1384</v>
      </c>
      <c r="F6" s="18">
        <v>11.68</v>
      </c>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row>
    <row r="7" s="8" customFormat="1" ht="32.1" customHeight="1" spans="1:256">
      <c r="A7" s="19" t="s">
        <v>1381</v>
      </c>
      <c r="B7" s="19" t="s">
        <v>1382</v>
      </c>
      <c r="C7" s="19" t="s">
        <v>1383</v>
      </c>
      <c r="D7" s="20">
        <v>7</v>
      </c>
      <c r="E7" s="19" t="s">
        <v>1384</v>
      </c>
      <c r="F7" s="18">
        <v>37.1</v>
      </c>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row>
    <row r="8" s="8" customFormat="1" ht="35" customHeight="1" spans="1:256">
      <c r="A8" s="19" t="s">
        <v>1381</v>
      </c>
      <c r="B8" s="19" t="s">
        <v>1382</v>
      </c>
      <c r="C8" s="19" t="s">
        <v>1383</v>
      </c>
      <c r="D8" s="20">
        <v>7</v>
      </c>
      <c r="E8" s="19" t="s">
        <v>1384</v>
      </c>
      <c r="F8" s="18">
        <v>30.46</v>
      </c>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row>
    <row r="9" s="8" customFormat="1" ht="32.1" customHeight="1" spans="1:256">
      <c r="A9" s="19" t="s">
        <v>1381</v>
      </c>
      <c r="B9" s="19" t="s">
        <v>1382</v>
      </c>
      <c r="C9" s="19" t="s">
        <v>1383</v>
      </c>
      <c r="D9" s="20">
        <v>7</v>
      </c>
      <c r="E9" s="19" t="s">
        <v>1384</v>
      </c>
      <c r="F9" s="18">
        <v>36.3</v>
      </c>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row>
    <row r="10" s="8" customFormat="1" ht="32.1" customHeight="1" spans="1:256">
      <c r="A10" s="19" t="s">
        <v>1381</v>
      </c>
      <c r="B10" s="19" t="s">
        <v>1382</v>
      </c>
      <c r="C10" s="19" t="s">
        <v>1383</v>
      </c>
      <c r="D10" s="20">
        <v>7</v>
      </c>
      <c r="E10" s="19" t="s">
        <v>1384</v>
      </c>
      <c r="F10" s="18">
        <v>15</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row>
    <row r="11" s="8" customFormat="1" ht="32.1" customHeight="1" spans="1:256">
      <c r="A11" s="19" t="s">
        <v>1381</v>
      </c>
      <c r="B11" s="19" t="s">
        <v>1382</v>
      </c>
      <c r="C11" s="19" t="s">
        <v>1383</v>
      </c>
      <c r="D11" s="20">
        <v>7</v>
      </c>
      <c r="E11" s="19" t="s">
        <v>1384</v>
      </c>
      <c r="F11" s="18">
        <v>16</v>
      </c>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row>
    <row r="12" s="8" customFormat="1" ht="32.1" customHeight="1" spans="1:256">
      <c r="A12" s="19" t="s">
        <v>1381</v>
      </c>
      <c r="B12" s="19" t="s">
        <v>1382</v>
      </c>
      <c r="C12" s="19" t="s">
        <v>1383</v>
      </c>
      <c r="D12" s="20">
        <v>7</v>
      </c>
      <c r="E12" s="19" t="s">
        <v>1384</v>
      </c>
      <c r="F12" s="18">
        <v>38.8</v>
      </c>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row>
    <row r="13" s="8" customFormat="1" ht="32.1" customHeight="1" spans="1:256">
      <c r="A13" s="19" t="s">
        <v>1381</v>
      </c>
      <c r="B13" s="19" t="s">
        <v>1382</v>
      </c>
      <c r="C13" s="19" t="s">
        <v>1383</v>
      </c>
      <c r="D13" s="20">
        <v>7</v>
      </c>
      <c r="E13" s="19" t="s">
        <v>1384</v>
      </c>
      <c r="F13" s="18">
        <v>29</v>
      </c>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row>
    <row r="14" s="8" customFormat="1" ht="32.1" customHeight="1" spans="1:256">
      <c r="A14" s="19" t="s">
        <v>1381</v>
      </c>
      <c r="B14" s="19" t="s">
        <v>1382</v>
      </c>
      <c r="C14" s="19" t="s">
        <v>1383</v>
      </c>
      <c r="D14" s="20">
        <v>7</v>
      </c>
      <c r="E14" s="19" t="s">
        <v>1384</v>
      </c>
      <c r="F14" s="18">
        <v>30</v>
      </c>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row>
    <row r="15" s="8" customFormat="1" ht="32.1" customHeight="1" spans="1:256">
      <c r="A15" s="19" t="s">
        <v>1381</v>
      </c>
      <c r="B15" s="19" t="s">
        <v>1382</v>
      </c>
      <c r="C15" s="19" t="s">
        <v>1383</v>
      </c>
      <c r="D15" s="20">
        <v>7</v>
      </c>
      <c r="E15" s="19" t="s">
        <v>1384</v>
      </c>
      <c r="F15" s="18">
        <v>35</v>
      </c>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row>
    <row r="16" s="8" customFormat="1" ht="32.1" customHeight="1" spans="1:256">
      <c r="A16" s="19" t="s">
        <v>1381</v>
      </c>
      <c r="B16" s="19" t="s">
        <v>1382</v>
      </c>
      <c r="C16" s="19" t="s">
        <v>1383</v>
      </c>
      <c r="D16" s="20">
        <v>7</v>
      </c>
      <c r="E16" s="19" t="s">
        <v>1384</v>
      </c>
      <c r="F16" s="18">
        <v>29.75</v>
      </c>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row>
    <row r="17" s="8" customFormat="1" ht="32.1" customHeight="1" spans="1:256">
      <c r="A17" s="19" t="s">
        <v>1385</v>
      </c>
      <c r="B17" s="19" t="s">
        <v>1386</v>
      </c>
      <c r="C17" s="19" t="s">
        <v>1383</v>
      </c>
      <c r="D17" s="20">
        <v>7</v>
      </c>
      <c r="E17" s="19" t="s">
        <v>1384</v>
      </c>
      <c r="F17" s="18">
        <v>13.57</v>
      </c>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row>
    <row r="18" s="8" customFormat="1" ht="32.1" customHeight="1" spans="1:256">
      <c r="A18" s="19" t="s">
        <v>1385</v>
      </c>
      <c r="B18" s="19" t="s">
        <v>1387</v>
      </c>
      <c r="C18" s="19" t="s">
        <v>1383</v>
      </c>
      <c r="D18" s="20">
        <v>7</v>
      </c>
      <c r="E18" s="19" t="s">
        <v>1384</v>
      </c>
      <c r="F18" s="18">
        <v>11.77</v>
      </c>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row>
    <row r="19" s="8" customFormat="1" ht="32.1" customHeight="1" spans="1:256">
      <c r="A19" s="19" t="s">
        <v>1381</v>
      </c>
      <c r="B19" s="19" t="s">
        <v>1388</v>
      </c>
      <c r="C19" s="19" t="s">
        <v>1383</v>
      </c>
      <c r="D19" s="20">
        <v>7</v>
      </c>
      <c r="E19" s="19" t="s">
        <v>1384</v>
      </c>
      <c r="F19" s="18">
        <v>34.65</v>
      </c>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row>
    <row r="20" s="8" customFormat="1" ht="32.1" customHeight="1" spans="1:256">
      <c r="A20" s="19" t="s">
        <v>1389</v>
      </c>
      <c r="B20" s="21" t="s">
        <v>1390</v>
      </c>
      <c r="C20" s="19" t="s">
        <v>1383</v>
      </c>
      <c r="D20" s="20">
        <v>7</v>
      </c>
      <c r="E20" s="19" t="s">
        <v>1384</v>
      </c>
      <c r="F20" s="18">
        <v>2.25</v>
      </c>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row>
    <row r="21" s="8" customFormat="1" ht="32.1" customHeight="1" spans="1:256">
      <c r="A21" s="19" t="s">
        <v>1389</v>
      </c>
      <c r="B21" s="19" t="s">
        <v>1391</v>
      </c>
      <c r="C21" s="19" t="s">
        <v>1383</v>
      </c>
      <c r="D21" s="20">
        <v>7</v>
      </c>
      <c r="E21" s="19" t="s">
        <v>1384</v>
      </c>
      <c r="F21" s="18">
        <v>17.4</v>
      </c>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row>
    <row r="22" s="8" customFormat="1" ht="32.1" customHeight="1" spans="1:256">
      <c r="A22" s="19" t="s">
        <v>1392</v>
      </c>
      <c r="B22" s="19" t="s">
        <v>1393</v>
      </c>
      <c r="C22" s="19" t="s">
        <v>1383</v>
      </c>
      <c r="D22" s="20">
        <v>7</v>
      </c>
      <c r="E22" s="19" t="s">
        <v>1384</v>
      </c>
      <c r="F22" s="18">
        <v>19.47</v>
      </c>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row>
    <row r="23" s="8" customFormat="1" ht="32.1" customHeight="1" spans="1:256">
      <c r="A23" s="19" t="s">
        <v>1394</v>
      </c>
      <c r="B23" s="19" t="s">
        <v>1395</v>
      </c>
      <c r="C23" s="19" t="s">
        <v>1383</v>
      </c>
      <c r="D23" s="20">
        <v>7</v>
      </c>
      <c r="E23" s="19" t="s">
        <v>1384</v>
      </c>
      <c r="F23" s="18">
        <v>94.5</v>
      </c>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row>
    <row r="24" s="8" customFormat="1" ht="32.1" customHeight="1" spans="1:256">
      <c r="A24" s="19" t="s">
        <v>1396</v>
      </c>
      <c r="B24" s="19" t="s">
        <v>1397</v>
      </c>
      <c r="C24" s="19" t="s">
        <v>1383</v>
      </c>
      <c r="D24" s="20">
        <v>7</v>
      </c>
      <c r="E24" s="19" t="s">
        <v>1384</v>
      </c>
      <c r="F24" s="18">
        <v>48.817554</v>
      </c>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row>
    <row r="25" s="8" customFormat="1" ht="32.1" customHeight="1" spans="1:256">
      <c r="A25" s="19" t="s">
        <v>1392</v>
      </c>
      <c r="B25" s="19" t="s">
        <v>1398</v>
      </c>
      <c r="C25" s="19" t="s">
        <v>1383</v>
      </c>
      <c r="D25" s="20">
        <v>7</v>
      </c>
      <c r="E25" s="19" t="s">
        <v>1384</v>
      </c>
      <c r="F25" s="18">
        <v>22.4163</v>
      </c>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row>
    <row r="26" s="8" customFormat="1" ht="32.1" customHeight="1" spans="1:256">
      <c r="A26" s="19" t="s">
        <v>1396</v>
      </c>
      <c r="B26" s="19" t="s">
        <v>1399</v>
      </c>
      <c r="C26" s="19" t="s">
        <v>1383</v>
      </c>
      <c r="D26" s="20">
        <v>7</v>
      </c>
      <c r="E26" s="19" t="s">
        <v>1384</v>
      </c>
      <c r="F26" s="18">
        <v>10</v>
      </c>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row>
    <row r="27" s="8" customFormat="1" ht="32.1" customHeight="1" spans="1:256">
      <c r="A27" s="19" t="s">
        <v>1381</v>
      </c>
      <c r="B27" s="21" t="s">
        <v>1400</v>
      </c>
      <c r="C27" s="19" t="s">
        <v>1383</v>
      </c>
      <c r="D27" s="20">
        <v>7</v>
      </c>
      <c r="E27" s="19" t="s">
        <v>1384</v>
      </c>
      <c r="F27" s="18">
        <v>23.1963</v>
      </c>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row>
    <row r="28" s="8" customFormat="1" ht="32.1" customHeight="1" spans="1:256">
      <c r="A28" s="19" t="s">
        <v>1392</v>
      </c>
      <c r="B28" s="19" t="s">
        <v>1401</v>
      </c>
      <c r="C28" s="19" t="s">
        <v>1383</v>
      </c>
      <c r="D28" s="20">
        <v>7</v>
      </c>
      <c r="E28" s="19" t="s">
        <v>1384</v>
      </c>
      <c r="F28" s="18">
        <v>64.257053</v>
      </c>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row>
    <row r="29" s="8" customFormat="1" ht="32.1" customHeight="1" spans="1:256">
      <c r="A29" s="19" t="s">
        <v>1392</v>
      </c>
      <c r="B29" s="19" t="s">
        <v>1402</v>
      </c>
      <c r="C29" s="19" t="s">
        <v>1383</v>
      </c>
      <c r="D29" s="20">
        <v>7</v>
      </c>
      <c r="E29" s="19" t="s">
        <v>1384</v>
      </c>
      <c r="F29" s="18">
        <v>90</v>
      </c>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row>
    <row r="30" s="8" customFormat="1" ht="32.1" customHeight="1" spans="1:256">
      <c r="A30" s="19" t="s">
        <v>1394</v>
      </c>
      <c r="B30" s="19" t="s">
        <v>1403</v>
      </c>
      <c r="C30" s="19" t="s">
        <v>1383</v>
      </c>
      <c r="D30" s="20">
        <v>7</v>
      </c>
      <c r="E30" s="19" t="s">
        <v>1384</v>
      </c>
      <c r="F30" s="18">
        <v>10.5405</v>
      </c>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row>
    <row r="31" s="8" customFormat="1" ht="32.1" customHeight="1" spans="1:256">
      <c r="A31" s="19" t="s">
        <v>1394</v>
      </c>
      <c r="B31" s="19" t="s">
        <v>1404</v>
      </c>
      <c r="C31" s="19" t="s">
        <v>1383</v>
      </c>
      <c r="D31" s="20">
        <v>7</v>
      </c>
      <c r="E31" s="19" t="s">
        <v>1384</v>
      </c>
      <c r="F31" s="18">
        <v>11.5455</v>
      </c>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row>
    <row r="32" s="8" customFormat="1" ht="32.1" customHeight="1" spans="1:256">
      <c r="A32" s="19" t="s">
        <v>1392</v>
      </c>
      <c r="B32" s="19" t="s">
        <v>1405</v>
      </c>
      <c r="C32" s="19" t="s">
        <v>1383</v>
      </c>
      <c r="D32" s="20">
        <v>7</v>
      </c>
      <c r="E32" s="19" t="s">
        <v>1384</v>
      </c>
      <c r="F32" s="18">
        <v>19.52</v>
      </c>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row>
    <row r="33" s="8" customFormat="1" ht="32.1" customHeight="1" spans="1:256">
      <c r="A33" s="19" t="s">
        <v>1389</v>
      </c>
      <c r="B33" s="19" t="s">
        <v>1406</v>
      </c>
      <c r="C33" s="19" t="s">
        <v>1383</v>
      </c>
      <c r="D33" s="20">
        <v>7</v>
      </c>
      <c r="E33" s="19" t="s">
        <v>1384</v>
      </c>
      <c r="F33" s="18">
        <v>31.59</v>
      </c>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row>
    <row r="34" s="8" customFormat="1" ht="32.1" customHeight="1" spans="1:256">
      <c r="A34" s="19" t="s">
        <v>1407</v>
      </c>
      <c r="B34" s="19" t="s">
        <v>1408</v>
      </c>
      <c r="C34" s="19" t="s">
        <v>1383</v>
      </c>
      <c r="D34" s="20">
        <v>7</v>
      </c>
      <c r="E34" s="19" t="s">
        <v>1384</v>
      </c>
      <c r="F34" s="18">
        <v>52.3135</v>
      </c>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row>
    <row r="35" s="8" customFormat="1" ht="32.1" customHeight="1" spans="1:256">
      <c r="A35" s="19" t="s">
        <v>1409</v>
      </c>
      <c r="B35" s="19" t="s">
        <v>1410</v>
      </c>
      <c r="C35" s="19" t="s">
        <v>1383</v>
      </c>
      <c r="D35" s="20">
        <v>7</v>
      </c>
      <c r="E35" s="19" t="s">
        <v>1384</v>
      </c>
      <c r="F35" s="18">
        <v>12.007679</v>
      </c>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row>
    <row r="36" s="8" customFormat="1" ht="32.1" customHeight="1" spans="1:256">
      <c r="A36" s="19" t="s">
        <v>1407</v>
      </c>
      <c r="B36" s="19" t="s">
        <v>1411</v>
      </c>
      <c r="C36" s="19" t="s">
        <v>1383</v>
      </c>
      <c r="D36" s="20">
        <v>7</v>
      </c>
      <c r="E36" s="19" t="s">
        <v>1384</v>
      </c>
      <c r="F36" s="18">
        <v>36.029604</v>
      </c>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row>
    <row r="37" s="8" customFormat="1" ht="32.1" customHeight="1" spans="1:256">
      <c r="A37" s="19" t="s">
        <v>1409</v>
      </c>
      <c r="B37" s="19" t="s">
        <v>1412</v>
      </c>
      <c r="C37" s="19" t="s">
        <v>1383</v>
      </c>
      <c r="D37" s="20">
        <v>7</v>
      </c>
      <c r="E37" s="19" t="s">
        <v>1384</v>
      </c>
      <c r="F37" s="18">
        <v>52.44</v>
      </c>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row>
    <row r="38" s="8" customFormat="1" ht="32.1" customHeight="1" spans="1:256">
      <c r="A38" s="19" t="s">
        <v>1396</v>
      </c>
      <c r="B38" s="19" t="s">
        <v>1413</v>
      </c>
      <c r="C38" s="19" t="s">
        <v>1383</v>
      </c>
      <c r="D38" s="20">
        <v>7</v>
      </c>
      <c r="E38" s="19" t="s">
        <v>1384</v>
      </c>
      <c r="F38" s="18">
        <v>71.23</v>
      </c>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row>
    <row r="39" s="8" customFormat="1" ht="32.1" customHeight="1" spans="1:256">
      <c r="A39" s="19" t="s">
        <v>1394</v>
      </c>
      <c r="B39" s="19" t="s">
        <v>1414</v>
      </c>
      <c r="C39" s="19" t="s">
        <v>1383</v>
      </c>
      <c r="D39" s="20">
        <v>7</v>
      </c>
      <c r="E39" s="19" t="s">
        <v>1384</v>
      </c>
      <c r="F39" s="18">
        <v>10.88</v>
      </c>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row>
    <row r="40" s="8" customFormat="1" ht="32.1" customHeight="1" spans="1:256">
      <c r="A40" s="19" t="s">
        <v>1385</v>
      </c>
      <c r="B40" s="19" t="s">
        <v>1415</v>
      </c>
      <c r="C40" s="19" t="s">
        <v>1383</v>
      </c>
      <c r="D40" s="20">
        <v>7</v>
      </c>
      <c r="E40" s="19" t="s">
        <v>1384</v>
      </c>
      <c r="F40" s="18">
        <v>36</v>
      </c>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row>
    <row r="41" s="8" customFormat="1" ht="32.1" customHeight="1" spans="1:256">
      <c r="A41" s="19" t="s">
        <v>1381</v>
      </c>
      <c r="B41" s="19" t="s">
        <v>1416</v>
      </c>
      <c r="C41" s="19" t="s">
        <v>1383</v>
      </c>
      <c r="D41" s="20">
        <v>7</v>
      </c>
      <c r="E41" s="19" t="s">
        <v>1384</v>
      </c>
      <c r="F41" s="18">
        <v>18.63</v>
      </c>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row>
    <row r="42" s="8" customFormat="1" ht="32.1" customHeight="1" spans="1:256">
      <c r="A42" s="19" t="s">
        <v>1392</v>
      </c>
      <c r="B42" s="19" t="s">
        <v>1417</v>
      </c>
      <c r="C42" s="19" t="s">
        <v>1383</v>
      </c>
      <c r="D42" s="20">
        <v>7</v>
      </c>
      <c r="E42" s="19" t="s">
        <v>1384</v>
      </c>
      <c r="F42" s="18">
        <v>12.23979</v>
      </c>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row>
    <row r="43" s="8" customFormat="1" ht="32.1" customHeight="1" spans="1:256">
      <c r="A43" s="19" t="s">
        <v>1409</v>
      </c>
      <c r="B43" s="19" t="s">
        <v>1418</v>
      </c>
      <c r="C43" s="19" t="s">
        <v>1383</v>
      </c>
      <c r="D43" s="20">
        <v>7</v>
      </c>
      <c r="E43" s="19" t="s">
        <v>1384</v>
      </c>
      <c r="F43" s="18">
        <v>30.9</v>
      </c>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row>
    <row r="44" s="8" customFormat="1" ht="32.1" customHeight="1" spans="1:256">
      <c r="A44" s="19" t="s">
        <v>1385</v>
      </c>
      <c r="B44" s="19" t="s">
        <v>1419</v>
      </c>
      <c r="C44" s="19" t="s">
        <v>1383</v>
      </c>
      <c r="D44" s="20">
        <v>7</v>
      </c>
      <c r="E44" s="19" t="s">
        <v>1384</v>
      </c>
      <c r="F44" s="18">
        <v>13.12</v>
      </c>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row>
    <row r="45" s="8" customFormat="1" ht="32.1" customHeight="1" spans="1:256">
      <c r="A45" s="19" t="s">
        <v>1394</v>
      </c>
      <c r="B45" s="19" t="s">
        <v>1420</v>
      </c>
      <c r="C45" s="19" t="s">
        <v>1383</v>
      </c>
      <c r="D45" s="20">
        <v>7</v>
      </c>
      <c r="E45" s="19" t="s">
        <v>1384</v>
      </c>
      <c r="F45" s="18">
        <v>10.1</v>
      </c>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row>
    <row r="46" s="8" customFormat="1" ht="32.1" customHeight="1" spans="1:256">
      <c r="A46" s="19" t="s">
        <v>1421</v>
      </c>
      <c r="B46" s="19" t="s">
        <v>1422</v>
      </c>
      <c r="C46" s="19" t="s">
        <v>1383</v>
      </c>
      <c r="D46" s="20">
        <v>7</v>
      </c>
      <c r="E46" s="19" t="s">
        <v>1384</v>
      </c>
      <c r="F46" s="18">
        <v>11.31</v>
      </c>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c r="IV46" s="9"/>
    </row>
    <row r="47" s="8" customFormat="1" ht="32.1" customHeight="1" spans="1:256">
      <c r="A47" s="19" t="s">
        <v>1392</v>
      </c>
      <c r="B47" s="19" t="s">
        <v>1423</v>
      </c>
      <c r="C47" s="19" t="s">
        <v>1383</v>
      </c>
      <c r="D47" s="20">
        <v>7</v>
      </c>
      <c r="E47" s="19" t="s">
        <v>1384</v>
      </c>
      <c r="F47" s="18">
        <v>28.247299</v>
      </c>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c r="IS47" s="9"/>
      <c r="IT47" s="9"/>
      <c r="IU47" s="9"/>
      <c r="IV47" s="9"/>
    </row>
    <row r="48" s="8" customFormat="1" ht="32.1" customHeight="1" spans="1:256">
      <c r="A48" s="19" t="s">
        <v>1424</v>
      </c>
      <c r="B48" s="19" t="s">
        <v>1425</v>
      </c>
      <c r="C48" s="19" t="s">
        <v>1383</v>
      </c>
      <c r="D48" s="20">
        <v>7</v>
      </c>
      <c r="E48" s="19" t="s">
        <v>1384</v>
      </c>
      <c r="F48" s="18">
        <v>110.35</v>
      </c>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c r="IU48" s="9"/>
      <c r="IV48" s="9"/>
    </row>
    <row r="49" s="8" customFormat="1" ht="32.1" customHeight="1" spans="1:256">
      <c r="A49" s="19" t="s">
        <v>1394</v>
      </c>
      <c r="B49" s="19" t="s">
        <v>1426</v>
      </c>
      <c r="C49" s="19" t="s">
        <v>1383</v>
      </c>
      <c r="D49" s="20">
        <v>7</v>
      </c>
      <c r="E49" s="19" t="s">
        <v>1384</v>
      </c>
      <c r="F49" s="18">
        <v>30.8</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c r="IS49" s="9"/>
      <c r="IT49" s="9"/>
      <c r="IU49" s="9"/>
      <c r="IV49" s="9"/>
    </row>
    <row r="50" s="8" customFormat="1" ht="32.1" customHeight="1" spans="1:256">
      <c r="A50" s="19" t="s">
        <v>1385</v>
      </c>
      <c r="B50" s="19" t="s">
        <v>1427</v>
      </c>
      <c r="C50" s="19" t="s">
        <v>1383</v>
      </c>
      <c r="D50" s="20">
        <v>7</v>
      </c>
      <c r="E50" s="19" t="s">
        <v>1384</v>
      </c>
      <c r="F50" s="18">
        <v>18.327925</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c r="IS50" s="9"/>
      <c r="IT50" s="9"/>
      <c r="IU50" s="9"/>
      <c r="IV50" s="9"/>
    </row>
    <row r="51" s="8" customFormat="1" ht="32.1" customHeight="1" spans="1:256">
      <c r="A51" s="19" t="s">
        <v>1392</v>
      </c>
      <c r="B51" s="19" t="s">
        <v>1428</v>
      </c>
      <c r="C51" s="19" t="s">
        <v>1383</v>
      </c>
      <c r="D51" s="20">
        <v>7</v>
      </c>
      <c r="E51" s="19" t="s">
        <v>1384</v>
      </c>
      <c r="F51" s="18">
        <v>58.46</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c r="IS51" s="9"/>
      <c r="IT51" s="9"/>
      <c r="IU51" s="9"/>
      <c r="IV51" s="9"/>
    </row>
    <row r="52" s="8" customFormat="1" ht="32.1" customHeight="1" spans="1:256">
      <c r="A52" s="19" t="s">
        <v>1409</v>
      </c>
      <c r="B52" s="19" t="s">
        <v>1429</v>
      </c>
      <c r="C52" s="19" t="s">
        <v>1383</v>
      </c>
      <c r="D52" s="20">
        <v>7</v>
      </c>
      <c r="E52" s="19" t="s">
        <v>1384</v>
      </c>
      <c r="F52" s="18">
        <v>52.068112</v>
      </c>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c r="IS52" s="9"/>
      <c r="IT52" s="9"/>
      <c r="IU52" s="9"/>
      <c r="IV52" s="9"/>
    </row>
    <row r="53" s="8" customFormat="1" ht="32.1" customHeight="1" spans="1:256">
      <c r="A53" s="19" t="s">
        <v>1381</v>
      </c>
      <c r="B53" s="19" t="s">
        <v>1430</v>
      </c>
      <c r="C53" s="19" t="s">
        <v>1383</v>
      </c>
      <c r="D53" s="20">
        <v>7</v>
      </c>
      <c r="E53" s="19" t="s">
        <v>1384</v>
      </c>
      <c r="F53" s="18">
        <v>81.56</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c r="HU53" s="9"/>
      <c r="HV53" s="9"/>
      <c r="HW53" s="9"/>
      <c r="HX53" s="9"/>
      <c r="HY53" s="9"/>
      <c r="HZ53" s="9"/>
      <c r="IA53" s="9"/>
      <c r="IB53" s="9"/>
      <c r="IC53" s="9"/>
      <c r="ID53" s="9"/>
      <c r="IE53" s="9"/>
      <c r="IF53" s="9"/>
      <c r="IG53" s="9"/>
      <c r="IH53" s="9"/>
      <c r="II53" s="9"/>
      <c r="IJ53" s="9"/>
      <c r="IK53" s="9"/>
      <c r="IL53" s="9"/>
      <c r="IM53" s="9"/>
      <c r="IN53" s="9"/>
      <c r="IO53" s="9"/>
      <c r="IP53" s="9"/>
      <c r="IQ53" s="9"/>
      <c r="IR53" s="9"/>
      <c r="IS53" s="9"/>
      <c r="IT53" s="9"/>
      <c r="IU53" s="9"/>
      <c r="IV53" s="9"/>
    </row>
    <row r="54" s="8" customFormat="1" ht="32.1" customHeight="1" spans="1:256">
      <c r="A54" s="19" t="s">
        <v>1394</v>
      </c>
      <c r="B54" s="19" t="s">
        <v>1431</v>
      </c>
      <c r="C54" s="19" t="s">
        <v>1383</v>
      </c>
      <c r="D54" s="20">
        <v>7</v>
      </c>
      <c r="E54" s="19" t="s">
        <v>1384</v>
      </c>
      <c r="F54" s="18">
        <v>16.03</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c r="IS54" s="9"/>
      <c r="IT54" s="9"/>
      <c r="IU54" s="9"/>
      <c r="IV54" s="9"/>
    </row>
    <row r="55" s="8" customFormat="1" ht="32.1" customHeight="1" spans="1:256">
      <c r="A55" s="19" t="s">
        <v>1409</v>
      </c>
      <c r="B55" s="19" t="s">
        <v>1432</v>
      </c>
      <c r="C55" s="19" t="s">
        <v>1383</v>
      </c>
      <c r="D55" s="20">
        <v>7</v>
      </c>
      <c r="E55" s="19" t="s">
        <v>1384</v>
      </c>
      <c r="F55" s="18">
        <v>18.5</v>
      </c>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c r="IS55" s="9"/>
      <c r="IT55" s="9"/>
      <c r="IU55" s="9"/>
      <c r="IV55" s="9"/>
    </row>
    <row r="56" s="8" customFormat="1" ht="32.1" customHeight="1" spans="1:256">
      <c r="A56" s="19" t="s">
        <v>1394</v>
      </c>
      <c r="B56" s="19" t="s">
        <v>1433</v>
      </c>
      <c r="C56" s="19" t="s">
        <v>1383</v>
      </c>
      <c r="D56" s="20">
        <v>7</v>
      </c>
      <c r="E56" s="19" t="s">
        <v>1384</v>
      </c>
      <c r="F56" s="18">
        <v>20.33895</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c r="IS56" s="9"/>
      <c r="IT56" s="9"/>
      <c r="IU56" s="9"/>
      <c r="IV56" s="9"/>
    </row>
    <row r="57" s="8" customFormat="1" ht="32.1" customHeight="1" spans="1:256">
      <c r="A57" s="19" t="s">
        <v>1392</v>
      </c>
      <c r="B57" s="19" t="s">
        <v>1434</v>
      </c>
      <c r="C57" s="19" t="s">
        <v>1383</v>
      </c>
      <c r="D57" s="20">
        <v>7</v>
      </c>
      <c r="E57" s="19" t="s">
        <v>1384</v>
      </c>
      <c r="F57" s="18">
        <v>31.54</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c r="IS57" s="9"/>
      <c r="IT57" s="9"/>
      <c r="IU57" s="9"/>
      <c r="IV57" s="9"/>
    </row>
    <row r="58" s="8" customFormat="1" ht="32.1" customHeight="1" spans="1:256">
      <c r="A58" s="19" t="s">
        <v>1385</v>
      </c>
      <c r="B58" s="19" t="s">
        <v>1435</v>
      </c>
      <c r="C58" s="19" t="s">
        <v>1383</v>
      </c>
      <c r="D58" s="20">
        <v>7</v>
      </c>
      <c r="E58" s="19" t="s">
        <v>1384</v>
      </c>
      <c r="F58" s="18">
        <v>25.34656</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c r="IS58" s="9"/>
      <c r="IT58" s="9"/>
      <c r="IU58" s="9"/>
      <c r="IV58" s="9"/>
    </row>
    <row r="59" s="8" customFormat="1" ht="32.1" customHeight="1" spans="1:256">
      <c r="A59" s="19" t="s">
        <v>1436</v>
      </c>
      <c r="B59" s="19" t="s">
        <v>1437</v>
      </c>
      <c r="C59" s="19" t="s">
        <v>1383</v>
      </c>
      <c r="D59" s="20">
        <v>7</v>
      </c>
      <c r="E59" s="19" t="s">
        <v>1384</v>
      </c>
      <c r="F59" s="18">
        <v>9.9789</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c r="IA59" s="9"/>
      <c r="IB59" s="9"/>
      <c r="IC59" s="9"/>
      <c r="ID59" s="9"/>
      <c r="IE59" s="9"/>
      <c r="IF59" s="9"/>
      <c r="IG59" s="9"/>
      <c r="IH59" s="9"/>
      <c r="II59" s="9"/>
      <c r="IJ59" s="9"/>
      <c r="IK59" s="9"/>
      <c r="IL59" s="9"/>
      <c r="IM59" s="9"/>
      <c r="IN59" s="9"/>
      <c r="IO59" s="9"/>
      <c r="IP59" s="9"/>
      <c r="IQ59" s="9"/>
      <c r="IR59" s="9"/>
      <c r="IS59" s="9"/>
      <c r="IT59" s="9"/>
      <c r="IU59" s="9"/>
      <c r="IV59" s="9"/>
    </row>
    <row r="60" s="8" customFormat="1" ht="32.1" customHeight="1" spans="1:256">
      <c r="A60" s="19" t="s">
        <v>1394</v>
      </c>
      <c r="B60" s="19" t="s">
        <v>1438</v>
      </c>
      <c r="C60" s="19" t="s">
        <v>1383</v>
      </c>
      <c r="D60" s="20">
        <v>7</v>
      </c>
      <c r="E60" s="19" t="s">
        <v>1384</v>
      </c>
      <c r="F60" s="18">
        <v>21.8</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c r="HU60" s="9"/>
      <c r="HV60" s="9"/>
      <c r="HW60" s="9"/>
      <c r="HX60" s="9"/>
      <c r="HY60" s="9"/>
      <c r="HZ60" s="9"/>
      <c r="IA60" s="9"/>
      <c r="IB60" s="9"/>
      <c r="IC60" s="9"/>
      <c r="ID60" s="9"/>
      <c r="IE60" s="9"/>
      <c r="IF60" s="9"/>
      <c r="IG60" s="9"/>
      <c r="IH60" s="9"/>
      <c r="II60" s="9"/>
      <c r="IJ60" s="9"/>
      <c r="IK60" s="9"/>
      <c r="IL60" s="9"/>
      <c r="IM60" s="9"/>
      <c r="IN60" s="9"/>
      <c r="IO60" s="9"/>
      <c r="IP60" s="9"/>
      <c r="IQ60" s="9"/>
      <c r="IR60" s="9"/>
      <c r="IS60" s="9"/>
      <c r="IT60" s="9"/>
      <c r="IU60" s="9"/>
      <c r="IV60" s="9"/>
    </row>
    <row r="61" s="8" customFormat="1" ht="32.1" customHeight="1" spans="1:256">
      <c r="A61" s="19" t="s">
        <v>1389</v>
      </c>
      <c r="B61" s="19" t="s">
        <v>1439</v>
      </c>
      <c r="C61" s="19" t="s">
        <v>1383</v>
      </c>
      <c r="D61" s="20">
        <v>7</v>
      </c>
      <c r="E61" s="19" t="s">
        <v>1384</v>
      </c>
      <c r="F61" s="18">
        <v>8.17</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row>
    <row r="62" s="8" customFormat="1" ht="32.1" customHeight="1" spans="1:256">
      <c r="A62" s="19" t="s">
        <v>1407</v>
      </c>
      <c r="B62" s="19" t="s">
        <v>1440</v>
      </c>
      <c r="C62" s="19" t="s">
        <v>1383</v>
      </c>
      <c r="D62" s="20">
        <v>7</v>
      </c>
      <c r="E62" s="19" t="s">
        <v>1384</v>
      </c>
      <c r="F62" s="18">
        <v>46.59</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c r="II62" s="9"/>
      <c r="IJ62" s="9"/>
      <c r="IK62" s="9"/>
      <c r="IL62" s="9"/>
      <c r="IM62" s="9"/>
      <c r="IN62" s="9"/>
      <c r="IO62" s="9"/>
      <c r="IP62" s="9"/>
      <c r="IQ62" s="9"/>
      <c r="IR62" s="9"/>
      <c r="IS62" s="9"/>
      <c r="IT62" s="9"/>
      <c r="IU62" s="9"/>
      <c r="IV62" s="9"/>
    </row>
    <row r="63" s="8" customFormat="1" ht="32.1" customHeight="1" spans="1:256">
      <c r="A63" s="19" t="s">
        <v>1441</v>
      </c>
      <c r="B63" s="19" t="s">
        <v>1442</v>
      </c>
      <c r="C63" s="19" t="s">
        <v>1383</v>
      </c>
      <c r="D63" s="20">
        <v>7</v>
      </c>
      <c r="E63" s="19" t="s">
        <v>1384</v>
      </c>
      <c r="F63" s="18">
        <v>24.558162</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c r="HU63" s="9"/>
      <c r="HV63" s="9"/>
      <c r="HW63" s="9"/>
      <c r="HX63" s="9"/>
      <c r="HY63" s="9"/>
      <c r="HZ63" s="9"/>
      <c r="IA63" s="9"/>
      <c r="IB63" s="9"/>
      <c r="IC63" s="9"/>
      <c r="ID63" s="9"/>
      <c r="IE63" s="9"/>
      <c r="IF63" s="9"/>
      <c r="IG63" s="9"/>
      <c r="IH63" s="9"/>
      <c r="II63" s="9"/>
      <c r="IJ63" s="9"/>
      <c r="IK63" s="9"/>
      <c r="IL63" s="9"/>
      <c r="IM63" s="9"/>
      <c r="IN63" s="9"/>
      <c r="IO63" s="9"/>
      <c r="IP63" s="9"/>
      <c r="IQ63" s="9"/>
      <c r="IR63" s="9"/>
      <c r="IS63" s="9"/>
      <c r="IT63" s="9"/>
      <c r="IU63" s="9"/>
      <c r="IV63" s="9"/>
    </row>
    <row r="64" s="8" customFormat="1" ht="32.1" customHeight="1" spans="1:256">
      <c r="A64" s="19" t="s">
        <v>1385</v>
      </c>
      <c r="B64" s="19" t="s">
        <v>1443</v>
      </c>
      <c r="C64" s="19" t="s">
        <v>1383</v>
      </c>
      <c r="D64" s="20">
        <v>7</v>
      </c>
      <c r="E64" s="19" t="s">
        <v>1384</v>
      </c>
      <c r="F64" s="18">
        <v>17.70552</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c r="II64" s="9"/>
      <c r="IJ64" s="9"/>
      <c r="IK64" s="9"/>
      <c r="IL64" s="9"/>
      <c r="IM64" s="9"/>
      <c r="IN64" s="9"/>
      <c r="IO64" s="9"/>
      <c r="IP64" s="9"/>
      <c r="IQ64" s="9"/>
      <c r="IR64" s="9"/>
      <c r="IS64" s="9"/>
      <c r="IT64" s="9"/>
      <c r="IU64" s="9"/>
      <c r="IV64" s="9"/>
    </row>
    <row r="65" s="8" customFormat="1" ht="32.1" customHeight="1" spans="1:256">
      <c r="A65" s="19" t="s">
        <v>1394</v>
      </c>
      <c r="B65" s="19" t="s">
        <v>1444</v>
      </c>
      <c r="C65" s="19" t="s">
        <v>1383</v>
      </c>
      <c r="D65" s="20">
        <v>7</v>
      </c>
      <c r="E65" s="19" t="s">
        <v>1384</v>
      </c>
      <c r="F65" s="18">
        <v>28.9</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c r="IQ65" s="9"/>
      <c r="IR65" s="9"/>
      <c r="IS65" s="9"/>
      <c r="IT65" s="9"/>
      <c r="IU65" s="9"/>
      <c r="IV65" s="9"/>
    </row>
    <row r="66" s="8" customFormat="1" ht="42" customHeight="1" spans="1:256">
      <c r="A66" s="19" t="s">
        <v>1381</v>
      </c>
      <c r="B66" s="19" t="s">
        <v>1445</v>
      </c>
      <c r="C66" s="19" t="s">
        <v>1383</v>
      </c>
      <c r="D66" s="20">
        <v>7</v>
      </c>
      <c r="E66" s="19" t="s">
        <v>1384</v>
      </c>
      <c r="F66" s="18">
        <v>45.19</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9"/>
      <c r="IS66" s="9"/>
      <c r="IT66" s="9"/>
      <c r="IU66" s="9"/>
      <c r="IV66" s="9"/>
    </row>
    <row r="67" s="8" customFormat="1" ht="32.1" customHeight="1" spans="1:256">
      <c r="A67" s="19" t="s">
        <v>1409</v>
      </c>
      <c r="B67" s="19" t="s">
        <v>1446</v>
      </c>
      <c r="C67" s="19" t="s">
        <v>1383</v>
      </c>
      <c r="D67" s="20">
        <v>7</v>
      </c>
      <c r="E67" s="19" t="s">
        <v>1384</v>
      </c>
      <c r="F67" s="18">
        <v>22.356112</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c r="IN67" s="9"/>
      <c r="IO67" s="9"/>
      <c r="IP67" s="9"/>
      <c r="IQ67" s="9"/>
      <c r="IR67" s="9"/>
      <c r="IS67" s="9"/>
      <c r="IT67" s="9"/>
      <c r="IU67" s="9"/>
      <c r="IV67" s="9"/>
    </row>
    <row r="68" s="8" customFormat="1" ht="39.95" customHeight="1" spans="1:256">
      <c r="A68" s="19" t="s">
        <v>1409</v>
      </c>
      <c r="B68" s="19" t="s">
        <v>1446</v>
      </c>
      <c r="C68" s="19" t="s">
        <v>1383</v>
      </c>
      <c r="D68" s="20">
        <v>7</v>
      </c>
      <c r="E68" s="19" t="s">
        <v>1384</v>
      </c>
      <c r="F68" s="18">
        <v>25.361709</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c r="ID68" s="9"/>
      <c r="IE68" s="9"/>
      <c r="IF68" s="9"/>
      <c r="IG68" s="9"/>
      <c r="IH68" s="9"/>
      <c r="II68" s="9"/>
      <c r="IJ68" s="9"/>
      <c r="IK68" s="9"/>
      <c r="IL68" s="9"/>
      <c r="IM68" s="9"/>
      <c r="IN68" s="9"/>
      <c r="IO68" s="9"/>
      <c r="IP68" s="9"/>
      <c r="IQ68" s="9"/>
      <c r="IR68" s="9"/>
      <c r="IS68" s="9"/>
      <c r="IT68" s="9"/>
      <c r="IU68" s="9"/>
      <c r="IV68" s="9"/>
    </row>
    <row r="69" s="8" customFormat="1" ht="32.1" customHeight="1" spans="1:256">
      <c r="A69" s="19" t="s">
        <v>1409</v>
      </c>
      <c r="B69" s="19" t="s">
        <v>1446</v>
      </c>
      <c r="C69" s="19" t="s">
        <v>1383</v>
      </c>
      <c r="D69" s="20">
        <v>7</v>
      </c>
      <c r="E69" s="19" t="s">
        <v>1384</v>
      </c>
      <c r="F69" s="18">
        <v>76.411</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c r="IS69" s="9"/>
      <c r="IT69" s="9"/>
      <c r="IU69" s="9"/>
      <c r="IV69" s="9"/>
    </row>
    <row r="70" s="8" customFormat="1" ht="32.1" customHeight="1" spans="1:256">
      <c r="A70" s="19" t="s">
        <v>1409</v>
      </c>
      <c r="B70" s="19" t="s">
        <v>1446</v>
      </c>
      <c r="C70" s="19" t="s">
        <v>1383</v>
      </c>
      <c r="D70" s="20">
        <v>7</v>
      </c>
      <c r="E70" s="19" t="s">
        <v>1384</v>
      </c>
      <c r="F70" s="18">
        <v>3</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c r="IQ70" s="9"/>
      <c r="IR70" s="9"/>
      <c r="IS70" s="9"/>
      <c r="IT70" s="9"/>
      <c r="IU70" s="9"/>
      <c r="IV70" s="9"/>
    </row>
    <row r="71" s="8" customFormat="1" ht="32.1" customHeight="1" spans="1:256">
      <c r="A71" s="19" t="s">
        <v>1409</v>
      </c>
      <c r="B71" s="19" t="s">
        <v>1446</v>
      </c>
      <c r="C71" s="19" t="s">
        <v>1383</v>
      </c>
      <c r="D71" s="20">
        <v>7</v>
      </c>
      <c r="E71" s="19" t="s">
        <v>1384</v>
      </c>
      <c r="F71" s="18">
        <v>43.552145</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c r="IS71" s="9"/>
      <c r="IT71" s="9"/>
      <c r="IU71" s="9"/>
      <c r="IV71" s="9"/>
    </row>
    <row r="72" s="8" customFormat="1" ht="32.1" customHeight="1" spans="1:256">
      <c r="A72" s="19" t="s">
        <v>1409</v>
      </c>
      <c r="B72" s="19" t="s">
        <v>1446</v>
      </c>
      <c r="C72" s="19" t="s">
        <v>1383</v>
      </c>
      <c r="D72" s="20">
        <v>7</v>
      </c>
      <c r="E72" s="19" t="s">
        <v>1384</v>
      </c>
      <c r="F72" s="18">
        <v>28.243917</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c r="IN72" s="9"/>
      <c r="IO72" s="9"/>
      <c r="IP72" s="9"/>
      <c r="IQ72" s="9"/>
      <c r="IR72" s="9"/>
      <c r="IS72" s="9"/>
      <c r="IT72" s="9"/>
      <c r="IU72" s="9"/>
      <c r="IV72" s="9"/>
    </row>
    <row r="73" s="8" customFormat="1" ht="32.1" customHeight="1" spans="1:256">
      <c r="A73" s="19" t="s">
        <v>1409</v>
      </c>
      <c r="B73" s="19" t="s">
        <v>1446</v>
      </c>
      <c r="C73" s="19" t="s">
        <v>1383</v>
      </c>
      <c r="D73" s="20">
        <v>7</v>
      </c>
      <c r="E73" s="19" t="s">
        <v>1384</v>
      </c>
      <c r="F73" s="18">
        <v>10</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c r="IN73" s="9"/>
      <c r="IO73" s="9"/>
      <c r="IP73" s="9"/>
      <c r="IQ73" s="9"/>
      <c r="IR73" s="9"/>
      <c r="IS73" s="9"/>
      <c r="IT73" s="9"/>
      <c r="IU73" s="9"/>
      <c r="IV73" s="9"/>
    </row>
    <row r="74" s="8" customFormat="1" ht="32.1" customHeight="1" spans="1:256">
      <c r="A74" s="19" t="s">
        <v>1409</v>
      </c>
      <c r="B74" s="19" t="s">
        <v>1446</v>
      </c>
      <c r="C74" s="19" t="s">
        <v>1383</v>
      </c>
      <c r="D74" s="20">
        <v>7</v>
      </c>
      <c r="E74" s="19" t="s">
        <v>1384</v>
      </c>
      <c r="F74" s="18">
        <v>5.5</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c r="II74" s="9"/>
      <c r="IJ74" s="9"/>
      <c r="IK74" s="9"/>
      <c r="IL74" s="9"/>
      <c r="IM74" s="9"/>
      <c r="IN74" s="9"/>
      <c r="IO74" s="9"/>
      <c r="IP74" s="9"/>
      <c r="IQ74" s="9"/>
      <c r="IR74" s="9"/>
      <c r="IS74" s="9"/>
      <c r="IT74" s="9"/>
      <c r="IU74" s="9"/>
      <c r="IV74" s="9"/>
    </row>
    <row r="75" s="8" customFormat="1" ht="32.1" customHeight="1" spans="1:256">
      <c r="A75" s="19" t="s">
        <v>1409</v>
      </c>
      <c r="B75" s="19" t="s">
        <v>1446</v>
      </c>
      <c r="C75" s="19" t="s">
        <v>1383</v>
      </c>
      <c r="D75" s="20">
        <v>7</v>
      </c>
      <c r="E75" s="19" t="s">
        <v>1384</v>
      </c>
      <c r="F75" s="18">
        <v>4.594</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c r="IS75" s="9"/>
      <c r="IT75" s="9"/>
      <c r="IU75" s="9"/>
      <c r="IV75" s="9"/>
    </row>
    <row r="76" s="8" customFormat="1" ht="32.1" customHeight="1" spans="1:256">
      <c r="A76" s="19" t="s">
        <v>1409</v>
      </c>
      <c r="B76" s="19" t="s">
        <v>1446</v>
      </c>
      <c r="C76" s="19" t="s">
        <v>1383</v>
      </c>
      <c r="D76" s="20">
        <v>7</v>
      </c>
      <c r="E76" s="19" t="s">
        <v>1384</v>
      </c>
      <c r="F76" s="18">
        <v>3.05702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c r="IP76" s="9"/>
      <c r="IQ76" s="9"/>
      <c r="IR76" s="9"/>
      <c r="IS76" s="9"/>
      <c r="IT76" s="9"/>
      <c r="IU76" s="9"/>
      <c r="IV76" s="9"/>
    </row>
    <row r="77" s="8" customFormat="1" ht="32.1" customHeight="1" spans="1:256">
      <c r="A77" s="19" t="s">
        <v>1409</v>
      </c>
      <c r="B77" s="21" t="s">
        <v>1446</v>
      </c>
      <c r="C77" s="19" t="s">
        <v>1383</v>
      </c>
      <c r="D77" s="20">
        <v>7</v>
      </c>
      <c r="E77" s="19" t="s">
        <v>1384</v>
      </c>
      <c r="F77" s="18">
        <v>2.494624</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c r="IP77" s="9"/>
      <c r="IQ77" s="9"/>
      <c r="IR77" s="9"/>
      <c r="IS77" s="9"/>
      <c r="IT77" s="9"/>
      <c r="IU77" s="9"/>
      <c r="IV77" s="9"/>
    </row>
    <row r="78" s="8" customFormat="1" ht="42" customHeight="1" spans="1:256">
      <c r="A78" s="19" t="s">
        <v>1447</v>
      </c>
      <c r="B78" s="19" t="s">
        <v>1448</v>
      </c>
      <c r="C78" s="19" t="s">
        <v>1449</v>
      </c>
      <c r="D78" s="20">
        <v>10</v>
      </c>
      <c r="E78" s="19" t="s">
        <v>1450</v>
      </c>
      <c r="F78" s="18">
        <v>3000</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c r="IB78" s="9"/>
      <c r="IC78" s="9"/>
      <c r="ID78" s="9"/>
      <c r="IE78" s="9"/>
      <c r="IF78" s="9"/>
      <c r="IG78" s="9"/>
      <c r="IH78" s="9"/>
      <c r="II78" s="9"/>
      <c r="IJ78" s="9"/>
      <c r="IK78" s="9"/>
      <c r="IL78" s="9"/>
      <c r="IM78" s="9"/>
      <c r="IN78" s="9"/>
      <c r="IO78" s="9"/>
      <c r="IP78" s="9"/>
      <c r="IQ78" s="9"/>
      <c r="IR78" s="9"/>
      <c r="IS78" s="9"/>
      <c r="IT78" s="9"/>
      <c r="IU78" s="9"/>
      <c r="IV78" s="9"/>
    </row>
    <row r="79" s="8" customFormat="1" ht="42" customHeight="1" spans="1:256">
      <c r="A79" s="19" t="s">
        <v>1451</v>
      </c>
      <c r="B79" s="21" t="s">
        <v>1452</v>
      </c>
      <c r="C79" s="19" t="s">
        <v>1449</v>
      </c>
      <c r="D79" s="20">
        <v>10</v>
      </c>
      <c r="E79" s="19" t="s">
        <v>1450</v>
      </c>
      <c r="F79" s="18">
        <v>12000</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c r="IN79" s="9"/>
      <c r="IO79" s="9"/>
      <c r="IP79" s="9"/>
      <c r="IQ79" s="9"/>
      <c r="IR79" s="9"/>
      <c r="IS79" s="9"/>
      <c r="IT79" s="9"/>
      <c r="IU79" s="9"/>
      <c r="IV79" s="9"/>
    </row>
    <row r="80" s="8" customFormat="1" ht="32.1" customHeight="1" spans="1:256">
      <c r="A80" s="19" t="s">
        <v>1453</v>
      </c>
      <c r="B80" s="19" t="s">
        <v>1454</v>
      </c>
      <c r="C80" s="19" t="s">
        <v>1455</v>
      </c>
      <c r="D80" s="20">
        <v>7</v>
      </c>
      <c r="E80" s="19" t="s">
        <v>1456</v>
      </c>
      <c r="F80" s="18">
        <v>2000</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c r="HU80" s="9"/>
      <c r="HV80" s="9"/>
      <c r="HW80" s="9"/>
      <c r="HX80" s="9"/>
      <c r="HY80" s="9"/>
      <c r="HZ80" s="9"/>
      <c r="IA80" s="9"/>
      <c r="IB80" s="9"/>
      <c r="IC80" s="9"/>
      <c r="ID80" s="9"/>
      <c r="IE80" s="9"/>
      <c r="IF80" s="9"/>
      <c r="IG80" s="9"/>
      <c r="IH80" s="9"/>
      <c r="II80" s="9"/>
      <c r="IJ80" s="9"/>
      <c r="IK80" s="9"/>
      <c r="IL80" s="9"/>
      <c r="IM80" s="9"/>
      <c r="IN80" s="9"/>
      <c r="IO80" s="9"/>
      <c r="IP80" s="9"/>
      <c r="IQ80" s="9"/>
      <c r="IR80" s="9"/>
      <c r="IS80" s="9"/>
      <c r="IT80" s="9"/>
      <c r="IU80" s="9"/>
      <c r="IV80" s="9"/>
    </row>
    <row r="81" s="8" customFormat="1" ht="32.1" customHeight="1" spans="1:256">
      <c r="A81" s="19" t="s">
        <v>1409</v>
      </c>
      <c r="B81" s="21" t="s">
        <v>1457</v>
      </c>
      <c r="C81" s="19" t="s">
        <v>1455</v>
      </c>
      <c r="D81" s="20">
        <v>7</v>
      </c>
      <c r="E81" s="19" t="s">
        <v>1456</v>
      </c>
      <c r="F81" s="18">
        <v>400</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c r="HU81" s="9"/>
      <c r="HV81" s="9"/>
      <c r="HW81" s="9"/>
      <c r="HX81" s="9"/>
      <c r="HY81" s="9"/>
      <c r="HZ81" s="9"/>
      <c r="IA81" s="9"/>
      <c r="IB81" s="9"/>
      <c r="IC81" s="9"/>
      <c r="ID81" s="9"/>
      <c r="IE81" s="9"/>
      <c r="IF81" s="9"/>
      <c r="IG81" s="9"/>
      <c r="IH81" s="9"/>
      <c r="II81" s="9"/>
      <c r="IJ81" s="9"/>
      <c r="IK81" s="9"/>
      <c r="IL81" s="9"/>
      <c r="IM81" s="9"/>
      <c r="IN81" s="9"/>
      <c r="IO81" s="9"/>
      <c r="IP81" s="9"/>
      <c r="IQ81" s="9"/>
      <c r="IR81" s="9"/>
      <c r="IS81" s="9"/>
      <c r="IT81" s="9"/>
      <c r="IU81" s="9"/>
      <c r="IV81" s="9"/>
    </row>
    <row r="82" s="8" customFormat="1" ht="42" customHeight="1" spans="1:256">
      <c r="A82" s="19" t="s">
        <v>1409</v>
      </c>
      <c r="B82" s="19" t="s">
        <v>1458</v>
      </c>
      <c r="C82" s="19" t="s">
        <v>1459</v>
      </c>
      <c r="D82" s="20">
        <v>10</v>
      </c>
      <c r="E82" s="19" t="s">
        <v>1450</v>
      </c>
      <c r="F82" s="18">
        <v>2300</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c r="HU82" s="9"/>
      <c r="HV82" s="9"/>
      <c r="HW82" s="9"/>
      <c r="HX82" s="9"/>
      <c r="HY82" s="9"/>
      <c r="HZ82" s="9"/>
      <c r="IA82" s="9"/>
      <c r="IB82" s="9"/>
      <c r="IC82" s="9"/>
      <c r="ID82" s="9"/>
      <c r="IE82" s="9"/>
      <c r="IF82" s="9"/>
      <c r="IG82" s="9"/>
      <c r="IH82" s="9"/>
      <c r="II82" s="9"/>
      <c r="IJ82" s="9"/>
      <c r="IK82" s="9"/>
      <c r="IL82" s="9"/>
      <c r="IM82" s="9"/>
      <c r="IN82" s="9"/>
      <c r="IO82" s="9"/>
      <c r="IP82" s="9"/>
      <c r="IQ82" s="9"/>
      <c r="IR82" s="9"/>
      <c r="IS82" s="9"/>
      <c r="IT82" s="9"/>
      <c r="IU82" s="9"/>
      <c r="IV82" s="9"/>
    </row>
    <row r="83" s="8" customFormat="1" ht="32.1" customHeight="1" spans="1:256">
      <c r="A83" s="19" t="s">
        <v>1441</v>
      </c>
      <c r="B83" s="19" t="s">
        <v>1382</v>
      </c>
      <c r="C83" s="19" t="s">
        <v>1460</v>
      </c>
      <c r="D83" s="20">
        <v>5</v>
      </c>
      <c r="E83" s="19" t="s">
        <v>1384</v>
      </c>
      <c r="F83" s="18">
        <v>115.76</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c r="HY83" s="9"/>
      <c r="HZ83" s="9"/>
      <c r="IA83" s="9"/>
      <c r="IB83" s="9"/>
      <c r="IC83" s="9"/>
      <c r="ID83" s="9"/>
      <c r="IE83" s="9"/>
      <c r="IF83" s="9"/>
      <c r="IG83" s="9"/>
      <c r="IH83" s="9"/>
      <c r="II83" s="9"/>
      <c r="IJ83" s="9"/>
      <c r="IK83" s="9"/>
      <c r="IL83" s="9"/>
      <c r="IM83" s="9"/>
      <c r="IN83" s="9"/>
      <c r="IO83" s="9"/>
      <c r="IP83" s="9"/>
      <c r="IQ83" s="9"/>
      <c r="IR83" s="9"/>
      <c r="IS83" s="9"/>
      <c r="IT83" s="9"/>
      <c r="IU83" s="9"/>
      <c r="IV83" s="9"/>
    </row>
    <row r="84" s="8" customFormat="1" ht="32.1" customHeight="1" spans="1:256">
      <c r="A84" s="19" t="s">
        <v>1447</v>
      </c>
      <c r="B84" s="19" t="s">
        <v>1461</v>
      </c>
      <c r="C84" s="19" t="s">
        <v>1460</v>
      </c>
      <c r="D84" s="20">
        <v>5</v>
      </c>
      <c r="E84" s="19" t="s">
        <v>1384</v>
      </c>
      <c r="F84" s="18">
        <v>27.72</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c r="HU84" s="9"/>
      <c r="HV84" s="9"/>
      <c r="HW84" s="9"/>
      <c r="HX84" s="9"/>
      <c r="HY84" s="9"/>
      <c r="HZ84" s="9"/>
      <c r="IA84" s="9"/>
      <c r="IB84" s="9"/>
      <c r="IC84" s="9"/>
      <c r="ID84" s="9"/>
      <c r="IE84" s="9"/>
      <c r="IF84" s="9"/>
      <c r="IG84" s="9"/>
      <c r="IH84" s="9"/>
      <c r="II84" s="9"/>
      <c r="IJ84" s="9"/>
      <c r="IK84" s="9"/>
      <c r="IL84" s="9"/>
      <c r="IM84" s="9"/>
      <c r="IN84" s="9"/>
      <c r="IO84" s="9"/>
      <c r="IP84" s="9"/>
      <c r="IQ84" s="9"/>
      <c r="IR84" s="9"/>
      <c r="IS84" s="9"/>
      <c r="IT84" s="9"/>
      <c r="IU84" s="9"/>
      <c r="IV84" s="9"/>
    </row>
    <row r="85" s="8" customFormat="1" ht="32.1" customHeight="1" spans="1:256">
      <c r="A85" s="19" t="s">
        <v>1462</v>
      </c>
      <c r="B85" s="19" t="s">
        <v>1463</v>
      </c>
      <c r="C85" s="19" t="s">
        <v>1460</v>
      </c>
      <c r="D85" s="20">
        <v>5</v>
      </c>
      <c r="E85" s="19" t="s">
        <v>1384</v>
      </c>
      <c r="F85" s="18">
        <v>15.8</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row>
    <row r="86" s="8" customFormat="1" ht="32.1" customHeight="1" spans="1:256">
      <c r="A86" s="19" t="s">
        <v>1447</v>
      </c>
      <c r="B86" s="19" t="s">
        <v>1464</v>
      </c>
      <c r="C86" s="19" t="s">
        <v>1460</v>
      </c>
      <c r="D86" s="20">
        <v>5</v>
      </c>
      <c r="E86" s="19" t="s">
        <v>1384</v>
      </c>
      <c r="F86" s="18">
        <v>37.016083</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c r="HU86" s="9"/>
      <c r="HV86" s="9"/>
      <c r="HW86" s="9"/>
      <c r="HX86" s="9"/>
      <c r="HY86" s="9"/>
      <c r="HZ86" s="9"/>
      <c r="IA86" s="9"/>
      <c r="IB86" s="9"/>
      <c r="IC86" s="9"/>
      <c r="ID86" s="9"/>
      <c r="IE86" s="9"/>
      <c r="IF86" s="9"/>
      <c r="IG86" s="9"/>
      <c r="IH86" s="9"/>
      <c r="II86" s="9"/>
      <c r="IJ86" s="9"/>
      <c r="IK86" s="9"/>
      <c r="IL86" s="9"/>
      <c r="IM86" s="9"/>
      <c r="IN86" s="9"/>
      <c r="IO86" s="9"/>
      <c r="IP86" s="9"/>
      <c r="IQ86" s="9"/>
      <c r="IR86" s="9"/>
      <c r="IS86" s="9"/>
      <c r="IT86" s="9"/>
      <c r="IU86" s="9"/>
      <c r="IV86" s="9"/>
    </row>
    <row r="87" s="8" customFormat="1" ht="32.1" customHeight="1" spans="1:256">
      <c r="A87" s="19" t="s">
        <v>1441</v>
      </c>
      <c r="B87" s="19" t="s">
        <v>1465</v>
      </c>
      <c r="C87" s="19" t="s">
        <v>1460</v>
      </c>
      <c r="D87" s="20">
        <v>5</v>
      </c>
      <c r="E87" s="19" t="s">
        <v>1384</v>
      </c>
      <c r="F87" s="18">
        <v>33.859336</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9"/>
      <c r="HY87" s="9"/>
      <c r="HZ87" s="9"/>
      <c r="IA87" s="9"/>
      <c r="IB87" s="9"/>
      <c r="IC87" s="9"/>
      <c r="ID87" s="9"/>
      <c r="IE87" s="9"/>
      <c r="IF87" s="9"/>
      <c r="IG87" s="9"/>
      <c r="IH87" s="9"/>
      <c r="II87" s="9"/>
      <c r="IJ87" s="9"/>
      <c r="IK87" s="9"/>
      <c r="IL87" s="9"/>
      <c r="IM87" s="9"/>
      <c r="IN87" s="9"/>
      <c r="IO87" s="9"/>
      <c r="IP87" s="9"/>
      <c r="IQ87" s="9"/>
      <c r="IR87" s="9"/>
      <c r="IS87" s="9"/>
      <c r="IT87" s="9"/>
      <c r="IU87" s="9"/>
      <c r="IV87" s="9"/>
    </row>
    <row r="88" s="8" customFormat="1" ht="42.95" customHeight="1" spans="1:256">
      <c r="A88" s="19" t="s">
        <v>1441</v>
      </c>
      <c r="B88" s="19" t="s">
        <v>1466</v>
      </c>
      <c r="C88" s="19" t="s">
        <v>1460</v>
      </c>
      <c r="D88" s="20">
        <v>5</v>
      </c>
      <c r="E88" s="19" t="s">
        <v>1384</v>
      </c>
      <c r="F88" s="18">
        <v>43.71</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c r="HU88" s="9"/>
      <c r="HV88" s="9"/>
      <c r="HW88" s="9"/>
      <c r="HX88" s="9"/>
      <c r="HY88" s="9"/>
      <c r="HZ88" s="9"/>
      <c r="IA88" s="9"/>
      <c r="IB88" s="9"/>
      <c r="IC88" s="9"/>
      <c r="ID88" s="9"/>
      <c r="IE88" s="9"/>
      <c r="IF88" s="9"/>
      <c r="IG88" s="9"/>
      <c r="IH88" s="9"/>
      <c r="II88" s="9"/>
      <c r="IJ88" s="9"/>
      <c r="IK88" s="9"/>
      <c r="IL88" s="9"/>
      <c r="IM88" s="9"/>
      <c r="IN88" s="9"/>
      <c r="IO88" s="9"/>
      <c r="IP88" s="9"/>
      <c r="IQ88" s="9"/>
      <c r="IR88" s="9"/>
      <c r="IS88" s="9"/>
      <c r="IT88" s="9"/>
      <c r="IU88" s="9"/>
      <c r="IV88" s="9"/>
    </row>
    <row r="89" s="8" customFormat="1" ht="32.1" customHeight="1" spans="1:256">
      <c r="A89" s="19" t="s">
        <v>1447</v>
      </c>
      <c r="B89" s="19" t="s">
        <v>1467</v>
      </c>
      <c r="C89" s="19" t="s">
        <v>1460</v>
      </c>
      <c r="D89" s="20">
        <v>5</v>
      </c>
      <c r="E89" s="19" t="s">
        <v>1384</v>
      </c>
      <c r="F89" s="18">
        <v>61.04</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c r="HU89" s="9"/>
      <c r="HV89" s="9"/>
      <c r="HW89" s="9"/>
      <c r="HX89" s="9"/>
      <c r="HY89" s="9"/>
      <c r="HZ89" s="9"/>
      <c r="IA89" s="9"/>
      <c r="IB89" s="9"/>
      <c r="IC89" s="9"/>
      <c r="ID89" s="9"/>
      <c r="IE89" s="9"/>
      <c r="IF89" s="9"/>
      <c r="IG89" s="9"/>
      <c r="IH89" s="9"/>
      <c r="II89" s="9"/>
      <c r="IJ89" s="9"/>
      <c r="IK89" s="9"/>
      <c r="IL89" s="9"/>
      <c r="IM89" s="9"/>
      <c r="IN89" s="9"/>
      <c r="IO89" s="9"/>
      <c r="IP89" s="9"/>
      <c r="IQ89" s="9"/>
      <c r="IR89" s="9"/>
      <c r="IS89" s="9"/>
      <c r="IT89" s="9"/>
      <c r="IU89" s="9"/>
      <c r="IV89" s="9"/>
    </row>
    <row r="90" s="8" customFormat="1" ht="32.1" customHeight="1" spans="1:256">
      <c r="A90" s="19" t="s">
        <v>1447</v>
      </c>
      <c r="B90" s="19" t="s">
        <v>1468</v>
      </c>
      <c r="C90" s="19" t="s">
        <v>1460</v>
      </c>
      <c r="D90" s="20">
        <v>5</v>
      </c>
      <c r="E90" s="19" t="s">
        <v>1384</v>
      </c>
      <c r="F90" s="18">
        <v>59.696616</v>
      </c>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c r="HU90" s="9"/>
      <c r="HV90" s="9"/>
      <c r="HW90" s="9"/>
      <c r="HX90" s="9"/>
      <c r="HY90" s="9"/>
      <c r="HZ90" s="9"/>
      <c r="IA90" s="9"/>
      <c r="IB90" s="9"/>
      <c r="IC90" s="9"/>
      <c r="ID90" s="9"/>
      <c r="IE90" s="9"/>
      <c r="IF90" s="9"/>
      <c r="IG90" s="9"/>
      <c r="IH90" s="9"/>
      <c r="II90" s="9"/>
      <c r="IJ90" s="9"/>
      <c r="IK90" s="9"/>
      <c r="IL90" s="9"/>
      <c r="IM90" s="9"/>
      <c r="IN90" s="9"/>
      <c r="IO90" s="9"/>
      <c r="IP90" s="9"/>
      <c r="IQ90" s="9"/>
      <c r="IR90" s="9"/>
      <c r="IS90" s="9"/>
      <c r="IT90" s="9"/>
      <c r="IU90" s="9"/>
      <c r="IV90" s="9"/>
    </row>
    <row r="91" s="8" customFormat="1" ht="32.1" customHeight="1" spans="1:256">
      <c r="A91" s="19" t="s">
        <v>1469</v>
      </c>
      <c r="B91" s="19" t="s">
        <v>1470</v>
      </c>
      <c r="C91" s="19" t="s">
        <v>1460</v>
      </c>
      <c r="D91" s="20">
        <v>5</v>
      </c>
      <c r="E91" s="19" t="s">
        <v>1384</v>
      </c>
      <c r="F91" s="18">
        <v>11.89912</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c r="HU91" s="9"/>
      <c r="HV91" s="9"/>
      <c r="HW91" s="9"/>
      <c r="HX91" s="9"/>
      <c r="HY91" s="9"/>
      <c r="HZ91" s="9"/>
      <c r="IA91" s="9"/>
      <c r="IB91" s="9"/>
      <c r="IC91" s="9"/>
      <c r="ID91" s="9"/>
      <c r="IE91" s="9"/>
      <c r="IF91" s="9"/>
      <c r="IG91" s="9"/>
      <c r="IH91" s="9"/>
      <c r="II91" s="9"/>
      <c r="IJ91" s="9"/>
      <c r="IK91" s="9"/>
      <c r="IL91" s="9"/>
      <c r="IM91" s="9"/>
      <c r="IN91" s="9"/>
      <c r="IO91" s="9"/>
      <c r="IP91" s="9"/>
      <c r="IQ91" s="9"/>
      <c r="IR91" s="9"/>
      <c r="IS91" s="9"/>
      <c r="IT91" s="9"/>
      <c r="IU91" s="9"/>
      <c r="IV91" s="9"/>
    </row>
    <row r="92" s="8" customFormat="1" ht="32.1" customHeight="1" spans="1:256">
      <c r="A92" s="19" t="s">
        <v>1441</v>
      </c>
      <c r="B92" s="19" t="s">
        <v>1471</v>
      </c>
      <c r="C92" s="19" t="s">
        <v>1460</v>
      </c>
      <c r="D92" s="20">
        <v>5</v>
      </c>
      <c r="E92" s="19" t="s">
        <v>1384</v>
      </c>
      <c r="F92" s="18">
        <v>63.13</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c r="HU92" s="9"/>
      <c r="HV92" s="9"/>
      <c r="HW92" s="9"/>
      <c r="HX92" s="9"/>
      <c r="HY92" s="9"/>
      <c r="HZ92" s="9"/>
      <c r="IA92" s="9"/>
      <c r="IB92" s="9"/>
      <c r="IC92" s="9"/>
      <c r="ID92" s="9"/>
      <c r="IE92" s="9"/>
      <c r="IF92" s="9"/>
      <c r="IG92" s="9"/>
      <c r="IH92" s="9"/>
      <c r="II92" s="9"/>
      <c r="IJ92" s="9"/>
      <c r="IK92" s="9"/>
      <c r="IL92" s="9"/>
      <c r="IM92" s="9"/>
      <c r="IN92" s="9"/>
      <c r="IO92" s="9"/>
      <c r="IP92" s="9"/>
      <c r="IQ92" s="9"/>
      <c r="IR92" s="9"/>
      <c r="IS92" s="9"/>
      <c r="IT92" s="9"/>
      <c r="IU92" s="9"/>
      <c r="IV92" s="9"/>
    </row>
    <row r="93" s="8" customFormat="1" ht="32.1" customHeight="1" spans="1:256">
      <c r="A93" s="19" t="s">
        <v>1469</v>
      </c>
      <c r="B93" s="19" t="s">
        <v>1472</v>
      </c>
      <c r="C93" s="19" t="s">
        <v>1460</v>
      </c>
      <c r="D93" s="20">
        <v>5</v>
      </c>
      <c r="E93" s="19" t="s">
        <v>1384</v>
      </c>
      <c r="F93" s="18">
        <v>21.5055</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c r="HU93" s="9"/>
      <c r="HV93" s="9"/>
      <c r="HW93" s="9"/>
      <c r="HX93" s="9"/>
      <c r="HY93" s="9"/>
      <c r="HZ93" s="9"/>
      <c r="IA93" s="9"/>
      <c r="IB93" s="9"/>
      <c r="IC93" s="9"/>
      <c r="ID93" s="9"/>
      <c r="IE93" s="9"/>
      <c r="IF93" s="9"/>
      <c r="IG93" s="9"/>
      <c r="IH93" s="9"/>
      <c r="II93" s="9"/>
      <c r="IJ93" s="9"/>
      <c r="IK93" s="9"/>
      <c r="IL93" s="9"/>
      <c r="IM93" s="9"/>
      <c r="IN93" s="9"/>
      <c r="IO93" s="9"/>
      <c r="IP93" s="9"/>
      <c r="IQ93" s="9"/>
      <c r="IR93" s="9"/>
      <c r="IS93" s="9"/>
      <c r="IT93" s="9"/>
      <c r="IU93" s="9"/>
      <c r="IV93" s="9"/>
    </row>
    <row r="94" s="8" customFormat="1" ht="32.1" customHeight="1" spans="1:256">
      <c r="A94" s="19" t="s">
        <v>1447</v>
      </c>
      <c r="B94" s="19" t="s">
        <v>1473</v>
      </c>
      <c r="C94" s="19" t="s">
        <v>1460</v>
      </c>
      <c r="D94" s="20">
        <v>5</v>
      </c>
      <c r="E94" s="19" t="s">
        <v>1384</v>
      </c>
      <c r="F94" s="18">
        <v>134.16</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9"/>
      <c r="HY94" s="9"/>
      <c r="HZ94" s="9"/>
      <c r="IA94" s="9"/>
      <c r="IB94" s="9"/>
      <c r="IC94" s="9"/>
      <c r="ID94" s="9"/>
      <c r="IE94" s="9"/>
      <c r="IF94" s="9"/>
      <c r="IG94" s="9"/>
      <c r="IH94" s="9"/>
      <c r="II94" s="9"/>
      <c r="IJ94" s="9"/>
      <c r="IK94" s="9"/>
      <c r="IL94" s="9"/>
      <c r="IM94" s="9"/>
      <c r="IN94" s="9"/>
      <c r="IO94" s="9"/>
      <c r="IP94" s="9"/>
      <c r="IQ94" s="9"/>
      <c r="IR94" s="9"/>
      <c r="IS94" s="9"/>
      <c r="IT94" s="9"/>
      <c r="IU94" s="9"/>
      <c r="IV94" s="9"/>
    </row>
    <row r="95" s="8" customFormat="1" ht="39.95" customHeight="1" spans="1:256">
      <c r="A95" s="19" t="s">
        <v>1441</v>
      </c>
      <c r="B95" s="19" t="s">
        <v>1474</v>
      </c>
      <c r="C95" s="19" t="s">
        <v>1460</v>
      </c>
      <c r="D95" s="20">
        <v>5</v>
      </c>
      <c r="E95" s="19" t="s">
        <v>1384</v>
      </c>
      <c r="F95" s="18">
        <v>24.45</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c r="HU95" s="9"/>
      <c r="HV95" s="9"/>
      <c r="HW95" s="9"/>
      <c r="HX95" s="9"/>
      <c r="HY95" s="9"/>
      <c r="HZ95" s="9"/>
      <c r="IA95" s="9"/>
      <c r="IB95" s="9"/>
      <c r="IC95" s="9"/>
      <c r="ID95" s="9"/>
      <c r="IE95" s="9"/>
      <c r="IF95" s="9"/>
      <c r="IG95" s="9"/>
      <c r="IH95" s="9"/>
      <c r="II95" s="9"/>
      <c r="IJ95" s="9"/>
      <c r="IK95" s="9"/>
      <c r="IL95" s="9"/>
      <c r="IM95" s="9"/>
      <c r="IN95" s="9"/>
      <c r="IO95" s="9"/>
      <c r="IP95" s="9"/>
      <c r="IQ95" s="9"/>
      <c r="IR95" s="9"/>
      <c r="IS95" s="9"/>
      <c r="IT95" s="9"/>
      <c r="IU95" s="9"/>
      <c r="IV95" s="9"/>
    </row>
    <row r="96" s="8" customFormat="1" ht="32.1" customHeight="1" spans="1:256">
      <c r="A96" s="19" t="s">
        <v>1396</v>
      </c>
      <c r="B96" s="19" t="s">
        <v>1413</v>
      </c>
      <c r="C96" s="19" t="s">
        <v>1460</v>
      </c>
      <c r="D96" s="20">
        <v>5</v>
      </c>
      <c r="E96" s="19" t="s">
        <v>1384</v>
      </c>
      <c r="F96" s="18">
        <v>3.809654</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c r="IS96" s="9"/>
      <c r="IT96" s="9"/>
      <c r="IU96" s="9"/>
      <c r="IV96" s="9"/>
    </row>
    <row r="97" s="8" customFormat="1" ht="32.1" customHeight="1" spans="1:256">
      <c r="A97" s="19" t="s">
        <v>1475</v>
      </c>
      <c r="B97" s="19" t="s">
        <v>1476</v>
      </c>
      <c r="C97" s="19" t="s">
        <v>1460</v>
      </c>
      <c r="D97" s="20">
        <v>5</v>
      </c>
      <c r="E97" s="19" t="s">
        <v>1384</v>
      </c>
      <c r="F97" s="18">
        <v>529.265379</v>
      </c>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c r="IS97" s="9"/>
      <c r="IT97" s="9"/>
      <c r="IU97" s="9"/>
      <c r="IV97" s="9"/>
    </row>
    <row r="98" s="8" customFormat="1" ht="32.1" customHeight="1" spans="1:256">
      <c r="A98" s="19" t="s">
        <v>1447</v>
      </c>
      <c r="B98" s="19" t="s">
        <v>1477</v>
      </c>
      <c r="C98" s="19" t="s">
        <v>1460</v>
      </c>
      <c r="D98" s="20">
        <v>5</v>
      </c>
      <c r="E98" s="19" t="s">
        <v>1384</v>
      </c>
      <c r="F98" s="18">
        <v>31.260617</v>
      </c>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c r="IS98" s="9"/>
      <c r="IT98" s="9"/>
      <c r="IU98" s="9"/>
      <c r="IV98" s="9"/>
    </row>
    <row r="99" s="8" customFormat="1" ht="32.1" customHeight="1" spans="1:256">
      <c r="A99" s="19" t="s">
        <v>1447</v>
      </c>
      <c r="B99" s="19" t="s">
        <v>1478</v>
      </c>
      <c r="C99" s="19" t="s">
        <v>1460</v>
      </c>
      <c r="D99" s="20">
        <v>5</v>
      </c>
      <c r="E99" s="19" t="s">
        <v>1384</v>
      </c>
      <c r="F99" s="18">
        <v>10.066385</v>
      </c>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c r="IS99" s="9"/>
      <c r="IT99" s="9"/>
      <c r="IU99" s="9"/>
      <c r="IV99" s="9"/>
    </row>
    <row r="100" s="8" customFormat="1" ht="32.1" customHeight="1" spans="1:256">
      <c r="A100" s="19" t="s">
        <v>1447</v>
      </c>
      <c r="B100" s="19" t="s">
        <v>1479</v>
      </c>
      <c r="C100" s="19" t="s">
        <v>1460</v>
      </c>
      <c r="D100" s="20">
        <v>5</v>
      </c>
      <c r="E100" s="19" t="s">
        <v>1384</v>
      </c>
      <c r="F100" s="18">
        <v>55.279485</v>
      </c>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c r="IS100" s="9"/>
      <c r="IT100" s="9"/>
      <c r="IU100" s="9"/>
      <c r="IV100" s="9"/>
    </row>
    <row r="101" s="8" customFormat="1" ht="32.1" customHeight="1" spans="1:256">
      <c r="A101" s="19" t="s">
        <v>1447</v>
      </c>
      <c r="B101" s="19" t="s">
        <v>1480</v>
      </c>
      <c r="C101" s="19" t="s">
        <v>1460</v>
      </c>
      <c r="D101" s="20">
        <v>5</v>
      </c>
      <c r="E101" s="19" t="s">
        <v>1384</v>
      </c>
      <c r="F101" s="18">
        <v>20.81</v>
      </c>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row>
    <row r="102" s="8" customFormat="1" ht="32.1" customHeight="1" spans="1:256">
      <c r="A102" s="19" t="s">
        <v>1447</v>
      </c>
      <c r="B102" s="19" t="s">
        <v>1481</v>
      </c>
      <c r="C102" s="19" t="s">
        <v>1460</v>
      </c>
      <c r="D102" s="20">
        <v>5</v>
      </c>
      <c r="E102" s="19" t="s">
        <v>1384</v>
      </c>
      <c r="F102" s="18">
        <v>116.997863</v>
      </c>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c r="IS102" s="9"/>
      <c r="IT102" s="9"/>
      <c r="IU102" s="9"/>
      <c r="IV102" s="9"/>
    </row>
    <row r="103" s="8" customFormat="1" ht="32.1" customHeight="1" spans="1:256">
      <c r="A103" s="19" t="s">
        <v>1447</v>
      </c>
      <c r="B103" s="19" t="s">
        <v>1482</v>
      </c>
      <c r="C103" s="19" t="s">
        <v>1460</v>
      </c>
      <c r="D103" s="20">
        <v>5</v>
      </c>
      <c r="E103" s="19" t="s">
        <v>1384</v>
      </c>
      <c r="F103" s="18">
        <v>19.07</v>
      </c>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c r="IS103" s="9"/>
      <c r="IT103" s="9"/>
      <c r="IU103" s="9"/>
      <c r="IV103" s="9"/>
    </row>
    <row r="104" s="8" customFormat="1" ht="32.1" customHeight="1" spans="1:256">
      <c r="A104" s="19" t="s">
        <v>1447</v>
      </c>
      <c r="B104" s="19" t="s">
        <v>1483</v>
      </c>
      <c r="C104" s="19" t="s">
        <v>1460</v>
      </c>
      <c r="D104" s="20">
        <v>5</v>
      </c>
      <c r="E104" s="19" t="s">
        <v>1384</v>
      </c>
      <c r="F104" s="18">
        <v>40.93</v>
      </c>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c r="IS104" s="9"/>
      <c r="IT104" s="9"/>
      <c r="IU104" s="9"/>
      <c r="IV104" s="9"/>
    </row>
    <row r="105" s="8" customFormat="1" ht="32.1" customHeight="1" spans="1:256">
      <c r="A105" s="19" t="s">
        <v>1441</v>
      </c>
      <c r="B105" s="19" t="s">
        <v>1484</v>
      </c>
      <c r="C105" s="19" t="s">
        <v>1460</v>
      </c>
      <c r="D105" s="20">
        <v>5</v>
      </c>
      <c r="E105" s="19" t="s">
        <v>1384</v>
      </c>
      <c r="F105" s="18">
        <v>15</v>
      </c>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c r="IS105" s="9"/>
      <c r="IT105" s="9"/>
      <c r="IU105" s="9"/>
      <c r="IV105" s="9"/>
    </row>
    <row r="106" s="8" customFormat="1" ht="32.1" customHeight="1" spans="1:256">
      <c r="A106" s="19" t="s">
        <v>1447</v>
      </c>
      <c r="B106" s="19" t="s">
        <v>1485</v>
      </c>
      <c r="C106" s="19" t="s">
        <v>1460</v>
      </c>
      <c r="D106" s="20">
        <v>5</v>
      </c>
      <c r="E106" s="19" t="s">
        <v>1384</v>
      </c>
      <c r="F106" s="18">
        <v>47.605013</v>
      </c>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c r="IS106" s="9"/>
      <c r="IT106" s="9"/>
      <c r="IU106" s="9"/>
      <c r="IV106" s="9"/>
    </row>
    <row r="107" s="8" customFormat="1" ht="32.1" customHeight="1" spans="1:256">
      <c r="A107" s="19" t="s">
        <v>1447</v>
      </c>
      <c r="B107" s="19" t="s">
        <v>1486</v>
      </c>
      <c r="C107" s="19" t="s">
        <v>1460</v>
      </c>
      <c r="D107" s="20">
        <v>5</v>
      </c>
      <c r="E107" s="19" t="s">
        <v>1384</v>
      </c>
      <c r="F107" s="18">
        <v>70.525353</v>
      </c>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c r="IS107" s="9"/>
      <c r="IT107" s="9"/>
      <c r="IU107" s="9"/>
      <c r="IV107" s="9"/>
    </row>
    <row r="108" s="8" customFormat="1" ht="32.1" customHeight="1" spans="1:256">
      <c r="A108" s="19" t="s">
        <v>1487</v>
      </c>
      <c r="B108" s="19" t="s">
        <v>1488</v>
      </c>
      <c r="C108" s="19" t="s">
        <v>1460</v>
      </c>
      <c r="D108" s="20">
        <v>5</v>
      </c>
      <c r="E108" s="19" t="s">
        <v>1384</v>
      </c>
      <c r="F108" s="18">
        <v>7.5</v>
      </c>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c r="IS108" s="9"/>
      <c r="IT108" s="9"/>
      <c r="IU108" s="9"/>
      <c r="IV108" s="9"/>
    </row>
    <row r="109" s="8" customFormat="1" ht="32.1" customHeight="1" spans="1:256">
      <c r="A109" s="19" t="s">
        <v>1441</v>
      </c>
      <c r="B109" s="19" t="s">
        <v>1489</v>
      </c>
      <c r="C109" s="19" t="s">
        <v>1460</v>
      </c>
      <c r="D109" s="20">
        <v>5</v>
      </c>
      <c r="E109" s="19" t="s">
        <v>1384</v>
      </c>
      <c r="F109" s="18">
        <v>81.09</v>
      </c>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c r="IS109" s="9"/>
      <c r="IT109" s="9"/>
      <c r="IU109" s="9"/>
      <c r="IV109" s="9"/>
    </row>
    <row r="110" s="8" customFormat="1" ht="32.1" customHeight="1" spans="1:256">
      <c r="A110" s="19" t="s">
        <v>1447</v>
      </c>
      <c r="B110" s="19" t="s">
        <v>1490</v>
      </c>
      <c r="C110" s="19" t="s">
        <v>1460</v>
      </c>
      <c r="D110" s="20">
        <v>5</v>
      </c>
      <c r="E110" s="19" t="s">
        <v>1384</v>
      </c>
      <c r="F110" s="18">
        <v>142.497846</v>
      </c>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c r="IS110" s="9"/>
      <c r="IT110" s="9"/>
      <c r="IU110" s="9"/>
      <c r="IV110" s="9"/>
    </row>
    <row r="111" s="8" customFormat="1" ht="32.1" customHeight="1" spans="1:256">
      <c r="A111" s="19" t="s">
        <v>1447</v>
      </c>
      <c r="B111" s="19" t="s">
        <v>1491</v>
      </c>
      <c r="C111" s="19" t="s">
        <v>1460</v>
      </c>
      <c r="D111" s="20">
        <v>5</v>
      </c>
      <c r="E111" s="19" t="s">
        <v>1384</v>
      </c>
      <c r="F111" s="18">
        <v>10.41</v>
      </c>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c r="IS111" s="9"/>
      <c r="IT111" s="9"/>
      <c r="IU111" s="9"/>
      <c r="IV111" s="9"/>
    </row>
    <row r="112" s="8" customFormat="1" ht="32.1" customHeight="1" spans="1:256">
      <c r="A112" s="19" t="s">
        <v>1441</v>
      </c>
      <c r="B112" s="19" t="s">
        <v>1492</v>
      </c>
      <c r="C112" s="19" t="s">
        <v>1460</v>
      </c>
      <c r="D112" s="20">
        <v>5</v>
      </c>
      <c r="E112" s="19" t="s">
        <v>1384</v>
      </c>
      <c r="F112" s="18">
        <v>15.21</v>
      </c>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c r="IS112" s="9"/>
      <c r="IT112" s="9"/>
      <c r="IU112" s="9"/>
      <c r="IV112" s="9"/>
    </row>
    <row r="113" s="8" customFormat="1" ht="32.1" customHeight="1" spans="1:256">
      <c r="A113" s="19" t="s">
        <v>1441</v>
      </c>
      <c r="B113" s="19" t="s">
        <v>1493</v>
      </c>
      <c r="C113" s="19" t="s">
        <v>1460</v>
      </c>
      <c r="D113" s="20">
        <v>5</v>
      </c>
      <c r="E113" s="19" t="s">
        <v>1384</v>
      </c>
      <c r="F113" s="18">
        <v>17.51</v>
      </c>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c r="IS113" s="9"/>
      <c r="IT113" s="9"/>
      <c r="IU113" s="9"/>
      <c r="IV113" s="9"/>
    </row>
    <row r="114" s="8" customFormat="1" ht="32.1" customHeight="1" spans="1:256">
      <c r="A114" s="19" t="s">
        <v>1441</v>
      </c>
      <c r="B114" s="21" t="s">
        <v>1494</v>
      </c>
      <c r="C114" s="19" t="s">
        <v>1460</v>
      </c>
      <c r="D114" s="20">
        <v>5</v>
      </c>
      <c r="E114" s="19" t="s">
        <v>1384</v>
      </c>
      <c r="F114" s="18">
        <v>56.05741</v>
      </c>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c r="IS114" s="9"/>
      <c r="IT114" s="9"/>
      <c r="IU114" s="9"/>
      <c r="IV114" s="9"/>
    </row>
    <row r="115" s="8" customFormat="1" ht="32.1" customHeight="1" spans="1:256">
      <c r="A115" s="19" t="s">
        <v>1447</v>
      </c>
      <c r="B115" s="19" t="s">
        <v>1495</v>
      </c>
      <c r="C115" s="19" t="s">
        <v>1460</v>
      </c>
      <c r="D115" s="20">
        <v>5</v>
      </c>
      <c r="E115" s="19" t="s">
        <v>1384</v>
      </c>
      <c r="F115" s="18">
        <v>312.31834</v>
      </c>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c r="IS115" s="9"/>
      <c r="IT115" s="9"/>
      <c r="IU115" s="9"/>
      <c r="IV115" s="9"/>
    </row>
    <row r="116" s="8" customFormat="1" ht="32.1" customHeight="1" spans="1:256">
      <c r="A116" s="19" t="s">
        <v>1447</v>
      </c>
      <c r="B116" s="19" t="s">
        <v>1496</v>
      </c>
      <c r="C116" s="19" t="s">
        <v>1460</v>
      </c>
      <c r="D116" s="20">
        <v>5</v>
      </c>
      <c r="E116" s="19" t="s">
        <v>1384</v>
      </c>
      <c r="F116" s="18">
        <v>94.28</v>
      </c>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c r="IS116" s="9"/>
      <c r="IT116" s="9"/>
      <c r="IU116" s="9"/>
      <c r="IV116" s="9"/>
    </row>
    <row r="117" s="8" customFormat="1" ht="32.1" customHeight="1" spans="1:256">
      <c r="A117" s="19" t="s">
        <v>1447</v>
      </c>
      <c r="B117" s="19" t="s">
        <v>1497</v>
      </c>
      <c r="C117" s="19" t="s">
        <v>1460</v>
      </c>
      <c r="D117" s="20">
        <v>5</v>
      </c>
      <c r="E117" s="19" t="s">
        <v>1384</v>
      </c>
      <c r="F117" s="18">
        <v>22.76</v>
      </c>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c r="IS117" s="9"/>
      <c r="IT117" s="9"/>
      <c r="IU117" s="9"/>
      <c r="IV117" s="9"/>
    </row>
    <row r="118" s="8" customFormat="1" ht="32.1" customHeight="1" spans="1:256">
      <c r="A118" s="19" t="s">
        <v>40</v>
      </c>
      <c r="B118" s="19" t="s">
        <v>1498</v>
      </c>
      <c r="C118" s="19" t="s">
        <v>1499</v>
      </c>
      <c r="D118" s="20">
        <v>7</v>
      </c>
      <c r="E118" s="19" t="s">
        <v>1384</v>
      </c>
      <c r="F118" s="18">
        <v>700</v>
      </c>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c r="IP118" s="9"/>
      <c r="IQ118" s="9"/>
      <c r="IR118" s="9"/>
      <c r="IS118" s="9"/>
      <c r="IT118" s="9"/>
      <c r="IU118" s="9"/>
      <c r="IV118" s="9"/>
    </row>
    <row r="119" s="8" customFormat="1" ht="32.1" customHeight="1" spans="1:256">
      <c r="A119" s="19" t="s">
        <v>1381</v>
      </c>
      <c r="B119" s="19" t="s">
        <v>1382</v>
      </c>
      <c r="C119" s="19" t="s">
        <v>1500</v>
      </c>
      <c r="D119" s="20">
        <v>5</v>
      </c>
      <c r="E119" s="19" t="s">
        <v>1384</v>
      </c>
      <c r="F119" s="18">
        <v>3.9</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c r="IP119" s="9"/>
      <c r="IQ119" s="9"/>
      <c r="IR119" s="9"/>
      <c r="IS119" s="9"/>
      <c r="IT119" s="9"/>
      <c r="IU119" s="9"/>
      <c r="IV119" s="9"/>
    </row>
    <row r="120" s="8" customFormat="1" ht="32.1" customHeight="1" spans="1:256">
      <c r="A120" s="19" t="s">
        <v>1447</v>
      </c>
      <c r="B120" s="19" t="s">
        <v>1501</v>
      </c>
      <c r="C120" s="19" t="s">
        <v>1500</v>
      </c>
      <c r="D120" s="20">
        <v>5</v>
      </c>
      <c r="E120" s="19" t="s">
        <v>1384</v>
      </c>
      <c r="F120" s="18">
        <v>14.147</v>
      </c>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c r="IN120" s="9"/>
      <c r="IO120" s="9"/>
      <c r="IP120" s="9"/>
      <c r="IQ120" s="9"/>
      <c r="IR120" s="9"/>
      <c r="IS120" s="9"/>
      <c r="IT120" s="9"/>
      <c r="IU120" s="9"/>
      <c r="IV120" s="9"/>
    </row>
    <row r="121" s="8" customFormat="1" ht="32.1" customHeight="1" spans="1:256">
      <c r="A121" s="19" t="s">
        <v>1475</v>
      </c>
      <c r="B121" s="19" t="s">
        <v>1502</v>
      </c>
      <c r="C121" s="19" t="s">
        <v>1500</v>
      </c>
      <c r="D121" s="20">
        <v>5</v>
      </c>
      <c r="E121" s="19" t="s">
        <v>1384</v>
      </c>
      <c r="F121" s="18">
        <v>87.16</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c r="IS121" s="9"/>
      <c r="IT121" s="9"/>
      <c r="IU121" s="9"/>
      <c r="IV121" s="9"/>
    </row>
    <row r="122" s="8" customFormat="1" ht="32.1" customHeight="1" spans="1:256">
      <c r="A122" s="19" t="s">
        <v>1447</v>
      </c>
      <c r="B122" s="19" t="s">
        <v>1503</v>
      </c>
      <c r="C122" s="19" t="s">
        <v>1500</v>
      </c>
      <c r="D122" s="20">
        <v>5</v>
      </c>
      <c r="E122" s="19" t="s">
        <v>1384</v>
      </c>
      <c r="F122" s="18">
        <v>4.106</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c r="IB122" s="9"/>
      <c r="IC122" s="9"/>
      <c r="ID122" s="9"/>
      <c r="IE122" s="9"/>
      <c r="IF122" s="9"/>
      <c r="IG122" s="9"/>
      <c r="IH122" s="9"/>
      <c r="II122" s="9"/>
      <c r="IJ122" s="9"/>
      <c r="IK122" s="9"/>
      <c r="IL122" s="9"/>
      <c r="IM122" s="9"/>
      <c r="IN122" s="9"/>
      <c r="IO122" s="9"/>
      <c r="IP122" s="9"/>
      <c r="IQ122" s="9"/>
      <c r="IR122" s="9"/>
      <c r="IS122" s="9"/>
      <c r="IT122" s="9"/>
      <c r="IU122" s="9"/>
      <c r="IV122" s="9"/>
    </row>
    <row r="123" s="8" customFormat="1" ht="32.1" customHeight="1" spans="1:256">
      <c r="A123" s="19" t="s">
        <v>1504</v>
      </c>
      <c r="B123" s="19" t="s">
        <v>1505</v>
      </c>
      <c r="C123" s="19" t="s">
        <v>1500</v>
      </c>
      <c r="D123" s="20">
        <v>5</v>
      </c>
      <c r="E123" s="19" t="s">
        <v>1384</v>
      </c>
      <c r="F123" s="18">
        <v>3</v>
      </c>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c r="IS123" s="9"/>
      <c r="IT123" s="9"/>
      <c r="IU123" s="9"/>
      <c r="IV123" s="9"/>
    </row>
    <row r="124" s="8" customFormat="1" ht="32.1" customHeight="1" spans="1:256">
      <c r="A124" s="19" t="s">
        <v>1506</v>
      </c>
      <c r="B124" s="19" t="s">
        <v>1507</v>
      </c>
      <c r="C124" s="19" t="s">
        <v>1500</v>
      </c>
      <c r="D124" s="20">
        <v>5</v>
      </c>
      <c r="E124" s="19" t="s">
        <v>1384</v>
      </c>
      <c r="F124" s="18">
        <v>5.161</v>
      </c>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c r="IB124" s="9"/>
      <c r="IC124" s="9"/>
      <c r="ID124" s="9"/>
      <c r="IE124" s="9"/>
      <c r="IF124" s="9"/>
      <c r="IG124" s="9"/>
      <c r="IH124" s="9"/>
      <c r="II124" s="9"/>
      <c r="IJ124" s="9"/>
      <c r="IK124" s="9"/>
      <c r="IL124" s="9"/>
      <c r="IM124" s="9"/>
      <c r="IN124" s="9"/>
      <c r="IO124" s="9"/>
      <c r="IP124" s="9"/>
      <c r="IQ124" s="9"/>
      <c r="IR124" s="9"/>
      <c r="IS124" s="9"/>
      <c r="IT124" s="9"/>
      <c r="IU124" s="9"/>
      <c r="IV124" s="9"/>
    </row>
    <row r="125" s="8" customFormat="1" ht="32.1" customHeight="1" spans="1:256">
      <c r="A125" s="19" t="s">
        <v>1409</v>
      </c>
      <c r="B125" s="19" t="s">
        <v>1508</v>
      </c>
      <c r="C125" s="19" t="s">
        <v>1500</v>
      </c>
      <c r="D125" s="20">
        <v>5</v>
      </c>
      <c r="E125" s="19" t="s">
        <v>1384</v>
      </c>
      <c r="F125" s="18">
        <v>13.749</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c r="HU125" s="9"/>
      <c r="HV125" s="9"/>
      <c r="HW125" s="9"/>
      <c r="HX125" s="9"/>
      <c r="HY125" s="9"/>
      <c r="HZ125" s="9"/>
      <c r="IA125" s="9"/>
      <c r="IB125" s="9"/>
      <c r="IC125" s="9"/>
      <c r="ID125" s="9"/>
      <c r="IE125" s="9"/>
      <c r="IF125" s="9"/>
      <c r="IG125" s="9"/>
      <c r="IH125" s="9"/>
      <c r="II125" s="9"/>
      <c r="IJ125" s="9"/>
      <c r="IK125" s="9"/>
      <c r="IL125" s="9"/>
      <c r="IM125" s="9"/>
      <c r="IN125" s="9"/>
      <c r="IO125" s="9"/>
      <c r="IP125" s="9"/>
      <c r="IQ125" s="9"/>
      <c r="IR125" s="9"/>
      <c r="IS125" s="9"/>
      <c r="IT125" s="9"/>
      <c r="IU125" s="9"/>
      <c r="IV125" s="9"/>
    </row>
    <row r="126" s="8" customFormat="1" ht="32.1" customHeight="1" spans="1:256">
      <c r="A126" s="19" t="s">
        <v>1396</v>
      </c>
      <c r="B126" s="19" t="s">
        <v>1509</v>
      </c>
      <c r="C126" s="19" t="s">
        <v>1500</v>
      </c>
      <c r="D126" s="20">
        <v>5</v>
      </c>
      <c r="E126" s="19" t="s">
        <v>1384</v>
      </c>
      <c r="F126" s="18">
        <v>11.283</v>
      </c>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c r="HU126" s="9"/>
      <c r="HV126" s="9"/>
      <c r="HW126" s="9"/>
      <c r="HX126" s="9"/>
      <c r="HY126" s="9"/>
      <c r="HZ126" s="9"/>
      <c r="IA126" s="9"/>
      <c r="IB126" s="9"/>
      <c r="IC126" s="9"/>
      <c r="ID126" s="9"/>
      <c r="IE126" s="9"/>
      <c r="IF126" s="9"/>
      <c r="IG126" s="9"/>
      <c r="IH126" s="9"/>
      <c r="II126" s="9"/>
      <c r="IJ126" s="9"/>
      <c r="IK126" s="9"/>
      <c r="IL126" s="9"/>
      <c r="IM126" s="9"/>
      <c r="IN126" s="9"/>
      <c r="IO126" s="9"/>
      <c r="IP126" s="9"/>
      <c r="IQ126" s="9"/>
      <c r="IR126" s="9"/>
      <c r="IS126" s="9"/>
      <c r="IT126" s="9"/>
      <c r="IU126" s="9"/>
      <c r="IV126" s="9"/>
    </row>
    <row r="127" s="8" customFormat="1" ht="32.1" customHeight="1" spans="1:256">
      <c r="A127" s="19" t="s">
        <v>1409</v>
      </c>
      <c r="B127" s="19" t="s">
        <v>1510</v>
      </c>
      <c r="C127" s="19" t="s">
        <v>1500</v>
      </c>
      <c r="D127" s="20">
        <v>5</v>
      </c>
      <c r="E127" s="19" t="s">
        <v>1384</v>
      </c>
      <c r="F127" s="18">
        <v>790.951577</v>
      </c>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c r="HU127" s="9"/>
      <c r="HV127" s="9"/>
      <c r="HW127" s="9"/>
      <c r="HX127" s="9"/>
      <c r="HY127" s="9"/>
      <c r="HZ127" s="9"/>
      <c r="IA127" s="9"/>
      <c r="IB127" s="9"/>
      <c r="IC127" s="9"/>
      <c r="ID127" s="9"/>
      <c r="IE127" s="9"/>
      <c r="IF127" s="9"/>
      <c r="IG127" s="9"/>
      <c r="IH127" s="9"/>
      <c r="II127" s="9"/>
      <c r="IJ127" s="9"/>
      <c r="IK127" s="9"/>
      <c r="IL127" s="9"/>
      <c r="IM127" s="9"/>
      <c r="IN127" s="9"/>
      <c r="IO127" s="9"/>
      <c r="IP127" s="9"/>
      <c r="IQ127" s="9"/>
      <c r="IR127" s="9"/>
      <c r="IS127" s="9"/>
      <c r="IT127" s="9"/>
      <c r="IU127" s="9"/>
      <c r="IV127" s="9"/>
    </row>
    <row r="128" s="8" customFormat="1" ht="32.1" customHeight="1" spans="1:256">
      <c r="A128" s="19" t="s">
        <v>1511</v>
      </c>
      <c r="B128" s="19" t="s">
        <v>1512</v>
      </c>
      <c r="C128" s="19" t="s">
        <v>1500</v>
      </c>
      <c r="D128" s="20">
        <v>5</v>
      </c>
      <c r="E128" s="19" t="s">
        <v>1384</v>
      </c>
      <c r="F128" s="18">
        <v>8.06</v>
      </c>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c r="IB128" s="9"/>
      <c r="IC128" s="9"/>
      <c r="ID128" s="9"/>
      <c r="IE128" s="9"/>
      <c r="IF128" s="9"/>
      <c r="IG128" s="9"/>
      <c r="IH128" s="9"/>
      <c r="II128" s="9"/>
      <c r="IJ128" s="9"/>
      <c r="IK128" s="9"/>
      <c r="IL128" s="9"/>
      <c r="IM128" s="9"/>
      <c r="IN128" s="9"/>
      <c r="IO128" s="9"/>
      <c r="IP128" s="9"/>
      <c r="IQ128" s="9"/>
      <c r="IR128" s="9"/>
      <c r="IS128" s="9"/>
      <c r="IT128" s="9"/>
      <c r="IU128" s="9"/>
      <c r="IV128" s="9"/>
    </row>
    <row r="129" s="8" customFormat="1" ht="32.1" customHeight="1" spans="1:256">
      <c r="A129" s="19" t="s">
        <v>1506</v>
      </c>
      <c r="B129" s="19" t="s">
        <v>1513</v>
      </c>
      <c r="C129" s="19" t="s">
        <v>1500</v>
      </c>
      <c r="D129" s="20">
        <v>5</v>
      </c>
      <c r="E129" s="19" t="s">
        <v>1384</v>
      </c>
      <c r="F129" s="18">
        <v>2.567</v>
      </c>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c r="HU129" s="9"/>
      <c r="HV129" s="9"/>
      <c r="HW129" s="9"/>
      <c r="HX129" s="9"/>
      <c r="HY129" s="9"/>
      <c r="HZ129" s="9"/>
      <c r="IA129" s="9"/>
      <c r="IB129" s="9"/>
      <c r="IC129" s="9"/>
      <c r="ID129" s="9"/>
      <c r="IE129" s="9"/>
      <c r="IF129" s="9"/>
      <c r="IG129" s="9"/>
      <c r="IH129" s="9"/>
      <c r="II129" s="9"/>
      <c r="IJ129" s="9"/>
      <c r="IK129" s="9"/>
      <c r="IL129" s="9"/>
      <c r="IM129" s="9"/>
      <c r="IN129" s="9"/>
      <c r="IO129" s="9"/>
      <c r="IP129" s="9"/>
      <c r="IQ129" s="9"/>
      <c r="IR129" s="9"/>
      <c r="IS129" s="9"/>
      <c r="IT129" s="9"/>
      <c r="IU129" s="9"/>
      <c r="IV129" s="9"/>
    </row>
    <row r="130" s="8" customFormat="1" ht="32.1" customHeight="1" spans="1:256">
      <c r="A130" s="19" t="s">
        <v>1504</v>
      </c>
      <c r="B130" s="19" t="s">
        <v>1514</v>
      </c>
      <c r="C130" s="19" t="s">
        <v>1500</v>
      </c>
      <c r="D130" s="20">
        <v>5</v>
      </c>
      <c r="E130" s="19" t="s">
        <v>1384</v>
      </c>
      <c r="F130" s="18">
        <v>2.195</v>
      </c>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c r="HU130" s="9"/>
      <c r="HV130" s="9"/>
      <c r="HW130" s="9"/>
      <c r="HX130" s="9"/>
      <c r="HY130" s="9"/>
      <c r="HZ130" s="9"/>
      <c r="IA130" s="9"/>
      <c r="IB130" s="9"/>
      <c r="IC130" s="9"/>
      <c r="ID130" s="9"/>
      <c r="IE130" s="9"/>
      <c r="IF130" s="9"/>
      <c r="IG130" s="9"/>
      <c r="IH130" s="9"/>
      <c r="II130" s="9"/>
      <c r="IJ130" s="9"/>
      <c r="IK130" s="9"/>
      <c r="IL130" s="9"/>
      <c r="IM130" s="9"/>
      <c r="IN130" s="9"/>
      <c r="IO130" s="9"/>
      <c r="IP130" s="9"/>
      <c r="IQ130" s="9"/>
      <c r="IR130" s="9"/>
      <c r="IS130" s="9"/>
      <c r="IT130" s="9"/>
      <c r="IU130" s="9"/>
      <c r="IV130" s="9"/>
    </row>
    <row r="131" s="8" customFormat="1" ht="45.95" customHeight="1" spans="1:256">
      <c r="A131" s="19" t="s">
        <v>1394</v>
      </c>
      <c r="B131" s="19" t="s">
        <v>1515</v>
      </c>
      <c r="C131" s="19" t="s">
        <v>1500</v>
      </c>
      <c r="D131" s="20">
        <v>5</v>
      </c>
      <c r="E131" s="19" t="s">
        <v>1384</v>
      </c>
      <c r="F131" s="18">
        <v>7.6</v>
      </c>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c r="IS131" s="9"/>
      <c r="IT131" s="9"/>
      <c r="IU131" s="9"/>
      <c r="IV131" s="9"/>
    </row>
    <row r="132" s="8" customFormat="1" ht="32.1" customHeight="1" spans="1:256">
      <c r="A132" s="19" t="s">
        <v>1516</v>
      </c>
      <c r="B132" s="19" t="s">
        <v>1517</v>
      </c>
      <c r="C132" s="19" t="s">
        <v>1500</v>
      </c>
      <c r="D132" s="20">
        <v>5</v>
      </c>
      <c r="E132" s="19" t="s">
        <v>1384</v>
      </c>
      <c r="F132" s="18">
        <v>487.519726</v>
      </c>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c r="HU132" s="9"/>
      <c r="HV132" s="9"/>
      <c r="HW132" s="9"/>
      <c r="HX132" s="9"/>
      <c r="HY132" s="9"/>
      <c r="HZ132" s="9"/>
      <c r="IA132" s="9"/>
      <c r="IB132" s="9"/>
      <c r="IC132" s="9"/>
      <c r="ID132" s="9"/>
      <c r="IE132" s="9"/>
      <c r="IF132" s="9"/>
      <c r="IG132" s="9"/>
      <c r="IH132" s="9"/>
      <c r="II132" s="9"/>
      <c r="IJ132" s="9"/>
      <c r="IK132" s="9"/>
      <c r="IL132" s="9"/>
      <c r="IM132" s="9"/>
      <c r="IN132" s="9"/>
      <c r="IO132" s="9"/>
      <c r="IP132" s="9"/>
      <c r="IQ132" s="9"/>
      <c r="IR132" s="9"/>
      <c r="IS132" s="9"/>
      <c r="IT132" s="9"/>
      <c r="IU132" s="9"/>
      <c r="IV132" s="9"/>
    </row>
    <row r="133" s="8" customFormat="1" ht="32.1" customHeight="1" spans="1:256">
      <c r="A133" s="19" t="s">
        <v>1518</v>
      </c>
      <c r="B133" s="19" t="s">
        <v>1519</v>
      </c>
      <c r="C133" s="19" t="s">
        <v>1500</v>
      </c>
      <c r="D133" s="20">
        <v>5</v>
      </c>
      <c r="E133" s="19" t="s">
        <v>1384</v>
      </c>
      <c r="F133" s="18">
        <v>34.917274</v>
      </c>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c r="HU133" s="9"/>
      <c r="HV133" s="9"/>
      <c r="HW133" s="9"/>
      <c r="HX133" s="9"/>
      <c r="HY133" s="9"/>
      <c r="HZ133" s="9"/>
      <c r="IA133" s="9"/>
      <c r="IB133" s="9"/>
      <c r="IC133" s="9"/>
      <c r="ID133" s="9"/>
      <c r="IE133" s="9"/>
      <c r="IF133" s="9"/>
      <c r="IG133" s="9"/>
      <c r="IH133" s="9"/>
      <c r="II133" s="9"/>
      <c r="IJ133" s="9"/>
      <c r="IK133" s="9"/>
      <c r="IL133" s="9"/>
      <c r="IM133" s="9"/>
      <c r="IN133" s="9"/>
      <c r="IO133" s="9"/>
      <c r="IP133" s="9"/>
      <c r="IQ133" s="9"/>
      <c r="IR133" s="9"/>
      <c r="IS133" s="9"/>
      <c r="IT133" s="9"/>
      <c r="IU133" s="9"/>
      <c r="IV133" s="9"/>
    </row>
    <row r="134" s="8" customFormat="1" ht="32.1" customHeight="1" spans="1:256">
      <c r="A134" s="19" t="s">
        <v>1511</v>
      </c>
      <c r="B134" s="19" t="s">
        <v>1520</v>
      </c>
      <c r="C134" s="19" t="s">
        <v>1500</v>
      </c>
      <c r="D134" s="20">
        <v>5</v>
      </c>
      <c r="E134" s="19" t="s">
        <v>1384</v>
      </c>
      <c r="F134" s="18">
        <v>6.083</v>
      </c>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c r="HU134" s="9"/>
      <c r="HV134" s="9"/>
      <c r="HW134" s="9"/>
      <c r="HX134" s="9"/>
      <c r="HY134" s="9"/>
      <c r="HZ134" s="9"/>
      <c r="IA134" s="9"/>
      <c r="IB134" s="9"/>
      <c r="IC134" s="9"/>
      <c r="ID134" s="9"/>
      <c r="IE134" s="9"/>
      <c r="IF134" s="9"/>
      <c r="IG134" s="9"/>
      <c r="IH134" s="9"/>
      <c r="II134" s="9"/>
      <c r="IJ134" s="9"/>
      <c r="IK134" s="9"/>
      <c r="IL134" s="9"/>
      <c r="IM134" s="9"/>
      <c r="IN134" s="9"/>
      <c r="IO134" s="9"/>
      <c r="IP134" s="9"/>
      <c r="IQ134" s="9"/>
      <c r="IR134" s="9"/>
      <c r="IS134" s="9"/>
      <c r="IT134" s="9"/>
      <c r="IU134" s="9"/>
      <c r="IV134" s="9"/>
    </row>
    <row r="135" s="8" customFormat="1" ht="32.1" customHeight="1" spans="1:256">
      <c r="A135" s="19" t="s">
        <v>1409</v>
      </c>
      <c r="B135" s="19" t="s">
        <v>1521</v>
      </c>
      <c r="C135" s="19" t="s">
        <v>1500</v>
      </c>
      <c r="D135" s="20">
        <v>5</v>
      </c>
      <c r="E135" s="19" t="s">
        <v>1384</v>
      </c>
      <c r="F135" s="18">
        <v>127.132423</v>
      </c>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c r="HU135" s="9"/>
      <c r="HV135" s="9"/>
      <c r="HW135" s="9"/>
      <c r="HX135" s="9"/>
      <c r="HY135" s="9"/>
      <c r="HZ135" s="9"/>
      <c r="IA135" s="9"/>
      <c r="IB135" s="9"/>
      <c r="IC135" s="9"/>
      <c r="ID135" s="9"/>
      <c r="IE135" s="9"/>
      <c r="IF135" s="9"/>
      <c r="IG135" s="9"/>
      <c r="IH135" s="9"/>
      <c r="II135" s="9"/>
      <c r="IJ135" s="9"/>
      <c r="IK135" s="9"/>
      <c r="IL135" s="9"/>
      <c r="IM135" s="9"/>
      <c r="IN135" s="9"/>
      <c r="IO135" s="9"/>
      <c r="IP135" s="9"/>
      <c r="IQ135" s="9"/>
      <c r="IR135" s="9"/>
      <c r="IS135" s="9"/>
      <c r="IT135" s="9"/>
      <c r="IU135" s="9"/>
      <c r="IV135" s="9"/>
    </row>
    <row r="136" s="8" customFormat="1" ht="32.1" customHeight="1" spans="1:256">
      <c r="A136" s="19" t="s">
        <v>1475</v>
      </c>
      <c r="B136" s="19" t="s">
        <v>1522</v>
      </c>
      <c r="C136" s="19" t="s">
        <v>1500</v>
      </c>
      <c r="D136" s="20">
        <v>5</v>
      </c>
      <c r="E136" s="19" t="s">
        <v>1384</v>
      </c>
      <c r="F136" s="18">
        <v>11.897</v>
      </c>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c r="IS136" s="9"/>
      <c r="IT136" s="9"/>
      <c r="IU136" s="9"/>
      <c r="IV136" s="9"/>
    </row>
    <row r="137" s="8" customFormat="1" ht="32.1" customHeight="1" spans="1:256">
      <c r="A137" s="19" t="s">
        <v>1523</v>
      </c>
      <c r="B137" s="19" t="s">
        <v>1524</v>
      </c>
      <c r="C137" s="19" t="s">
        <v>1500</v>
      </c>
      <c r="D137" s="20">
        <v>5</v>
      </c>
      <c r="E137" s="19" t="s">
        <v>1384</v>
      </c>
      <c r="F137" s="18">
        <v>6.519</v>
      </c>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9"/>
      <c r="HN137" s="9"/>
      <c r="HO137" s="9"/>
      <c r="HP137" s="9"/>
      <c r="HQ137" s="9"/>
      <c r="HR137" s="9"/>
      <c r="HS137" s="9"/>
      <c r="HT137" s="9"/>
      <c r="HU137" s="9"/>
      <c r="HV137" s="9"/>
      <c r="HW137" s="9"/>
      <c r="HX137" s="9"/>
      <c r="HY137" s="9"/>
      <c r="HZ137" s="9"/>
      <c r="IA137" s="9"/>
      <c r="IB137" s="9"/>
      <c r="IC137" s="9"/>
      <c r="ID137" s="9"/>
      <c r="IE137" s="9"/>
      <c r="IF137" s="9"/>
      <c r="IG137" s="9"/>
      <c r="IH137" s="9"/>
      <c r="II137" s="9"/>
      <c r="IJ137" s="9"/>
      <c r="IK137" s="9"/>
      <c r="IL137" s="9"/>
      <c r="IM137" s="9"/>
      <c r="IN137" s="9"/>
      <c r="IO137" s="9"/>
      <c r="IP137" s="9"/>
      <c r="IQ137" s="9"/>
      <c r="IR137" s="9"/>
      <c r="IS137" s="9"/>
      <c r="IT137" s="9"/>
      <c r="IU137" s="9"/>
      <c r="IV137" s="9"/>
    </row>
    <row r="138" s="8" customFormat="1" ht="32.1" customHeight="1" spans="1:256">
      <c r="A138" s="19" t="s">
        <v>1525</v>
      </c>
      <c r="B138" s="19" t="s">
        <v>1526</v>
      </c>
      <c r="C138" s="19" t="s">
        <v>1500</v>
      </c>
      <c r="D138" s="20">
        <v>5</v>
      </c>
      <c r="E138" s="19" t="s">
        <v>1384</v>
      </c>
      <c r="F138" s="18">
        <v>4.858</v>
      </c>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9"/>
      <c r="HN138" s="9"/>
      <c r="HO138" s="9"/>
      <c r="HP138" s="9"/>
      <c r="HQ138" s="9"/>
      <c r="HR138" s="9"/>
      <c r="HS138" s="9"/>
      <c r="HT138" s="9"/>
      <c r="HU138" s="9"/>
      <c r="HV138" s="9"/>
      <c r="HW138" s="9"/>
      <c r="HX138" s="9"/>
      <c r="HY138" s="9"/>
      <c r="HZ138" s="9"/>
      <c r="IA138" s="9"/>
      <c r="IB138" s="9"/>
      <c r="IC138" s="9"/>
      <c r="ID138" s="9"/>
      <c r="IE138" s="9"/>
      <c r="IF138" s="9"/>
      <c r="IG138" s="9"/>
      <c r="IH138" s="9"/>
      <c r="II138" s="9"/>
      <c r="IJ138" s="9"/>
      <c r="IK138" s="9"/>
      <c r="IL138" s="9"/>
      <c r="IM138" s="9"/>
      <c r="IN138" s="9"/>
      <c r="IO138" s="9"/>
      <c r="IP138" s="9"/>
      <c r="IQ138" s="9"/>
      <c r="IR138" s="9"/>
      <c r="IS138" s="9"/>
      <c r="IT138" s="9"/>
      <c r="IU138" s="9"/>
      <c r="IV138" s="9"/>
    </row>
    <row r="139" s="8" customFormat="1" ht="32.1" customHeight="1" spans="1:256">
      <c r="A139" s="19" t="s">
        <v>1527</v>
      </c>
      <c r="B139" s="19" t="s">
        <v>1528</v>
      </c>
      <c r="C139" s="19" t="s">
        <v>1500</v>
      </c>
      <c r="D139" s="20">
        <v>5</v>
      </c>
      <c r="E139" s="19" t="s">
        <v>1384</v>
      </c>
      <c r="F139" s="18">
        <v>14.226</v>
      </c>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c r="IP139" s="9"/>
      <c r="IQ139" s="9"/>
      <c r="IR139" s="9"/>
      <c r="IS139" s="9"/>
      <c r="IT139" s="9"/>
      <c r="IU139" s="9"/>
      <c r="IV139" s="9"/>
    </row>
    <row r="140" s="8" customFormat="1" ht="32.1" customHeight="1" spans="1:256">
      <c r="A140" s="19" t="s">
        <v>1469</v>
      </c>
      <c r="B140" s="19" t="s">
        <v>1529</v>
      </c>
      <c r="C140" s="19" t="s">
        <v>1500</v>
      </c>
      <c r="D140" s="20">
        <v>5</v>
      </c>
      <c r="E140" s="19" t="s">
        <v>1384</v>
      </c>
      <c r="F140" s="18">
        <v>6.23</v>
      </c>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c r="IS140" s="9"/>
      <c r="IT140" s="9"/>
      <c r="IU140" s="9"/>
      <c r="IV140" s="9"/>
    </row>
    <row r="141" s="8" customFormat="1" ht="32.1" customHeight="1" spans="1:256">
      <c r="A141" s="19" t="s">
        <v>1530</v>
      </c>
      <c r="B141" s="19" t="s">
        <v>1531</v>
      </c>
      <c r="C141" s="19" t="s">
        <v>1500</v>
      </c>
      <c r="D141" s="20">
        <v>5</v>
      </c>
      <c r="E141" s="19" t="s">
        <v>1384</v>
      </c>
      <c r="F141" s="18">
        <v>1.48</v>
      </c>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c r="HP141" s="9"/>
      <c r="HQ141" s="9"/>
      <c r="HR141" s="9"/>
      <c r="HS141" s="9"/>
      <c r="HT141" s="9"/>
      <c r="HU141" s="9"/>
      <c r="HV141" s="9"/>
      <c r="HW141" s="9"/>
      <c r="HX141" s="9"/>
      <c r="HY141" s="9"/>
      <c r="HZ141" s="9"/>
      <c r="IA141" s="9"/>
      <c r="IB141" s="9"/>
      <c r="IC141" s="9"/>
      <c r="ID141" s="9"/>
      <c r="IE141" s="9"/>
      <c r="IF141" s="9"/>
      <c r="IG141" s="9"/>
      <c r="IH141" s="9"/>
      <c r="II141" s="9"/>
      <c r="IJ141" s="9"/>
      <c r="IK141" s="9"/>
      <c r="IL141" s="9"/>
      <c r="IM141" s="9"/>
      <c r="IN141" s="9"/>
      <c r="IO141" s="9"/>
      <c r="IP141" s="9"/>
      <c r="IQ141" s="9"/>
      <c r="IR141" s="9"/>
      <c r="IS141" s="9"/>
      <c r="IT141" s="9"/>
      <c r="IU141" s="9"/>
      <c r="IV141" s="9"/>
    </row>
    <row r="142" s="8" customFormat="1" ht="32.1" customHeight="1" spans="1:256">
      <c r="A142" s="19" t="s">
        <v>1381</v>
      </c>
      <c r="B142" s="19" t="s">
        <v>1532</v>
      </c>
      <c r="C142" s="19" t="s">
        <v>1500</v>
      </c>
      <c r="D142" s="20">
        <v>5</v>
      </c>
      <c r="E142" s="19" t="s">
        <v>1384</v>
      </c>
      <c r="F142" s="18">
        <v>7.94</v>
      </c>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c r="IP142" s="9"/>
      <c r="IQ142" s="9"/>
      <c r="IR142" s="9"/>
      <c r="IS142" s="9"/>
      <c r="IT142" s="9"/>
      <c r="IU142" s="9"/>
      <c r="IV142" s="9"/>
    </row>
    <row r="143" s="8" customFormat="1" ht="32.1" customHeight="1" spans="1:256">
      <c r="A143" s="19" t="s">
        <v>1396</v>
      </c>
      <c r="B143" s="19" t="s">
        <v>1533</v>
      </c>
      <c r="C143" s="19" t="s">
        <v>1500</v>
      </c>
      <c r="D143" s="20">
        <v>5</v>
      </c>
      <c r="E143" s="19" t="s">
        <v>1384</v>
      </c>
      <c r="F143" s="18">
        <v>2.315</v>
      </c>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c r="HN143" s="9"/>
      <c r="HO143" s="9"/>
      <c r="HP143" s="9"/>
      <c r="HQ143" s="9"/>
      <c r="HR143" s="9"/>
      <c r="HS143" s="9"/>
      <c r="HT143" s="9"/>
      <c r="HU143" s="9"/>
      <c r="HV143" s="9"/>
      <c r="HW143" s="9"/>
      <c r="HX143" s="9"/>
      <c r="HY143" s="9"/>
      <c r="HZ143" s="9"/>
      <c r="IA143" s="9"/>
      <c r="IB143" s="9"/>
      <c r="IC143" s="9"/>
      <c r="ID143" s="9"/>
      <c r="IE143" s="9"/>
      <c r="IF143" s="9"/>
      <c r="IG143" s="9"/>
      <c r="IH143" s="9"/>
      <c r="II143" s="9"/>
      <c r="IJ143" s="9"/>
      <c r="IK143" s="9"/>
      <c r="IL143" s="9"/>
      <c r="IM143" s="9"/>
      <c r="IN143" s="9"/>
      <c r="IO143" s="9"/>
      <c r="IP143" s="9"/>
      <c r="IQ143" s="9"/>
      <c r="IR143" s="9"/>
      <c r="IS143" s="9"/>
      <c r="IT143" s="9"/>
      <c r="IU143" s="9"/>
      <c r="IV143" s="9"/>
    </row>
    <row r="144" s="8" customFormat="1" ht="32.1" customHeight="1" spans="1:256">
      <c r="A144" s="19" t="s">
        <v>1534</v>
      </c>
      <c r="B144" s="19" t="s">
        <v>1535</v>
      </c>
      <c r="C144" s="19" t="s">
        <v>1500</v>
      </c>
      <c r="D144" s="20">
        <v>5</v>
      </c>
      <c r="E144" s="19" t="s">
        <v>1384</v>
      </c>
      <c r="F144" s="18">
        <v>1.295</v>
      </c>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c r="HM144" s="9"/>
      <c r="HN144" s="9"/>
      <c r="HO144" s="9"/>
      <c r="HP144" s="9"/>
      <c r="HQ144" s="9"/>
      <c r="HR144" s="9"/>
      <c r="HS144" s="9"/>
      <c r="HT144" s="9"/>
      <c r="HU144" s="9"/>
      <c r="HV144" s="9"/>
      <c r="HW144" s="9"/>
      <c r="HX144" s="9"/>
      <c r="HY144" s="9"/>
      <c r="HZ144" s="9"/>
      <c r="IA144" s="9"/>
      <c r="IB144" s="9"/>
      <c r="IC144" s="9"/>
      <c r="ID144" s="9"/>
      <c r="IE144" s="9"/>
      <c r="IF144" s="9"/>
      <c r="IG144" s="9"/>
      <c r="IH144" s="9"/>
      <c r="II144" s="9"/>
      <c r="IJ144" s="9"/>
      <c r="IK144" s="9"/>
      <c r="IL144" s="9"/>
      <c r="IM144" s="9"/>
      <c r="IN144" s="9"/>
      <c r="IO144" s="9"/>
      <c r="IP144" s="9"/>
      <c r="IQ144" s="9"/>
      <c r="IR144" s="9"/>
      <c r="IS144" s="9"/>
      <c r="IT144" s="9"/>
      <c r="IU144" s="9"/>
      <c r="IV144" s="9"/>
    </row>
    <row r="145" s="8" customFormat="1" ht="32.1" customHeight="1" spans="1:256">
      <c r="A145" s="19" t="s">
        <v>1409</v>
      </c>
      <c r="B145" s="19" t="s">
        <v>1536</v>
      </c>
      <c r="C145" s="19" t="s">
        <v>1500</v>
      </c>
      <c r="D145" s="20">
        <v>5</v>
      </c>
      <c r="E145" s="19" t="s">
        <v>1384</v>
      </c>
      <c r="F145" s="18">
        <v>4.76</v>
      </c>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c r="HM145" s="9"/>
      <c r="HN145" s="9"/>
      <c r="HO145" s="9"/>
      <c r="HP145" s="9"/>
      <c r="HQ145" s="9"/>
      <c r="HR145" s="9"/>
      <c r="HS145" s="9"/>
      <c r="HT145" s="9"/>
      <c r="HU145" s="9"/>
      <c r="HV145" s="9"/>
      <c r="HW145" s="9"/>
      <c r="HX145" s="9"/>
      <c r="HY145" s="9"/>
      <c r="HZ145" s="9"/>
      <c r="IA145" s="9"/>
      <c r="IB145" s="9"/>
      <c r="IC145" s="9"/>
      <c r="ID145" s="9"/>
      <c r="IE145" s="9"/>
      <c r="IF145" s="9"/>
      <c r="IG145" s="9"/>
      <c r="IH145" s="9"/>
      <c r="II145" s="9"/>
      <c r="IJ145" s="9"/>
      <c r="IK145" s="9"/>
      <c r="IL145" s="9"/>
      <c r="IM145" s="9"/>
      <c r="IN145" s="9"/>
      <c r="IO145" s="9"/>
      <c r="IP145" s="9"/>
      <c r="IQ145" s="9"/>
      <c r="IR145" s="9"/>
      <c r="IS145" s="9"/>
      <c r="IT145" s="9"/>
      <c r="IU145" s="9"/>
      <c r="IV145" s="9"/>
    </row>
    <row r="146" s="8" customFormat="1" ht="32.1" customHeight="1" spans="1:256">
      <c r="A146" s="19" t="s">
        <v>1447</v>
      </c>
      <c r="B146" s="19" t="s">
        <v>1537</v>
      </c>
      <c r="C146" s="19" t="s">
        <v>1500</v>
      </c>
      <c r="D146" s="20">
        <v>5</v>
      </c>
      <c r="E146" s="19" t="s">
        <v>1384</v>
      </c>
      <c r="F146" s="18">
        <v>1.344</v>
      </c>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c r="HM146" s="9"/>
      <c r="HN146" s="9"/>
      <c r="HO146" s="9"/>
      <c r="HP146" s="9"/>
      <c r="HQ146" s="9"/>
      <c r="HR146" s="9"/>
      <c r="HS146" s="9"/>
      <c r="HT146" s="9"/>
      <c r="HU146" s="9"/>
      <c r="HV146" s="9"/>
      <c r="HW146" s="9"/>
      <c r="HX146" s="9"/>
      <c r="HY146" s="9"/>
      <c r="HZ146" s="9"/>
      <c r="IA146" s="9"/>
      <c r="IB146" s="9"/>
      <c r="IC146" s="9"/>
      <c r="ID146" s="9"/>
      <c r="IE146" s="9"/>
      <c r="IF146" s="9"/>
      <c r="IG146" s="9"/>
      <c r="IH146" s="9"/>
      <c r="II146" s="9"/>
      <c r="IJ146" s="9"/>
      <c r="IK146" s="9"/>
      <c r="IL146" s="9"/>
      <c r="IM146" s="9"/>
      <c r="IN146" s="9"/>
      <c r="IO146" s="9"/>
      <c r="IP146" s="9"/>
      <c r="IQ146" s="9"/>
      <c r="IR146" s="9"/>
      <c r="IS146" s="9"/>
      <c r="IT146" s="9"/>
      <c r="IU146" s="9"/>
      <c r="IV146" s="9"/>
    </row>
    <row r="147" s="8" customFormat="1" ht="32.1" customHeight="1" spans="1:256">
      <c r="A147" s="19" t="s">
        <v>1475</v>
      </c>
      <c r="B147" s="19" t="s">
        <v>1538</v>
      </c>
      <c r="C147" s="19" t="s">
        <v>1500</v>
      </c>
      <c r="D147" s="20">
        <v>5</v>
      </c>
      <c r="E147" s="19" t="s">
        <v>1384</v>
      </c>
      <c r="F147" s="18">
        <v>3</v>
      </c>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c r="HL147" s="9"/>
      <c r="HM147" s="9"/>
      <c r="HN147" s="9"/>
      <c r="HO147" s="9"/>
      <c r="HP147" s="9"/>
      <c r="HQ147" s="9"/>
      <c r="HR147" s="9"/>
      <c r="HS147" s="9"/>
      <c r="HT147" s="9"/>
      <c r="HU147" s="9"/>
      <c r="HV147" s="9"/>
      <c r="HW147" s="9"/>
      <c r="HX147" s="9"/>
      <c r="HY147" s="9"/>
      <c r="HZ147" s="9"/>
      <c r="IA147" s="9"/>
      <c r="IB147" s="9"/>
      <c r="IC147" s="9"/>
      <c r="ID147" s="9"/>
      <c r="IE147" s="9"/>
      <c r="IF147" s="9"/>
      <c r="IG147" s="9"/>
      <c r="IH147" s="9"/>
      <c r="II147" s="9"/>
      <c r="IJ147" s="9"/>
      <c r="IK147" s="9"/>
      <c r="IL147" s="9"/>
      <c r="IM147" s="9"/>
      <c r="IN147" s="9"/>
      <c r="IO147" s="9"/>
      <c r="IP147" s="9"/>
      <c r="IQ147" s="9"/>
      <c r="IR147" s="9"/>
      <c r="IS147" s="9"/>
      <c r="IT147" s="9"/>
      <c r="IU147" s="9"/>
      <c r="IV147" s="9"/>
    </row>
    <row r="148" s="8" customFormat="1" ht="32.1" customHeight="1" spans="1:256">
      <c r="A148" s="19" t="s">
        <v>1523</v>
      </c>
      <c r="B148" s="19" t="s">
        <v>1539</v>
      </c>
      <c r="C148" s="19" t="s">
        <v>1500</v>
      </c>
      <c r="D148" s="20">
        <v>5</v>
      </c>
      <c r="E148" s="19" t="s">
        <v>1384</v>
      </c>
      <c r="F148" s="18">
        <v>2.396</v>
      </c>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c r="GZ148" s="9"/>
      <c r="HA148" s="9"/>
      <c r="HB148" s="9"/>
      <c r="HC148" s="9"/>
      <c r="HD148" s="9"/>
      <c r="HE148" s="9"/>
      <c r="HF148" s="9"/>
      <c r="HG148" s="9"/>
      <c r="HH148" s="9"/>
      <c r="HI148" s="9"/>
      <c r="HJ148" s="9"/>
      <c r="HK148" s="9"/>
      <c r="HL148" s="9"/>
      <c r="HM148" s="9"/>
      <c r="HN148" s="9"/>
      <c r="HO148" s="9"/>
      <c r="HP148" s="9"/>
      <c r="HQ148" s="9"/>
      <c r="HR148" s="9"/>
      <c r="HS148" s="9"/>
      <c r="HT148" s="9"/>
      <c r="HU148" s="9"/>
      <c r="HV148" s="9"/>
      <c r="HW148" s="9"/>
      <c r="HX148" s="9"/>
      <c r="HY148" s="9"/>
      <c r="HZ148" s="9"/>
      <c r="IA148" s="9"/>
      <c r="IB148" s="9"/>
      <c r="IC148" s="9"/>
      <c r="ID148" s="9"/>
      <c r="IE148" s="9"/>
      <c r="IF148" s="9"/>
      <c r="IG148" s="9"/>
      <c r="IH148" s="9"/>
      <c r="II148" s="9"/>
      <c r="IJ148" s="9"/>
      <c r="IK148" s="9"/>
      <c r="IL148" s="9"/>
      <c r="IM148" s="9"/>
      <c r="IN148" s="9"/>
      <c r="IO148" s="9"/>
      <c r="IP148" s="9"/>
      <c r="IQ148" s="9"/>
      <c r="IR148" s="9"/>
      <c r="IS148" s="9"/>
      <c r="IT148" s="9"/>
      <c r="IU148" s="9"/>
      <c r="IV148" s="9"/>
    </row>
    <row r="149" s="8" customFormat="1" ht="32.1" customHeight="1" spans="1:256">
      <c r="A149" s="19" t="s">
        <v>1504</v>
      </c>
      <c r="B149" s="19" t="s">
        <v>1540</v>
      </c>
      <c r="C149" s="19" t="s">
        <v>1500</v>
      </c>
      <c r="D149" s="20">
        <v>5</v>
      </c>
      <c r="E149" s="19" t="s">
        <v>1384</v>
      </c>
      <c r="F149" s="18">
        <v>2</v>
      </c>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c r="HG149" s="9"/>
      <c r="HH149" s="9"/>
      <c r="HI149" s="9"/>
      <c r="HJ149" s="9"/>
      <c r="HK149" s="9"/>
      <c r="HL149" s="9"/>
      <c r="HM149" s="9"/>
      <c r="HN149" s="9"/>
      <c r="HO149" s="9"/>
      <c r="HP149" s="9"/>
      <c r="HQ149" s="9"/>
      <c r="HR149" s="9"/>
      <c r="HS149" s="9"/>
      <c r="HT149" s="9"/>
      <c r="HU149" s="9"/>
      <c r="HV149" s="9"/>
      <c r="HW149" s="9"/>
      <c r="HX149" s="9"/>
      <c r="HY149" s="9"/>
      <c r="HZ149" s="9"/>
      <c r="IA149" s="9"/>
      <c r="IB149" s="9"/>
      <c r="IC149" s="9"/>
      <c r="ID149" s="9"/>
      <c r="IE149" s="9"/>
      <c r="IF149" s="9"/>
      <c r="IG149" s="9"/>
      <c r="IH149" s="9"/>
      <c r="II149" s="9"/>
      <c r="IJ149" s="9"/>
      <c r="IK149" s="9"/>
      <c r="IL149" s="9"/>
      <c r="IM149" s="9"/>
      <c r="IN149" s="9"/>
      <c r="IO149" s="9"/>
      <c r="IP149" s="9"/>
      <c r="IQ149" s="9"/>
      <c r="IR149" s="9"/>
      <c r="IS149" s="9"/>
      <c r="IT149" s="9"/>
      <c r="IU149" s="9"/>
      <c r="IV149" s="9"/>
    </row>
    <row r="150" s="8" customFormat="1" ht="32.1" customHeight="1" spans="1:256">
      <c r="A150" s="19" t="s">
        <v>1447</v>
      </c>
      <c r="B150" s="19" t="s">
        <v>1541</v>
      </c>
      <c r="C150" s="19" t="s">
        <v>1500</v>
      </c>
      <c r="D150" s="20">
        <v>5</v>
      </c>
      <c r="E150" s="19" t="s">
        <v>1384</v>
      </c>
      <c r="F150" s="18">
        <v>24.81</v>
      </c>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c r="DR150" s="9"/>
      <c r="DS150" s="9"/>
      <c r="DT150" s="9"/>
      <c r="DU150" s="9"/>
      <c r="DV150" s="9"/>
      <c r="DW150" s="9"/>
      <c r="DX150" s="9"/>
      <c r="DY150" s="9"/>
      <c r="DZ150" s="9"/>
      <c r="EA150" s="9"/>
      <c r="EB150" s="9"/>
      <c r="EC150" s="9"/>
      <c r="ED150" s="9"/>
      <c r="EE150" s="9"/>
      <c r="EF150" s="9"/>
      <c r="EG150" s="9"/>
      <c r="EH150" s="9"/>
      <c r="EI150" s="9"/>
      <c r="EJ150" s="9"/>
      <c r="EK150" s="9"/>
      <c r="EL150" s="9"/>
      <c r="EM150" s="9"/>
      <c r="EN150" s="9"/>
      <c r="EO150" s="9"/>
      <c r="EP150" s="9"/>
      <c r="EQ150" s="9"/>
      <c r="ER150" s="9"/>
      <c r="ES150" s="9"/>
      <c r="ET150" s="9"/>
      <c r="EU150" s="9"/>
      <c r="EV150" s="9"/>
      <c r="EW150" s="9"/>
      <c r="EX150" s="9"/>
      <c r="EY150" s="9"/>
      <c r="EZ150" s="9"/>
      <c r="FA150" s="9"/>
      <c r="FB150" s="9"/>
      <c r="FC150" s="9"/>
      <c r="FD150" s="9"/>
      <c r="FE150" s="9"/>
      <c r="FF150" s="9"/>
      <c r="FG150" s="9"/>
      <c r="FH150" s="9"/>
      <c r="FI150" s="9"/>
      <c r="FJ150" s="9"/>
      <c r="FK150" s="9"/>
      <c r="FL150" s="9"/>
      <c r="FM150" s="9"/>
      <c r="FN150" s="9"/>
      <c r="FO150" s="9"/>
      <c r="FP150" s="9"/>
      <c r="FQ150" s="9"/>
      <c r="FR150" s="9"/>
      <c r="FS150" s="9"/>
      <c r="FT150" s="9"/>
      <c r="FU150" s="9"/>
      <c r="FV150" s="9"/>
      <c r="FW150" s="9"/>
      <c r="FX150" s="9"/>
      <c r="FY150" s="9"/>
      <c r="FZ150" s="9"/>
      <c r="GA150" s="9"/>
      <c r="GB150" s="9"/>
      <c r="GC150" s="9"/>
      <c r="GD150" s="9"/>
      <c r="GE150" s="9"/>
      <c r="GF150" s="9"/>
      <c r="GG150" s="9"/>
      <c r="GH150" s="9"/>
      <c r="GI150" s="9"/>
      <c r="GJ150" s="9"/>
      <c r="GK150" s="9"/>
      <c r="GL150" s="9"/>
      <c r="GM150" s="9"/>
      <c r="GN150" s="9"/>
      <c r="GO150" s="9"/>
      <c r="GP150" s="9"/>
      <c r="GQ150" s="9"/>
      <c r="GR150" s="9"/>
      <c r="GS150" s="9"/>
      <c r="GT150" s="9"/>
      <c r="GU150" s="9"/>
      <c r="GV150" s="9"/>
      <c r="GW150" s="9"/>
      <c r="GX150" s="9"/>
      <c r="GY150" s="9"/>
      <c r="GZ150" s="9"/>
      <c r="HA150" s="9"/>
      <c r="HB150" s="9"/>
      <c r="HC150" s="9"/>
      <c r="HD150" s="9"/>
      <c r="HE150" s="9"/>
      <c r="HF150" s="9"/>
      <c r="HG150" s="9"/>
      <c r="HH150" s="9"/>
      <c r="HI150" s="9"/>
      <c r="HJ150" s="9"/>
      <c r="HK150" s="9"/>
      <c r="HL150" s="9"/>
      <c r="HM150" s="9"/>
      <c r="HN150" s="9"/>
      <c r="HO150" s="9"/>
      <c r="HP150" s="9"/>
      <c r="HQ150" s="9"/>
      <c r="HR150" s="9"/>
      <c r="HS150" s="9"/>
      <c r="HT150" s="9"/>
      <c r="HU150" s="9"/>
      <c r="HV150" s="9"/>
      <c r="HW150" s="9"/>
      <c r="HX150" s="9"/>
      <c r="HY150" s="9"/>
      <c r="HZ150" s="9"/>
      <c r="IA150" s="9"/>
      <c r="IB150" s="9"/>
      <c r="IC150" s="9"/>
      <c r="ID150" s="9"/>
      <c r="IE150" s="9"/>
      <c r="IF150" s="9"/>
      <c r="IG150" s="9"/>
      <c r="IH150" s="9"/>
      <c r="II150" s="9"/>
      <c r="IJ150" s="9"/>
      <c r="IK150" s="9"/>
      <c r="IL150" s="9"/>
      <c r="IM150" s="9"/>
      <c r="IN150" s="9"/>
      <c r="IO150" s="9"/>
      <c r="IP150" s="9"/>
      <c r="IQ150" s="9"/>
      <c r="IR150" s="9"/>
      <c r="IS150" s="9"/>
      <c r="IT150" s="9"/>
      <c r="IU150" s="9"/>
      <c r="IV150" s="9"/>
    </row>
    <row r="151" s="8" customFormat="1" ht="32.1" customHeight="1" spans="1:256">
      <c r="A151" s="19" t="s">
        <v>1447</v>
      </c>
      <c r="B151" s="19" t="s">
        <v>1542</v>
      </c>
      <c r="C151" s="19" t="s">
        <v>1500</v>
      </c>
      <c r="D151" s="20">
        <v>5</v>
      </c>
      <c r="E151" s="19" t="s">
        <v>1384</v>
      </c>
      <c r="F151" s="18">
        <v>1.129</v>
      </c>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c r="FE151" s="9"/>
      <c r="FF151" s="9"/>
      <c r="FG151" s="9"/>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c r="GW151" s="9"/>
      <c r="GX151" s="9"/>
      <c r="GY151" s="9"/>
      <c r="GZ151" s="9"/>
      <c r="HA151" s="9"/>
      <c r="HB151" s="9"/>
      <c r="HC151" s="9"/>
      <c r="HD151" s="9"/>
      <c r="HE151" s="9"/>
      <c r="HF151" s="9"/>
      <c r="HG151" s="9"/>
      <c r="HH151" s="9"/>
      <c r="HI151" s="9"/>
      <c r="HJ151" s="9"/>
      <c r="HK151" s="9"/>
      <c r="HL151" s="9"/>
      <c r="HM151" s="9"/>
      <c r="HN151" s="9"/>
      <c r="HO151" s="9"/>
      <c r="HP151" s="9"/>
      <c r="HQ151" s="9"/>
      <c r="HR151" s="9"/>
      <c r="HS151" s="9"/>
      <c r="HT151" s="9"/>
      <c r="HU151" s="9"/>
      <c r="HV151" s="9"/>
      <c r="HW151" s="9"/>
      <c r="HX151" s="9"/>
      <c r="HY151" s="9"/>
      <c r="HZ151" s="9"/>
      <c r="IA151" s="9"/>
      <c r="IB151" s="9"/>
      <c r="IC151" s="9"/>
      <c r="ID151" s="9"/>
      <c r="IE151" s="9"/>
      <c r="IF151" s="9"/>
      <c r="IG151" s="9"/>
      <c r="IH151" s="9"/>
      <c r="II151" s="9"/>
      <c r="IJ151" s="9"/>
      <c r="IK151" s="9"/>
      <c r="IL151" s="9"/>
      <c r="IM151" s="9"/>
      <c r="IN151" s="9"/>
      <c r="IO151" s="9"/>
      <c r="IP151" s="9"/>
      <c r="IQ151" s="9"/>
      <c r="IR151" s="9"/>
      <c r="IS151" s="9"/>
      <c r="IT151" s="9"/>
      <c r="IU151" s="9"/>
      <c r="IV151" s="9"/>
    </row>
    <row r="152" s="8" customFormat="1" ht="32.1" customHeight="1" spans="1:256">
      <c r="A152" s="19" t="s">
        <v>1527</v>
      </c>
      <c r="B152" s="19" t="s">
        <v>1543</v>
      </c>
      <c r="C152" s="19" t="s">
        <v>1500</v>
      </c>
      <c r="D152" s="20">
        <v>5</v>
      </c>
      <c r="E152" s="19" t="s">
        <v>1384</v>
      </c>
      <c r="F152" s="18">
        <v>12.43</v>
      </c>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9"/>
      <c r="HN152" s="9"/>
      <c r="HO152" s="9"/>
      <c r="HP152" s="9"/>
      <c r="HQ152" s="9"/>
      <c r="HR152" s="9"/>
      <c r="HS152" s="9"/>
      <c r="HT152" s="9"/>
      <c r="HU152" s="9"/>
      <c r="HV152" s="9"/>
      <c r="HW152" s="9"/>
      <c r="HX152" s="9"/>
      <c r="HY152" s="9"/>
      <c r="HZ152" s="9"/>
      <c r="IA152" s="9"/>
      <c r="IB152" s="9"/>
      <c r="IC152" s="9"/>
      <c r="ID152" s="9"/>
      <c r="IE152" s="9"/>
      <c r="IF152" s="9"/>
      <c r="IG152" s="9"/>
      <c r="IH152" s="9"/>
      <c r="II152" s="9"/>
      <c r="IJ152" s="9"/>
      <c r="IK152" s="9"/>
      <c r="IL152" s="9"/>
      <c r="IM152" s="9"/>
      <c r="IN152" s="9"/>
      <c r="IO152" s="9"/>
      <c r="IP152" s="9"/>
      <c r="IQ152" s="9"/>
      <c r="IR152" s="9"/>
      <c r="IS152" s="9"/>
      <c r="IT152" s="9"/>
      <c r="IU152" s="9"/>
      <c r="IV152" s="9"/>
    </row>
    <row r="153" s="8" customFormat="1" ht="32.1" customHeight="1" spans="1:256">
      <c r="A153" s="19" t="s">
        <v>1544</v>
      </c>
      <c r="B153" s="19" t="s">
        <v>1545</v>
      </c>
      <c r="C153" s="19" t="s">
        <v>1500</v>
      </c>
      <c r="D153" s="20">
        <v>5</v>
      </c>
      <c r="E153" s="19" t="s">
        <v>1384</v>
      </c>
      <c r="F153" s="18">
        <v>14</v>
      </c>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9"/>
      <c r="GH153" s="9"/>
      <c r="GI153" s="9"/>
      <c r="GJ153" s="9"/>
      <c r="GK153" s="9"/>
      <c r="GL153" s="9"/>
      <c r="GM153" s="9"/>
      <c r="GN153" s="9"/>
      <c r="GO153" s="9"/>
      <c r="GP153" s="9"/>
      <c r="GQ153" s="9"/>
      <c r="GR153" s="9"/>
      <c r="GS153" s="9"/>
      <c r="GT153" s="9"/>
      <c r="GU153" s="9"/>
      <c r="GV153" s="9"/>
      <c r="GW153" s="9"/>
      <c r="GX153" s="9"/>
      <c r="GY153" s="9"/>
      <c r="GZ153" s="9"/>
      <c r="HA153" s="9"/>
      <c r="HB153" s="9"/>
      <c r="HC153" s="9"/>
      <c r="HD153" s="9"/>
      <c r="HE153" s="9"/>
      <c r="HF153" s="9"/>
      <c r="HG153" s="9"/>
      <c r="HH153" s="9"/>
      <c r="HI153" s="9"/>
      <c r="HJ153" s="9"/>
      <c r="HK153" s="9"/>
      <c r="HL153" s="9"/>
      <c r="HM153" s="9"/>
      <c r="HN153" s="9"/>
      <c r="HO153" s="9"/>
      <c r="HP153" s="9"/>
      <c r="HQ153" s="9"/>
      <c r="HR153" s="9"/>
      <c r="HS153" s="9"/>
      <c r="HT153" s="9"/>
      <c r="HU153" s="9"/>
      <c r="HV153" s="9"/>
      <c r="HW153" s="9"/>
      <c r="HX153" s="9"/>
      <c r="HY153" s="9"/>
      <c r="HZ153" s="9"/>
      <c r="IA153" s="9"/>
      <c r="IB153" s="9"/>
      <c r="IC153" s="9"/>
      <c r="ID153" s="9"/>
      <c r="IE153" s="9"/>
      <c r="IF153" s="9"/>
      <c r="IG153" s="9"/>
      <c r="IH153" s="9"/>
      <c r="II153" s="9"/>
      <c r="IJ153" s="9"/>
      <c r="IK153" s="9"/>
      <c r="IL153" s="9"/>
      <c r="IM153" s="9"/>
      <c r="IN153" s="9"/>
      <c r="IO153" s="9"/>
      <c r="IP153" s="9"/>
      <c r="IQ153" s="9"/>
      <c r="IR153" s="9"/>
      <c r="IS153" s="9"/>
      <c r="IT153" s="9"/>
      <c r="IU153" s="9"/>
      <c r="IV153" s="9"/>
    </row>
    <row r="154" s="8" customFormat="1" ht="32.1" customHeight="1" spans="1:256">
      <c r="A154" s="19" t="s">
        <v>1546</v>
      </c>
      <c r="B154" s="19" t="s">
        <v>1547</v>
      </c>
      <c r="C154" s="19" t="s">
        <v>1500</v>
      </c>
      <c r="D154" s="20">
        <v>5</v>
      </c>
      <c r="E154" s="19" t="s">
        <v>1384</v>
      </c>
      <c r="F154" s="18">
        <v>0.475</v>
      </c>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c r="GM154" s="9"/>
      <c r="GN154" s="9"/>
      <c r="GO154" s="9"/>
      <c r="GP154" s="9"/>
      <c r="GQ154" s="9"/>
      <c r="GR154" s="9"/>
      <c r="GS154" s="9"/>
      <c r="GT154" s="9"/>
      <c r="GU154" s="9"/>
      <c r="GV154" s="9"/>
      <c r="GW154" s="9"/>
      <c r="GX154" s="9"/>
      <c r="GY154" s="9"/>
      <c r="GZ154" s="9"/>
      <c r="HA154" s="9"/>
      <c r="HB154" s="9"/>
      <c r="HC154" s="9"/>
      <c r="HD154" s="9"/>
      <c r="HE154" s="9"/>
      <c r="HF154" s="9"/>
      <c r="HG154" s="9"/>
      <c r="HH154" s="9"/>
      <c r="HI154" s="9"/>
      <c r="HJ154" s="9"/>
      <c r="HK154" s="9"/>
      <c r="HL154" s="9"/>
      <c r="HM154" s="9"/>
      <c r="HN154" s="9"/>
      <c r="HO154" s="9"/>
      <c r="HP154" s="9"/>
      <c r="HQ154" s="9"/>
      <c r="HR154" s="9"/>
      <c r="HS154" s="9"/>
      <c r="HT154" s="9"/>
      <c r="HU154" s="9"/>
      <c r="HV154" s="9"/>
      <c r="HW154" s="9"/>
      <c r="HX154" s="9"/>
      <c r="HY154" s="9"/>
      <c r="HZ154" s="9"/>
      <c r="IA154" s="9"/>
      <c r="IB154" s="9"/>
      <c r="IC154" s="9"/>
      <c r="ID154" s="9"/>
      <c r="IE154" s="9"/>
      <c r="IF154" s="9"/>
      <c r="IG154" s="9"/>
      <c r="IH154" s="9"/>
      <c r="II154" s="9"/>
      <c r="IJ154" s="9"/>
      <c r="IK154" s="9"/>
      <c r="IL154" s="9"/>
      <c r="IM154" s="9"/>
      <c r="IN154" s="9"/>
      <c r="IO154" s="9"/>
      <c r="IP154" s="9"/>
      <c r="IQ154" s="9"/>
      <c r="IR154" s="9"/>
      <c r="IS154" s="9"/>
      <c r="IT154" s="9"/>
      <c r="IU154" s="9"/>
      <c r="IV154" s="9"/>
    </row>
    <row r="155" s="8" customFormat="1" ht="32.1" customHeight="1" spans="1:256">
      <c r="A155" s="19" t="s">
        <v>1544</v>
      </c>
      <c r="B155" s="19" t="s">
        <v>1548</v>
      </c>
      <c r="C155" s="19" t="s">
        <v>1500</v>
      </c>
      <c r="D155" s="20">
        <v>5</v>
      </c>
      <c r="E155" s="19" t="s">
        <v>1384</v>
      </c>
      <c r="F155" s="18">
        <v>2</v>
      </c>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c r="DR155" s="9"/>
      <c r="DS155" s="9"/>
      <c r="DT155" s="9"/>
      <c r="DU155" s="9"/>
      <c r="DV155" s="9"/>
      <c r="DW155" s="9"/>
      <c r="DX155" s="9"/>
      <c r="DY155" s="9"/>
      <c r="DZ155" s="9"/>
      <c r="EA155" s="9"/>
      <c r="EB155" s="9"/>
      <c r="EC155" s="9"/>
      <c r="ED155" s="9"/>
      <c r="EE155" s="9"/>
      <c r="EF155" s="9"/>
      <c r="EG155" s="9"/>
      <c r="EH155" s="9"/>
      <c r="EI155" s="9"/>
      <c r="EJ155" s="9"/>
      <c r="EK155" s="9"/>
      <c r="EL155" s="9"/>
      <c r="EM155" s="9"/>
      <c r="EN155" s="9"/>
      <c r="EO155" s="9"/>
      <c r="EP155" s="9"/>
      <c r="EQ155" s="9"/>
      <c r="ER155" s="9"/>
      <c r="ES155" s="9"/>
      <c r="ET155" s="9"/>
      <c r="EU155" s="9"/>
      <c r="EV155" s="9"/>
      <c r="EW155" s="9"/>
      <c r="EX155" s="9"/>
      <c r="EY155" s="9"/>
      <c r="EZ155" s="9"/>
      <c r="FA155" s="9"/>
      <c r="FB155" s="9"/>
      <c r="FC155" s="9"/>
      <c r="FD155" s="9"/>
      <c r="FE155" s="9"/>
      <c r="FF155" s="9"/>
      <c r="FG155" s="9"/>
      <c r="FH155" s="9"/>
      <c r="FI155" s="9"/>
      <c r="FJ155" s="9"/>
      <c r="FK155" s="9"/>
      <c r="FL155" s="9"/>
      <c r="FM155" s="9"/>
      <c r="FN155" s="9"/>
      <c r="FO155" s="9"/>
      <c r="FP155" s="9"/>
      <c r="FQ155" s="9"/>
      <c r="FR155" s="9"/>
      <c r="FS155" s="9"/>
      <c r="FT155" s="9"/>
      <c r="FU155" s="9"/>
      <c r="FV155" s="9"/>
      <c r="FW155" s="9"/>
      <c r="FX155" s="9"/>
      <c r="FY155" s="9"/>
      <c r="FZ155" s="9"/>
      <c r="GA155" s="9"/>
      <c r="GB155" s="9"/>
      <c r="GC155" s="9"/>
      <c r="GD155" s="9"/>
      <c r="GE155" s="9"/>
      <c r="GF155" s="9"/>
      <c r="GG155" s="9"/>
      <c r="GH155" s="9"/>
      <c r="GI155" s="9"/>
      <c r="GJ155" s="9"/>
      <c r="GK155" s="9"/>
      <c r="GL155" s="9"/>
      <c r="GM155" s="9"/>
      <c r="GN155" s="9"/>
      <c r="GO155" s="9"/>
      <c r="GP155" s="9"/>
      <c r="GQ155" s="9"/>
      <c r="GR155" s="9"/>
      <c r="GS155" s="9"/>
      <c r="GT155" s="9"/>
      <c r="GU155" s="9"/>
      <c r="GV155" s="9"/>
      <c r="GW155" s="9"/>
      <c r="GX155" s="9"/>
      <c r="GY155" s="9"/>
      <c r="GZ155" s="9"/>
      <c r="HA155" s="9"/>
      <c r="HB155" s="9"/>
      <c r="HC155" s="9"/>
      <c r="HD155" s="9"/>
      <c r="HE155" s="9"/>
      <c r="HF155" s="9"/>
      <c r="HG155" s="9"/>
      <c r="HH155" s="9"/>
      <c r="HI155" s="9"/>
      <c r="HJ155" s="9"/>
      <c r="HK155" s="9"/>
      <c r="HL155" s="9"/>
      <c r="HM155" s="9"/>
      <c r="HN155" s="9"/>
      <c r="HO155" s="9"/>
      <c r="HP155" s="9"/>
      <c r="HQ155" s="9"/>
      <c r="HR155" s="9"/>
      <c r="HS155" s="9"/>
      <c r="HT155" s="9"/>
      <c r="HU155" s="9"/>
      <c r="HV155" s="9"/>
      <c r="HW155" s="9"/>
      <c r="HX155" s="9"/>
      <c r="HY155" s="9"/>
      <c r="HZ155" s="9"/>
      <c r="IA155" s="9"/>
      <c r="IB155" s="9"/>
      <c r="IC155" s="9"/>
      <c r="ID155" s="9"/>
      <c r="IE155" s="9"/>
      <c r="IF155" s="9"/>
      <c r="IG155" s="9"/>
      <c r="IH155" s="9"/>
      <c r="II155" s="9"/>
      <c r="IJ155" s="9"/>
      <c r="IK155" s="9"/>
      <c r="IL155" s="9"/>
      <c r="IM155" s="9"/>
      <c r="IN155" s="9"/>
      <c r="IO155" s="9"/>
      <c r="IP155" s="9"/>
      <c r="IQ155" s="9"/>
      <c r="IR155" s="9"/>
      <c r="IS155" s="9"/>
      <c r="IT155" s="9"/>
      <c r="IU155" s="9"/>
      <c r="IV155" s="9"/>
    </row>
    <row r="156" s="8" customFormat="1" ht="32.1" customHeight="1" spans="1:256">
      <c r="A156" s="19" t="s">
        <v>1506</v>
      </c>
      <c r="B156" s="19" t="s">
        <v>1549</v>
      </c>
      <c r="C156" s="19" t="s">
        <v>1500</v>
      </c>
      <c r="D156" s="20">
        <v>5</v>
      </c>
      <c r="E156" s="19" t="s">
        <v>1384</v>
      </c>
      <c r="F156" s="18">
        <v>1.286</v>
      </c>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9"/>
      <c r="FG156" s="9"/>
      <c r="FH156" s="9"/>
      <c r="FI156" s="9"/>
      <c r="FJ156" s="9"/>
      <c r="FK156" s="9"/>
      <c r="FL156" s="9"/>
      <c r="FM156" s="9"/>
      <c r="FN156" s="9"/>
      <c r="FO156" s="9"/>
      <c r="FP156" s="9"/>
      <c r="FQ156" s="9"/>
      <c r="FR156" s="9"/>
      <c r="FS156" s="9"/>
      <c r="FT156" s="9"/>
      <c r="FU156" s="9"/>
      <c r="FV156" s="9"/>
      <c r="FW156" s="9"/>
      <c r="FX156" s="9"/>
      <c r="FY156" s="9"/>
      <c r="FZ156" s="9"/>
      <c r="GA156" s="9"/>
      <c r="GB156" s="9"/>
      <c r="GC156" s="9"/>
      <c r="GD156" s="9"/>
      <c r="GE156" s="9"/>
      <c r="GF156" s="9"/>
      <c r="GG156" s="9"/>
      <c r="GH156" s="9"/>
      <c r="GI156" s="9"/>
      <c r="GJ156" s="9"/>
      <c r="GK156" s="9"/>
      <c r="GL156" s="9"/>
      <c r="GM156" s="9"/>
      <c r="GN156" s="9"/>
      <c r="GO156" s="9"/>
      <c r="GP156" s="9"/>
      <c r="GQ156" s="9"/>
      <c r="GR156" s="9"/>
      <c r="GS156" s="9"/>
      <c r="GT156" s="9"/>
      <c r="GU156" s="9"/>
      <c r="GV156" s="9"/>
      <c r="GW156" s="9"/>
      <c r="GX156" s="9"/>
      <c r="GY156" s="9"/>
      <c r="GZ156" s="9"/>
      <c r="HA156" s="9"/>
      <c r="HB156" s="9"/>
      <c r="HC156" s="9"/>
      <c r="HD156" s="9"/>
      <c r="HE156" s="9"/>
      <c r="HF156" s="9"/>
      <c r="HG156" s="9"/>
      <c r="HH156" s="9"/>
      <c r="HI156" s="9"/>
      <c r="HJ156" s="9"/>
      <c r="HK156" s="9"/>
      <c r="HL156" s="9"/>
      <c r="HM156" s="9"/>
      <c r="HN156" s="9"/>
      <c r="HO156" s="9"/>
      <c r="HP156" s="9"/>
      <c r="HQ156" s="9"/>
      <c r="HR156" s="9"/>
      <c r="HS156" s="9"/>
      <c r="HT156" s="9"/>
      <c r="HU156" s="9"/>
      <c r="HV156" s="9"/>
      <c r="HW156" s="9"/>
      <c r="HX156" s="9"/>
      <c r="HY156" s="9"/>
      <c r="HZ156" s="9"/>
      <c r="IA156" s="9"/>
      <c r="IB156" s="9"/>
      <c r="IC156" s="9"/>
      <c r="ID156" s="9"/>
      <c r="IE156" s="9"/>
      <c r="IF156" s="9"/>
      <c r="IG156" s="9"/>
      <c r="IH156" s="9"/>
      <c r="II156" s="9"/>
      <c r="IJ156" s="9"/>
      <c r="IK156" s="9"/>
      <c r="IL156" s="9"/>
      <c r="IM156" s="9"/>
      <c r="IN156" s="9"/>
      <c r="IO156" s="9"/>
      <c r="IP156" s="9"/>
      <c r="IQ156" s="9"/>
      <c r="IR156" s="9"/>
      <c r="IS156" s="9"/>
      <c r="IT156" s="9"/>
      <c r="IU156" s="9"/>
      <c r="IV156" s="9"/>
    </row>
    <row r="157" s="8" customFormat="1" ht="32.1" customHeight="1" spans="1:256">
      <c r="A157" s="19" t="s">
        <v>1506</v>
      </c>
      <c r="B157" s="19" t="s">
        <v>1550</v>
      </c>
      <c r="C157" s="19" t="s">
        <v>1500</v>
      </c>
      <c r="D157" s="20">
        <v>5</v>
      </c>
      <c r="E157" s="19" t="s">
        <v>1384</v>
      </c>
      <c r="F157" s="18">
        <v>10.501</v>
      </c>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9"/>
      <c r="FQ157" s="9"/>
      <c r="FR157" s="9"/>
      <c r="FS157" s="9"/>
      <c r="FT157" s="9"/>
      <c r="FU157" s="9"/>
      <c r="FV157" s="9"/>
      <c r="FW157" s="9"/>
      <c r="FX157" s="9"/>
      <c r="FY157" s="9"/>
      <c r="FZ157" s="9"/>
      <c r="GA157" s="9"/>
      <c r="GB157" s="9"/>
      <c r="GC157" s="9"/>
      <c r="GD157" s="9"/>
      <c r="GE157" s="9"/>
      <c r="GF157" s="9"/>
      <c r="GG157" s="9"/>
      <c r="GH157" s="9"/>
      <c r="GI157" s="9"/>
      <c r="GJ157" s="9"/>
      <c r="GK157" s="9"/>
      <c r="GL157" s="9"/>
      <c r="GM157" s="9"/>
      <c r="GN157" s="9"/>
      <c r="GO157" s="9"/>
      <c r="GP157" s="9"/>
      <c r="GQ157" s="9"/>
      <c r="GR157" s="9"/>
      <c r="GS157" s="9"/>
      <c r="GT157" s="9"/>
      <c r="GU157" s="9"/>
      <c r="GV157" s="9"/>
      <c r="GW157" s="9"/>
      <c r="GX157" s="9"/>
      <c r="GY157" s="9"/>
      <c r="GZ157" s="9"/>
      <c r="HA157" s="9"/>
      <c r="HB157" s="9"/>
      <c r="HC157" s="9"/>
      <c r="HD157" s="9"/>
      <c r="HE157" s="9"/>
      <c r="HF157" s="9"/>
      <c r="HG157" s="9"/>
      <c r="HH157" s="9"/>
      <c r="HI157" s="9"/>
      <c r="HJ157" s="9"/>
      <c r="HK157" s="9"/>
      <c r="HL157" s="9"/>
      <c r="HM157" s="9"/>
      <c r="HN157" s="9"/>
      <c r="HO157" s="9"/>
      <c r="HP157" s="9"/>
      <c r="HQ157" s="9"/>
      <c r="HR157" s="9"/>
      <c r="HS157" s="9"/>
      <c r="HT157" s="9"/>
      <c r="HU157" s="9"/>
      <c r="HV157" s="9"/>
      <c r="HW157" s="9"/>
      <c r="HX157" s="9"/>
      <c r="HY157" s="9"/>
      <c r="HZ157" s="9"/>
      <c r="IA157" s="9"/>
      <c r="IB157" s="9"/>
      <c r="IC157" s="9"/>
      <c r="ID157" s="9"/>
      <c r="IE157" s="9"/>
      <c r="IF157" s="9"/>
      <c r="IG157" s="9"/>
      <c r="IH157" s="9"/>
      <c r="II157" s="9"/>
      <c r="IJ157" s="9"/>
      <c r="IK157" s="9"/>
      <c r="IL157" s="9"/>
      <c r="IM157" s="9"/>
      <c r="IN157" s="9"/>
      <c r="IO157" s="9"/>
      <c r="IP157" s="9"/>
      <c r="IQ157" s="9"/>
      <c r="IR157" s="9"/>
      <c r="IS157" s="9"/>
      <c r="IT157" s="9"/>
      <c r="IU157" s="9"/>
      <c r="IV157" s="9"/>
    </row>
    <row r="158" s="8" customFormat="1" ht="32.1" customHeight="1" spans="1:256">
      <c r="A158" s="19" t="s">
        <v>40</v>
      </c>
      <c r="B158" s="19" t="s">
        <v>1551</v>
      </c>
      <c r="C158" s="19" t="s">
        <v>1500</v>
      </c>
      <c r="D158" s="20">
        <v>5</v>
      </c>
      <c r="E158" s="19" t="s">
        <v>1384</v>
      </c>
      <c r="F158" s="18">
        <v>500</v>
      </c>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9"/>
      <c r="FQ158" s="9"/>
      <c r="FR158" s="9"/>
      <c r="FS158" s="9"/>
      <c r="FT158" s="9"/>
      <c r="FU158" s="9"/>
      <c r="FV158" s="9"/>
      <c r="FW158" s="9"/>
      <c r="FX158" s="9"/>
      <c r="FY158" s="9"/>
      <c r="FZ158" s="9"/>
      <c r="GA158" s="9"/>
      <c r="GB158" s="9"/>
      <c r="GC158" s="9"/>
      <c r="GD158" s="9"/>
      <c r="GE158" s="9"/>
      <c r="GF158" s="9"/>
      <c r="GG158" s="9"/>
      <c r="GH158" s="9"/>
      <c r="GI158" s="9"/>
      <c r="GJ158" s="9"/>
      <c r="GK158" s="9"/>
      <c r="GL158" s="9"/>
      <c r="GM158" s="9"/>
      <c r="GN158" s="9"/>
      <c r="GO158" s="9"/>
      <c r="GP158" s="9"/>
      <c r="GQ158" s="9"/>
      <c r="GR158" s="9"/>
      <c r="GS158" s="9"/>
      <c r="GT158" s="9"/>
      <c r="GU158" s="9"/>
      <c r="GV158" s="9"/>
      <c r="GW158" s="9"/>
      <c r="GX158" s="9"/>
      <c r="GY158" s="9"/>
      <c r="GZ158" s="9"/>
      <c r="HA158" s="9"/>
      <c r="HB158" s="9"/>
      <c r="HC158" s="9"/>
      <c r="HD158" s="9"/>
      <c r="HE158" s="9"/>
      <c r="HF158" s="9"/>
      <c r="HG158" s="9"/>
      <c r="HH158" s="9"/>
      <c r="HI158" s="9"/>
      <c r="HJ158" s="9"/>
      <c r="HK158" s="9"/>
      <c r="HL158" s="9"/>
      <c r="HM158" s="9"/>
      <c r="HN158" s="9"/>
      <c r="HO158" s="9"/>
      <c r="HP158" s="9"/>
      <c r="HQ158" s="9"/>
      <c r="HR158" s="9"/>
      <c r="HS158" s="9"/>
      <c r="HT158" s="9"/>
      <c r="HU158" s="9"/>
      <c r="HV158" s="9"/>
      <c r="HW158" s="9"/>
      <c r="HX158" s="9"/>
      <c r="HY158" s="9"/>
      <c r="HZ158" s="9"/>
      <c r="IA158" s="9"/>
      <c r="IB158" s="9"/>
      <c r="IC158" s="9"/>
      <c r="ID158" s="9"/>
      <c r="IE158" s="9"/>
      <c r="IF158" s="9"/>
      <c r="IG158" s="9"/>
      <c r="IH158" s="9"/>
      <c r="II158" s="9"/>
      <c r="IJ158" s="9"/>
      <c r="IK158" s="9"/>
      <c r="IL158" s="9"/>
      <c r="IM158" s="9"/>
      <c r="IN158" s="9"/>
      <c r="IO158" s="9"/>
      <c r="IP158" s="9"/>
      <c r="IQ158" s="9"/>
      <c r="IR158" s="9"/>
      <c r="IS158" s="9"/>
      <c r="IT158" s="9"/>
      <c r="IU158" s="9"/>
      <c r="IV158" s="9"/>
    </row>
    <row r="159" s="8" customFormat="1" ht="35.1" customHeight="1" spans="1:256">
      <c r="A159" s="19" t="s">
        <v>1447</v>
      </c>
      <c r="B159" s="19" t="s">
        <v>1552</v>
      </c>
      <c r="C159" s="19" t="s">
        <v>1500</v>
      </c>
      <c r="D159" s="20">
        <v>5</v>
      </c>
      <c r="E159" s="19" t="s">
        <v>1384</v>
      </c>
      <c r="F159" s="18">
        <v>138.582</v>
      </c>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c r="GS159" s="9"/>
      <c r="GT159" s="9"/>
      <c r="GU159" s="9"/>
      <c r="GV159" s="9"/>
      <c r="GW159" s="9"/>
      <c r="GX159" s="9"/>
      <c r="GY159" s="9"/>
      <c r="GZ159" s="9"/>
      <c r="HA159" s="9"/>
      <c r="HB159" s="9"/>
      <c r="HC159" s="9"/>
      <c r="HD159" s="9"/>
      <c r="HE159" s="9"/>
      <c r="HF159" s="9"/>
      <c r="HG159" s="9"/>
      <c r="HH159" s="9"/>
      <c r="HI159" s="9"/>
      <c r="HJ159" s="9"/>
      <c r="HK159" s="9"/>
      <c r="HL159" s="9"/>
      <c r="HM159" s="9"/>
      <c r="HN159" s="9"/>
      <c r="HO159" s="9"/>
      <c r="HP159" s="9"/>
      <c r="HQ159" s="9"/>
      <c r="HR159" s="9"/>
      <c r="HS159" s="9"/>
      <c r="HT159" s="9"/>
      <c r="HU159" s="9"/>
      <c r="HV159" s="9"/>
      <c r="HW159" s="9"/>
      <c r="HX159" s="9"/>
      <c r="HY159" s="9"/>
      <c r="HZ159" s="9"/>
      <c r="IA159" s="9"/>
      <c r="IB159" s="9"/>
      <c r="IC159" s="9"/>
      <c r="ID159" s="9"/>
      <c r="IE159" s="9"/>
      <c r="IF159" s="9"/>
      <c r="IG159" s="9"/>
      <c r="IH159" s="9"/>
      <c r="II159" s="9"/>
      <c r="IJ159" s="9"/>
      <c r="IK159" s="9"/>
      <c r="IL159" s="9"/>
      <c r="IM159" s="9"/>
      <c r="IN159" s="9"/>
      <c r="IO159" s="9"/>
      <c r="IP159" s="9"/>
      <c r="IQ159" s="9"/>
      <c r="IR159" s="9"/>
      <c r="IS159" s="9"/>
      <c r="IT159" s="9"/>
      <c r="IU159" s="9"/>
      <c r="IV159" s="9"/>
    </row>
    <row r="160" s="8" customFormat="1" ht="32.1" customHeight="1" spans="1:256">
      <c r="A160" s="19" t="s">
        <v>1475</v>
      </c>
      <c r="B160" s="19" t="s">
        <v>1553</v>
      </c>
      <c r="C160" s="19" t="s">
        <v>1500</v>
      </c>
      <c r="D160" s="20">
        <v>5</v>
      </c>
      <c r="E160" s="19" t="s">
        <v>1384</v>
      </c>
      <c r="F160" s="18">
        <v>0.9</v>
      </c>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9"/>
      <c r="FQ160" s="9"/>
      <c r="FR160" s="9"/>
      <c r="FS160" s="9"/>
      <c r="FT160" s="9"/>
      <c r="FU160" s="9"/>
      <c r="FV160" s="9"/>
      <c r="FW160" s="9"/>
      <c r="FX160" s="9"/>
      <c r="FY160" s="9"/>
      <c r="FZ160" s="9"/>
      <c r="GA160" s="9"/>
      <c r="GB160" s="9"/>
      <c r="GC160" s="9"/>
      <c r="GD160" s="9"/>
      <c r="GE160" s="9"/>
      <c r="GF160" s="9"/>
      <c r="GG160" s="9"/>
      <c r="GH160" s="9"/>
      <c r="GI160" s="9"/>
      <c r="GJ160" s="9"/>
      <c r="GK160" s="9"/>
      <c r="GL160" s="9"/>
      <c r="GM160" s="9"/>
      <c r="GN160" s="9"/>
      <c r="GO160" s="9"/>
      <c r="GP160" s="9"/>
      <c r="GQ160" s="9"/>
      <c r="GR160" s="9"/>
      <c r="GS160" s="9"/>
      <c r="GT160" s="9"/>
      <c r="GU160" s="9"/>
      <c r="GV160" s="9"/>
      <c r="GW160" s="9"/>
      <c r="GX160" s="9"/>
      <c r="GY160" s="9"/>
      <c r="GZ160" s="9"/>
      <c r="HA160" s="9"/>
      <c r="HB160" s="9"/>
      <c r="HC160" s="9"/>
      <c r="HD160" s="9"/>
      <c r="HE160" s="9"/>
      <c r="HF160" s="9"/>
      <c r="HG160" s="9"/>
      <c r="HH160" s="9"/>
      <c r="HI160" s="9"/>
      <c r="HJ160" s="9"/>
      <c r="HK160" s="9"/>
      <c r="HL160" s="9"/>
      <c r="HM160" s="9"/>
      <c r="HN160" s="9"/>
      <c r="HO160" s="9"/>
      <c r="HP160" s="9"/>
      <c r="HQ160" s="9"/>
      <c r="HR160" s="9"/>
      <c r="HS160" s="9"/>
      <c r="HT160" s="9"/>
      <c r="HU160" s="9"/>
      <c r="HV160" s="9"/>
      <c r="HW160" s="9"/>
      <c r="HX160" s="9"/>
      <c r="HY160" s="9"/>
      <c r="HZ160" s="9"/>
      <c r="IA160" s="9"/>
      <c r="IB160" s="9"/>
      <c r="IC160" s="9"/>
      <c r="ID160" s="9"/>
      <c r="IE160" s="9"/>
      <c r="IF160" s="9"/>
      <c r="IG160" s="9"/>
      <c r="IH160" s="9"/>
      <c r="II160" s="9"/>
      <c r="IJ160" s="9"/>
      <c r="IK160" s="9"/>
      <c r="IL160" s="9"/>
      <c r="IM160" s="9"/>
      <c r="IN160" s="9"/>
      <c r="IO160" s="9"/>
      <c r="IP160" s="9"/>
      <c r="IQ160" s="9"/>
      <c r="IR160" s="9"/>
      <c r="IS160" s="9"/>
      <c r="IT160" s="9"/>
      <c r="IU160" s="9"/>
      <c r="IV160" s="9"/>
    </row>
    <row r="161" s="8" customFormat="1" ht="32.1" customHeight="1" spans="1:256">
      <c r="A161" s="19" t="s">
        <v>1447</v>
      </c>
      <c r="B161" s="19" t="s">
        <v>1554</v>
      </c>
      <c r="C161" s="19" t="s">
        <v>1500</v>
      </c>
      <c r="D161" s="20">
        <v>5</v>
      </c>
      <c r="E161" s="19" t="s">
        <v>1384</v>
      </c>
      <c r="F161" s="18">
        <v>1.542</v>
      </c>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c r="DJ161" s="9"/>
      <c r="DK161" s="9"/>
      <c r="DL161" s="9"/>
      <c r="DM161" s="9"/>
      <c r="DN161" s="9"/>
      <c r="DO161" s="9"/>
      <c r="DP161" s="9"/>
      <c r="DQ161" s="9"/>
      <c r="DR161" s="9"/>
      <c r="DS161" s="9"/>
      <c r="DT161" s="9"/>
      <c r="DU161" s="9"/>
      <c r="DV161" s="9"/>
      <c r="DW161" s="9"/>
      <c r="DX161" s="9"/>
      <c r="DY161" s="9"/>
      <c r="DZ161" s="9"/>
      <c r="EA161" s="9"/>
      <c r="EB161" s="9"/>
      <c r="EC161" s="9"/>
      <c r="ED161" s="9"/>
      <c r="EE161" s="9"/>
      <c r="EF161" s="9"/>
      <c r="EG161" s="9"/>
      <c r="EH161" s="9"/>
      <c r="EI161" s="9"/>
      <c r="EJ161" s="9"/>
      <c r="EK161" s="9"/>
      <c r="EL161" s="9"/>
      <c r="EM161" s="9"/>
      <c r="EN161" s="9"/>
      <c r="EO161" s="9"/>
      <c r="EP161" s="9"/>
      <c r="EQ161" s="9"/>
      <c r="ER161" s="9"/>
      <c r="ES161" s="9"/>
      <c r="ET161" s="9"/>
      <c r="EU161" s="9"/>
      <c r="EV161" s="9"/>
      <c r="EW161" s="9"/>
      <c r="EX161" s="9"/>
      <c r="EY161" s="9"/>
      <c r="EZ161" s="9"/>
      <c r="FA161" s="9"/>
      <c r="FB161" s="9"/>
      <c r="FC161" s="9"/>
      <c r="FD161" s="9"/>
      <c r="FE161" s="9"/>
      <c r="FF161" s="9"/>
      <c r="FG161" s="9"/>
      <c r="FH161" s="9"/>
      <c r="FI161" s="9"/>
      <c r="FJ161" s="9"/>
      <c r="FK161" s="9"/>
      <c r="FL161" s="9"/>
      <c r="FM161" s="9"/>
      <c r="FN161" s="9"/>
      <c r="FO161" s="9"/>
      <c r="FP161" s="9"/>
      <c r="FQ161" s="9"/>
      <c r="FR161" s="9"/>
      <c r="FS161" s="9"/>
      <c r="FT161" s="9"/>
      <c r="FU161" s="9"/>
      <c r="FV161" s="9"/>
      <c r="FW161" s="9"/>
      <c r="FX161" s="9"/>
      <c r="FY161" s="9"/>
      <c r="FZ161" s="9"/>
      <c r="GA161" s="9"/>
      <c r="GB161" s="9"/>
      <c r="GC161" s="9"/>
      <c r="GD161" s="9"/>
      <c r="GE161" s="9"/>
      <c r="GF161" s="9"/>
      <c r="GG161" s="9"/>
      <c r="GH161" s="9"/>
      <c r="GI161" s="9"/>
      <c r="GJ161" s="9"/>
      <c r="GK161" s="9"/>
      <c r="GL161" s="9"/>
      <c r="GM161" s="9"/>
      <c r="GN161" s="9"/>
      <c r="GO161" s="9"/>
      <c r="GP161" s="9"/>
      <c r="GQ161" s="9"/>
      <c r="GR161" s="9"/>
      <c r="GS161" s="9"/>
      <c r="GT161" s="9"/>
      <c r="GU161" s="9"/>
      <c r="GV161" s="9"/>
      <c r="GW161" s="9"/>
      <c r="GX161" s="9"/>
      <c r="GY161" s="9"/>
      <c r="GZ161" s="9"/>
      <c r="HA161" s="9"/>
      <c r="HB161" s="9"/>
      <c r="HC161" s="9"/>
      <c r="HD161" s="9"/>
      <c r="HE161" s="9"/>
      <c r="HF161" s="9"/>
      <c r="HG161" s="9"/>
      <c r="HH161" s="9"/>
      <c r="HI161" s="9"/>
      <c r="HJ161" s="9"/>
      <c r="HK161" s="9"/>
      <c r="HL161" s="9"/>
      <c r="HM161" s="9"/>
      <c r="HN161" s="9"/>
      <c r="HO161" s="9"/>
      <c r="HP161" s="9"/>
      <c r="HQ161" s="9"/>
      <c r="HR161" s="9"/>
      <c r="HS161" s="9"/>
      <c r="HT161" s="9"/>
      <c r="HU161" s="9"/>
      <c r="HV161" s="9"/>
      <c r="HW161" s="9"/>
      <c r="HX161" s="9"/>
      <c r="HY161" s="9"/>
      <c r="HZ161" s="9"/>
      <c r="IA161" s="9"/>
      <c r="IB161" s="9"/>
      <c r="IC161" s="9"/>
      <c r="ID161" s="9"/>
      <c r="IE161" s="9"/>
      <c r="IF161" s="9"/>
      <c r="IG161" s="9"/>
      <c r="IH161" s="9"/>
      <c r="II161" s="9"/>
      <c r="IJ161" s="9"/>
      <c r="IK161" s="9"/>
      <c r="IL161" s="9"/>
      <c r="IM161" s="9"/>
      <c r="IN161" s="9"/>
      <c r="IO161" s="9"/>
      <c r="IP161" s="9"/>
      <c r="IQ161" s="9"/>
      <c r="IR161" s="9"/>
      <c r="IS161" s="9"/>
      <c r="IT161" s="9"/>
      <c r="IU161" s="9"/>
      <c r="IV161" s="9"/>
    </row>
    <row r="162" s="8" customFormat="1" ht="32.1" customHeight="1" spans="1:256">
      <c r="A162" s="19" t="s">
        <v>1534</v>
      </c>
      <c r="B162" s="19" t="s">
        <v>1555</v>
      </c>
      <c r="C162" s="19" t="s">
        <v>1500</v>
      </c>
      <c r="D162" s="20">
        <v>5</v>
      </c>
      <c r="E162" s="19" t="s">
        <v>1384</v>
      </c>
      <c r="F162" s="18">
        <v>2.796</v>
      </c>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c r="DR162" s="9"/>
      <c r="DS162" s="9"/>
      <c r="DT162" s="9"/>
      <c r="DU162" s="9"/>
      <c r="DV162" s="9"/>
      <c r="DW162" s="9"/>
      <c r="DX162" s="9"/>
      <c r="DY162" s="9"/>
      <c r="DZ162" s="9"/>
      <c r="EA162" s="9"/>
      <c r="EB162" s="9"/>
      <c r="EC162" s="9"/>
      <c r="ED162" s="9"/>
      <c r="EE162" s="9"/>
      <c r="EF162" s="9"/>
      <c r="EG162" s="9"/>
      <c r="EH162" s="9"/>
      <c r="EI162" s="9"/>
      <c r="EJ162" s="9"/>
      <c r="EK162" s="9"/>
      <c r="EL162" s="9"/>
      <c r="EM162" s="9"/>
      <c r="EN162" s="9"/>
      <c r="EO162" s="9"/>
      <c r="EP162" s="9"/>
      <c r="EQ162" s="9"/>
      <c r="ER162" s="9"/>
      <c r="ES162" s="9"/>
      <c r="ET162" s="9"/>
      <c r="EU162" s="9"/>
      <c r="EV162" s="9"/>
      <c r="EW162" s="9"/>
      <c r="EX162" s="9"/>
      <c r="EY162" s="9"/>
      <c r="EZ162" s="9"/>
      <c r="FA162" s="9"/>
      <c r="FB162" s="9"/>
      <c r="FC162" s="9"/>
      <c r="FD162" s="9"/>
      <c r="FE162" s="9"/>
      <c r="FF162" s="9"/>
      <c r="FG162" s="9"/>
      <c r="FH162" s="9"/>
      <c r="FI162" s="9"/>
      <c r="FJ162" s="9"/>
      <c r="FK162" s="9"/>
      <c r="FL162" s="9"/>
      <c r="FM162" s="9"/>
      <c r="FN162" s="9"/>
      <c r="FO162" s="9"/>
      <c r="FP162" s="9"/>
      <c r="FQ162" s="9"/>
      <c r="FR162" s="9"/>
      <c r="FS162" s="9"/>
      <c r="FT162" s="9"/>
      <c r="FU162" s="9"/>
      <c r="FV162" s="9"/>
      <c r="FW162" s="9"/>
      <c r="FX162" s="9"/>
      <c r="FY162" s="9"/>
      <c r="FZ162" s="9"/>
      <c r="GA162" s="9"/>
      <c r="GB162" s="9"/>
      <c r="GC162" s="9"/>
      <c r="GD162" s="9"/>
      <c r="GE162" s="9"/>
      <c r="GF162" s="9"/>
      <c r="GG162" s="9"/>
      <c r="GH162" s="9"/>
      <c r="GI162" s="9"/>
      <c r="GJ162" s="9"/>
      <c r="GK162" s="9"/>
      <c r="GL162" s="9"/>
      <c r="GM162" s="9"/>
      <c r="GN162" s="9"/>
      <c r="GO162" s="9"/>
      <c r="GP162" s="9"/>
      <c r="GQ162" s="9"/>
      <c r="GR162" s="9"/>
      <c r="GS162" s="9"/>
      <c r="GT162" s="9"/>
      <c r="GU162" s="9"/>
      <c r="GV162" s="9"/>
      <c r="GW162" s="9"/>
      <c r="GX162" s="9"/>
      <c r="GY162" s="9"/>
      <c r="GZ162" s="9"/>
      <c r="HA162" s="9"/>
      <c r="HB162" s="9"/>
      <c r="HC162" s="9"/>
      <c r="HD162" s="9"/>
      <c r="HE162" s="9"/>
      <c r="HF162" s="9"/>
      <c r="HG162" s="9"/>
      <c r="HH162" s="9"/>
      <c r="HI162" s="9"/>
      <c r="HJ162" s="9"/>
      <c r="HK162" s="9"/>
      <c r="HL162" s="9"/>
      <c r="HM162" s="9"/>
      <c r="HN162" s="9"/>
      <c r="HO162" s="9"/>
      <c r="HP162" s="9"/>
      <c r="HQ162" s="9"/>
      <c r="HR162" s="9"/>
      <c r="HS162" s="9"/>
      <c r="HT162" s="9"/>
      <c r="HU162" s="9"/>
      <c r="HV162" s="9"/>
      <c r="HW162" s="9"/>
      <c r="HX162" s="9"/>
      <c r="HY162" s="9"/>
      <c r="HZ162" s="9"/>
      <c r="IA162" s="9"/>
      <c r="IB162" s="9"/>
      <c r="IC162" s="9"/>
      <c r="ID162" s="9"/>
      <c r="IE162" s="9"/>
      <c r="IF162" s="9"/>
      <c r="IG162" s="9"/>
      <c r="IH162" s="9"/>
      <c r="II162" s="9"/>
      <c r="IJ162" s="9"/>
      <c r="IK162" s="9"/>
      <c r="IL162" s="9"/>
      <c r="IM162" s="9"/>
      <c r="IN162" s="9"/>
      <c r="IO162" s="9"/>
      <c r="IP162" s="9"/>
      <c r="IQ162" s="9"/>
      <c r="IR162" s="9"/>
      <c r="IS162" s="9"/>
      <c r="IT162" s="9"/>
      <c r="IU162" s="9"/>
      <c r="IV162" s="9"/>
    </row>
    <row r="163" s="8" customFormat="1" ht="32.1" customHeight="1" spans="1:256">
      <c r="A163" s="19" t="s">
        <v>1504</v>
      </c>
      <c r="B163" s="21" t="s">
        <v>1556</v>
      </c>
      <c r="C163" s="19" t="s">
        <v>1500</v>
      </c>
      <c r="D163" s="20">
        <v>5</v>
      </c>
      <c r="E163" s="19" t="s">
        <v>1384</v>
      </c>
      <c r="F163" s="18">
        <v>3.295</v>
      </c>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c r="DR163" s="9"/>
      <c r="DS163" s="9"/>
      <c r="DT163" s="9"/>
      <c r="DU163" s="9"/>
      <c r="DV163" s="9"/>
      <c r="DW163" s="9"/>
      <c r="DX163" s="9"/>
      <c r="DY163" s="9"/>
      <c r="DZ163" s="9"/>
      <c r="EA163" s="9"/>
      <c r="EB163" s="9"/>
      <c r="EC163" s="9"/>
      <c r="ED163" s="9"/>
      <c r="EE163" s="9"/>
      <c r="EF163" s="9"/>
      <c r="EG163" s="9"/>
      <c r="EH163" s="9"/>
      <c r="EI163" s="9"/>
      <c r="EJ163" s="9"/>
      <c r="EK163" s="9"/>
      <c r="EL163" s="9"/>
      <c r="EM163" s="9"/>
      <c r="EN163" s="9"/>
      <c r="EO163" s="9"/>
      <c r="EP163" s="9"/>
      <c r="EQ163" s="9"/>
      <c r="ER163" s="9"/>
      <c r="ES163" s="9"/>
      <c r="ET163" s="9"/>
      <c r="EU163" s="9"/>
      <c r="EV163" s="9"/>
      <c r="EW163" s="9"/>
      <c r="EX163" s="9"/>
      <c r="EY163" s="9"/>
      <c r="EZ163" s="9"/>
      <c r="FA163" s="9"/>
      <c r="FB163" s="9"/>
      <c r="FC163" s="9"/>
      <c r="FD163" s="9"/>
      <c r="FE163" s="9"/>
      <c r="FF163" s="9"/>
      <c r="FG163" s="9"/>
      <c r="FH163" s="9"/>
      <c r="FI163" s="9"/>
      <c r="FJ163" s="9"/>
      <c r="FK163" s="9"/>
      <c r="FL163" s="9"/>
      <c r="FM163" s="9"/>
      <c r="FN163" s="9"/>
      <c r="FO163" s="9"/>
      <c r="FP163" s="9"/>
      <c r="FQ163" s="9"/>
      <c r="FR163" s="9"/>
      <c r="FS163" s="9"/>
      <c r="FT163" s="9"/>
      <c r="FU163" s="9"/>
      <c r="FV163" s="9"/>
      <c r="FW163" s="9"/>
      <c r="FX163" s="9"/>
      <c r="FY163" s="9"/>
      <c r="FZ163" s="9"/>
      <c r="GA163" s="9"/>
      <c r="GB163" s="9"/>
      <c r="GC163" s="9"/>
      <c r="GD163" s="9"/>
      <c r="GE163" s="9"/>
      <c r="GF163" s="9"/>
      <c r="GG163" s="9"/>
      <c r="GH163" s="9"/>
      <c r="GI163" s="9"/>
      <c r="GJ163" s="9"/>
      <c r="GK163" s="9"/>
      <c r="GL163" s="9"/>
      <c r="GM163" s="9"/>
      <c r="GN163" s="9"/>
      <c r="GO163" s="9"/>
      <c r="GP163" s="9"/>
      <c r="GQ163" s="9"/>
      <c r="GR163" s="9"/>
      <c r="GS163" s="9"/>
      <c r="GT163" s="9"/>
      <c r="GU163" s="9"/>
      <c r="GV163" s="9"/>
      <c r="GW163" s="9"/>
      <c r="GX163" s="9"/>
      <c r="GY163" s="9"/>
      <c r="GZ163" s="9"/>
      <c r="HA163" s="9"/>
      <c r="HB163" s="9"/>
      <c r="HC163" s="9"/>
      <c r="HD163" s="9"/>
      <c r="HE163" s="9"/>
      <c r="HF163" s="9"/>
      <c r="HG163" s="9"/>
      <c r="HH163" s="9"/>
      <c r="HI163" s="9"/>
      <c r="HJ163" s="9"/>
      <c r="HK163" s="9"/>
      <c r="HL163" s="9"/>
      <c r="HM163" s="9"/>
      <c r="HN163" s="9"/>
      <c r="HO163" s="9"/>
      <c r="HP163" s="9"/>
      <c r="HQ163" s="9"/>
      <c r="HR163" s="9"/>
      <c r="HS163" s="9"/>
      <c r="HT163" s="9"/>
      <c r="HU163" s="9"/>
      <c r="HV163" s="9"/>
      <c r="HW163" s="9"/>
      <c r="HX163" s="9"/>
      <c r="HY163" s="9"/>
      <c r="HZ163" s="9"/>
      <c r="IA163" s="9"/>
      <c r="IB163" s="9"/>
      <c r="IC163" s="9"/>
      <c r="ID163" s="9"/>
      <c r="IE163" s="9"/>
      <c r="IF163" s="9"/>
      <c r="IG163" s="9"/>
      <c r="IH163" s="9"/>
      <c r="II163" s="9"/>
      <c r="IJ163" s="9"/>
      <c r="IK163" s="9"/>
      <c r="IL163" s="9"/>
      <c r="IM163" s="9"/>
      <c r="IN163" s="9"/>
      <c r="IO163" s="9"/>
      <c r="IP163" s="9"/>
      <c r="IQ163" s="9"/>
      <c r="IR163" s="9"/>
      <c r="IS163" s="9"/>
      <c r="IT163" s="9"/>
      <c r="IU163" s="9"/>
      <c r="IV163" s="9"/>
    </row>
    <row r="164" s="8" customFormat="1" ht="32.1" customHeight="1" spans="1:256">
      <c r="A164" s="19" t="s">
        <v>1557</v>
      </c>
      <c r="B164" s="19" t="s">
        <v>1558</v>
      </c>
      <c r="C164" s="19" t="s">
        <v>1500</v>
      </c>
      <c r="D164" s="20">
        <v>5</v>
      </c>
      <c r="E164" s="19" t="s">
        <v>1384</v>
      </c>
      <c r="F164" s="18">
        <v>1.392</v>
      </c>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c r="ED164" s="9"/>
      <c r="EE164" s="9"/>
      <c r="EF164" s="9"/>
      <c r="EG164" s="9"/>
      <c r="EH164" s="9"/>
      <c r="EI164" s="9"/>
      <c r="EJ164" s="9"/>
      <c r="EK164" s="9"/>
      <c r="EL164" s="9"/>
      <c r="EM164" s="9"/>
      <c r="EN164" s="9"/>
      <c r="EO164" s="9"/>
      <c r="EP164" s="9"/>
      <c r="EQ164" s="9"/>
      <c r="ER164" s="9"/>
      <c r="ES164" s="9"/>
      <c r="ET164" s="9"/>
      <c r="EU164" s="9"/>
      <c r="EV164" s="9"/>
      <c r="EW164" s="9"/>
      <c r="EX164" s="9"/>
      <c r="EY164" s="9"/>
      <c r="EZ164" s="9"/>
      <c r="FA164" s="9"/>
      <c r="FB164" s="9"/>
      <c r="FC164" s="9"/>
      <c r="FD164" s="9"/>
      <c r="FE164" s="9"/>
      <c r="FF164" s="9"/>
      <c r="FG164" s="9"/>
      <c r="FH164" s="9"/>
      <c r="FI164" s="9"/>
      <c r="FJ164" s="9"/>
      <c r="FK164" s="9"/>
      <c r="FL164" s="9"/>
      <c r="FM164" s="9"/>
      <c r="FN164" s="9"/>
      <c r="FO164" s="9"/>
      <c r="FP164" s="9"/>
      <c r="FQ164" s="9"/>
      <c r="FR164" s="9"/>
      <c r="FS164" s="9"/>
      <c r="FT164" s="9"/>
      <c r="FU164" s="9"/>
      <c r="FV164" s="9"/>
      <c r="FW164" s="9"/>
      <c r="FX164" s="9"/>
      <c r="FY164" s="9"/>
      <c r="FZ164" s="9"/>
      <c r="GA164" s="9"/>
      <c r="GB164" s="9"/>
      <c r="GC164" s="9"/>
      <c r="GD164" s="9"/>
      <c r="GE164" s="9"/>
      <c r="GF164" s="9"/>
      <c r="GG164" s="9"/>
      <c r="GH164" s="9"/>
      <c r="GI164" s="9"/>
      <c r="GJ164" s="9"/>
      <c r="GK164" s="9"/>
      <c r="GL164" s="9"/>
      <c r="GM164" s="9"/>
      <c r="GN164" s="9"/>
      <c r="GO164" s="9"/>
      <c r="GP164" s="9"/>
      <c r="GQ164" s="9"/>
      <c r="GR164" s="9"/>
      <c r="GS164" s="9"/>
      <c r="GT164" s="9"/>
      <c r="GU164" s="9"/>
      <c r="GV164" s="9"/>
      <c r="GW164" s="9"/>
      <c r="GX164" s="9"/>
      <c r="GY164" s="9"/>
      <c r="GZ164" s="9"/>
      <c r="HA164" s="9"/>
      <c r="HB164" s="9"/>
      <c r="HC164" s="9"/>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c r="IS164" s="9"/>
      <c r="IT164" s="9"/>
      <c r="IU164" s="9"/>
      <c r="IV164" s="9"/>
    </row>
    <row r="165" s="8" customFormat="1" ht="32.1" customHeight="1" spans="1:256">
      <c r="A165" s="19" t="s">
        <v>1504</v>
      </c>
      <c r="B165" s="19" t="s">
        <v>1559</v>
      </c>
      <c r="C165" s="19" t="s">
        <v>1500</v>
      </c>
      <c r="D165" s="20">
        <v>5</v>
      </c>
      <c r="E165" s="19" t="s">
        <v>1384</v>
      </c>
      <c r="F165" s="18">
        <v>4.24</v>
      </c>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c r="DJ165" s="9"/>
      <c r="DK165" s="9"/>
      <c r="DL165" s="9"/>
      <c r="DM165" s="9"/>
      <c r="DN165" s="9"/>
      <c r="DO165" s="9"/>
      <c r="DP165" s="9"/>
      <c r="DQ165" s="9"/>
      <c r="DR165" s="9"/>
      <c r="DS165" s="9"/>
      <c r="DT165" s="9"/>
      <c r="DU165" s="9"/>
      <c r="DV165" s="9"/>
      <c r="DW165" s="9"/>
      <c r="DX165" s="9"/>
      <c r="DY165" s="9"/>
      <c r="DZ165" s="9"/>
      <c r="EA165" s="9"/>
      <c r="EB165" s="9"/>
      <c r="EC165" s="9"/>
      <c r="ED165" s="9"/>
      <c r="EE165" s="9"/>
      <c r="EF165" s="9"/>
      <c r="EG165" s="9"/>
      <c r="EH165" s="9"/>
      <c r="EI165" s="9"/>
      <c r="EJ165" s="9"/>
      <c r="EK165" s="9"/>
      <c r="EL165" s="9"/>
      <c r="EM165" s="9"/>
      <c r="EN165" s="9"/>
      <c r="EO165" s="9"/>
      <c r="EP165" s="9"/>
      <c r="EQ165" s="9"/>
      <c r="ER165" s="9"/>
      <c r="ES165" s="9"/>
      <c r="ET165" s="9"/>
      <c r="EU165" s="9"/>
      <c r="EV165" s="9"/>
      <c r="EW165" s="9"/>
      <c r="EX165" s="9"/>
      <c r="EY165" s="9"/>
      <c r="EZ165" s="9"/>
      <c r="FA165" s="9"/>
      <c r="FB165" s="9"/>
      <c r="FC165" s="9"/>
      <c r="FD165" s="9"/>
      <c r="FE165" s="9"/>
      <c r="FF165" s="9"/>
      <c r="FG165" s="9"/>
      <c r="FH165" s="9"/>
      <c r="FI165" s="9"/>
      <c r="FJ165" s="9"/>
      <c r="FK165" s="9"/>
      <c r="FL165" s="9"/>
      <c r="FM165" s="9"/>
      <c r="FN165" s="9"/>
      <c r="FO165" s="9"/>
      <c r="FP165" s="9"/>
      <c r="FQ165" s="9"/>
      <c r="FR165" s="9"/>
      <c r="FS165" s="9"/>
      <c r="FT165" s="9"/>
      <c r="FU165" s="9"/>
      <c r="FV165" s="9"/>
      <c r="FW165" s="9"/>
      <c r="FX165" s="9"/>
      <c r="FY165" s="9"/>
      <c r="FZ165" s="9"/>
      <c r="GA165" s="9"/>
      <c r="GB165" s="9"/>
      <c r="GC165" s="9"/>
      <c r="GD165" s="9"/>
      <c r="GE165" s="9"/>
      <c r="GF165" s="9"/>
      <c r="GG165" s="9"/>
      <c r="GH165" s="9"/>
      <c r="GI165" s="9"/>
      <c r="GJ165" s="9"/>
      <c r="GK165" s="9"/>
      <c r="GL165" s="9"/>
      <c r="GM165" s="9"/>
      <c r="GN165" s="9"/>
      <c r="GO165" s="9"/>
      <c r="GP165" s="9"/>
      <c r="GQ165" s="9"/>
      <c r="GR165" s="9"/>
      <c r="GS165" s="9"/>
      <c r="GT165" s="9"/>
      <c r="GU165" s="9"/>
      <c r="GV165" s="9"/>
      <c r="GW165" s="9"/>
      <c r="GX165" s="9"/>
      <c r="GY165" s="9"/>
      <c r="GZ165" s="9"/>
      <c r="HA165" s="9"/>
      <c r="HB165" s="9"/>
      <c r="HC165" s="9"/>
      <c r="HD165" s="9"/>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c r="IS165" s="9"/>
      <c r="IT165" s="9"/>
      <c r="IU165" s="9"/>
      <c r="IV165" s="9"/>
    </row>
    <row r="166" s="8" customFormat="1" ht="32.1" customHeight="1" spans="1:256">
      <c r="A166" s="19" t="s">
        <v>1475</v>
      </c>
      <c r="B166" s="19" t="s">
        <v>1560</v>
      </c>
      <c r="C166" s="19" t="s">
        <v>1500</v>
      </c>
      <c r="D166" s="20">
        <v>5</v>
      </c>
      <c r="E166" s="19" t="s">
        <v>1384</v>
      </c>
      <c r="F166" s="18">
        <v>0.83</v>
      </c>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c r="DJ166" s="9"/>
      <c r="DK166" s="9"/>
      <c r="DL166" s="9"/>
      <c r="DM166" s="9"/>
      <c r="DN166" s="9"/>
      <c r="DO166" s="9"/>
      <c r="DP166" s="9"/>
      <c r="DQ166" s="9"/>
      <c r="DR166" s="9"/>
      <c r="DS166" s="9"/>
      <c r="DT166" s="9"/>
      <c r="DU166" s="9"/>
      <c r="DV166" s="9"/>
      <c r="DW166" s="9"/>
      <c r="DX166" s="9"/>
      <c r="DY166" s="9"/>
      <c r="DZ166" s="9"/>
      <c r="EA166" s="9"/>
      <c r="EB166" s="9"/>
      <c r="EC166" s="9"/>
      <c r="ED166" s="9"/>
      <c r="EE166" s="9"/>
      <c r="EF166" s="9"/>
      <c r="EG166" s="9"/>
      <c r="EH166" s="9"/>
      <c r="EI166" s="9"/>
      <c r="EJ166" s="9"/>
      <c r="EK166" s="9"/>
      <c r="EL166" s="9"/>
      <c r="EM166" s="9"/>
      <c r="EN166" s="9"/>
      <c r="EO166" s="9"/>
      <c r="EP166" s="9"/>
      <c r="EQ166" s="9"/>
      <c r="ER166" s="9"/>
      <c r="ES166" s="9"/>
      <c r="ET166" s="9"/>
      <c r="EU166" s="9"/>
      <c r="EV166" s="9"/>
      <c r="EW166" s="9"/>
      <c r="EX166" s="9"/>
      <c r="EY166" s="9"/>
      <c r="EZ166" s="9"/>
      <c r="FA166" s="9"/>
      <c r="FB166" s="9"/>
      <c r="FC166" s="9"/>
      <c r="FD166" s="9"/>
      <c r="FE166" s="9"/>
      <c r="FF166" s="9"/>
      <c r="FG166" s="9"/>
      <c r="FH166" s="9"/>
      <c r="FI166" s="9"/>
      <c r="FJ166" s="9"/>
      <c r="FK166" s="9"/>
      <c r="FL166" s="9"/>
      <c r="FM166" s="9"/>
      <c r="FN166" s="9"/>
      <c r="FO166" s="9"/>
      <c r="FP166" s="9"/>
      <c r="FQ166" s="9"/>
      <c r="FR166" s="9"/>
      <c r="FS166" s="9"/>
      <c r="FT166" s="9"/>
      <c r="FU166" s="9"/>
      <c r="FV166" s="9"/>
      <c r="FW166" s="9"/>
      <c r="FX166" s="9"/>
      <c r="FY166" s="9"/>
      <c r="FZ166" s="9"/>
      <c r="GA166" s="9"/>
      <c r="GB166" s="9"/>
      <c r="GC166" s="9"/>
      <c r="GD166" s="9"/>
      <c r="GE166" s="9"/>
      <c r="GF166" s="9"/>
      <c r="GG166" s="9"/>
      <c r="GH166" s="9"/>
      <c r="GI166" s="9"/>
      <c r="GJ166" s="9"/>
      <c r="GK166" s="9"/>
      <c r="GL166" s="9"/>
      <c r="GM166" s="9"/>
      <c r="GN166" s="9"/>
      <c r="GO166" s="9"/>
      <c r="GP166" s="9"/>
      <c r="GQ166" s="9"/>
      <c r="GR166" s="9"/>
      <c r="GS166" s="9"/>
      <c r="GT166" s="9"/>
      <c r="GU166" s="9"/>
      <c r="GV166" s="9"/>
      <c r="GW166" s="9"/>
      <c r="GX166" s="9"/>
      <c r="GY166" s="9"/>
      <c r="GZ166" s="9"/>
      <c r="HA166" s="9"/>
      <c r="HB166" s="9"/>
      <c r="HC166" s="9"/>
      <c r="HD166" s="9"/>
      <c r="HE166" s="9"/>
      <c r="HF166" s="9"/>
      <c r="HG166" s="9"/>
      <c r="HH166" s="9"/>
      <c r="HI166" s="9"/>
      <c r="HJ166" s="9"/>
      <c r="HK166" s="9"/>
      <c r="HL166" s="9"/>
      <c r="HM166" s="9"/>
      <c r="HN166" s="9"/>
      <c r="HO166" s="9"/>
      <c r="HP166" s="9"/>
      <c r="HQ166" s="9"/>
      <c r="HR166" s="9"/>
      <c r="HS166" s="9"/>
      <c r="HT166" s="9"/>
      <c r="HU166" s="9"/>
      <c r="HV166" s="9"/>
      <c r="HW166" s="9"/>
      <c r="HX166" s="9"/>
      <c r="HY166" s="9"/>
      <c r="HZ166" s="9"/>
      <c r="IA166" s="9"/>
      <c r="IB166" s="9"/>
      <c r="IC166" s="9"/>
      <c r="ID166" s="9"/>
      <c r="IE166" s="9"/>
      <c r="IF166" s="9"/>
      <c r="IG166" s="9"/>
      <c r="IH166" s="9"/>
      <c r="II166" s="9"/>
      <c r="IJ166" s="9"/>
      <c r="IK166" s="9"/>
      <c r="IL166" s="9"/>
      <c r="IM166" s="9"/>
      <c r="IN166" s="9"/>
      <c r="IO166" s="9"/>
      <c r="IP166" s="9"/>
      <c r="IQ166" s="9"/>
      <c r="IR166" s="9"/>
      <c r="IS166" s="9"/>
      <c r="IT166" s="9"/>
      <c r="IU166" s="9"/>
      <c r="IV166" s="9"/>
    </row>
    <row r="167" s="8" customFormat="1" ht="32.1" customHeight="1" spans="1:256">
      <c r="A167" s="19" t="s">
        <v>1409</v>
      </c>
      <c r="B167" s="19" t="s">
        <v>1457</v>
      </c>
      <c r="C167" s="19" t="s">
        <v>1561</v>
      </c>
      <c r="D167" s="20">
        <v>7</v>
      </c>
      <c r="E167" s="19" t="s">
        <v>1384</v>
      </c>
      <c r="F167" s="18">
        <v>100</v>
      </c>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c r="DR167" s="9"/>
      <c r="DS167" s="9"/>
      <c r="DT167" s="9"/>
      <c r="DU167" s="9"/>
      <c r="DV167" s="9"/>
      <c r="DW167" s="9"/>
      <c r="DX167" s="9"/>
      <c r="DY167" s="9"/>
      <c r="DZ167" s="9"/>
      <c r="EA167" s="9"/>
      <c r="EB167" s="9"/>
      <c r="EC167" s="9"/>
      <c r="ED167" s="9"/>
      <c r="EE167" s="9"/>
      <c r="EF167" s="9"/>
      <c r="EG167" s="9"/>
      <c r="EH167" s="9"/>
      <c r="EI167" s="9"/>
      <c r="EJ167" s="9"/>
      <c r="EK167" s="9"/>
      <c r="EL167" s="9"/>
      <c r="EM167" s="9"/>
      <c r="EN167" s="9"/>
      <c r="EO167" s="9"/>
      <c r="EP167" s="9"/>
      <c r="EQ167" s="9"/>
      <c r="ER167" s="9"/>
      <c r="ES167" s="9"/>
      <c r="ET167" s="9"/>
      <c r="EU167" s="9"/>
      <c r="EV167" s="9"/>
      <c r="EW167" s="9"/>
      <c r="EX167" s="9"/>
      <c r="EY167" s="9"/>
      <c r="EZ167" s="9"/>
      <c r="FA167" s="9"/>
      <c r="FB167" s="9"/>
      <c r="FC167" s="9"/>
      <c r="FD167" s="9"/>
      <c r="FE167" s="9"/>
      <c r="FF167" s="9"/>
      <c r="FG167" s="9"/>
      <c r="FH167" s="9"/>
      <c r="FI167" s="9"/>
      <c r="FJ167" s="9"/>
      <c r="FK167" s="9"/>
      <c r="FL167" s="9"/>
      <c r="FM167" s="9"/>
      <c r="FN167" s="9"/>
      <c r="FO167" s="9"/>
      <c r="FP167" s="9"/>
      <c r="FQ167" s="9"/>
      <c r="FR167" s="9"/>
      <c r="FS167" s="9"/>
      <c r="FT167" s="9"/>
      <c r="FU167" s="9"/>
      <c r="FV167" s="9"/>
      <c r="FW167" s="9"/>
      <c r="FX167" s="9"/>
      <c r="FY167" s="9"/>
      <c r="FZ167" s="9"/>
      <c r="GA167" s="9"/>
      <c r="GB167" s="9"/>
      <c r="GC167" s="9"/>
      <c r="GD167" s="9"/>
      <c r="GE167" s="9"/>
      <c r="GF167" s="9"/>
      <c r="GG167" s="9"/>
      <c r="GH167" s="9"/>
      <c r="GI167" s="9"/>
      <c r="GJ167" s="9"/>
      <c r="GK167" s="9"/>
      <c r="GL167" s="9"/>
      <c r="GM167" s="9"/>
      <c r="GN167" s="9"/>
      <c r="GO167" s="9"/>
      <c r="GP167" s="9"/>
      <c r="GQ167" s="9"/>
      <c r="GR167" s="9"/>
      <c r="GS167" s="9"/>
      <c r="GT167" s="9"/>
      <c r="GU167" s="9"/>
      <c r="GV167" s="9"/>
      <c r="GW167" s="9"/>
      <c r="GX167" s="9"/>
      <c r="GY167" s="9"/>
      <c r="GZ167" s="9"/>
      <c r="HA167" s="9"/>
      <c r="HB167" s="9"/>
      <c r="HC167" s="9"/>
      <c r="HD167" s="9"/>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c r="IS167" s="9"/>
      <c r="IT167" s="9"/>
      <c r="IU167" s="9"/>
      <c r="IV167" s="9"/>
    </row>
    <row r="168" s="8" customFormat="1" ht="32.1" customHeight="1" spans="1:256">
      <c r="A168" s="19" t="s">
        <v>1562</v>
      </c>
      <c r="B168" s="19" t="s">
        <v>1563</v>
      </c>
      <c r="C168" s="19" t="s">
        <v>1561</v>
      </c>
      <c r="D168" s="20">
        <v>7</v>
      </c>
      <c r="E168" s="19" t="s">
        <v>1384</v>
      </c>
      <c r="F168" s="18">
        <v>100</v>
      </c>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c r="DR168" s="9"/>
      <c r="DS168" s="9"/>
      <c r="DT168" s="9"/>
      <c r="DU168" s="9"/>
      <c r="DV168" s="9"/>
      <c r="DW168" s="9"/>
      <c r="DX168" s="9"/>
      <c r="DY168" s="9"/>
      <c r="DZ168" s="9"/>
      <c r="EA168" s="9"/>
      <c r="EB168" s="9"/>
      <c r="EC168" s="9"/>
      <c r="ED168" s="9"/>
      <c r="EE168" s="9"/>
      <c r="EF168" s="9"/>
      <c r="EG168" s="9"/>
      <c r="EH168" s="9"/>
      <c r="EI168" s="9"/>
      <c r="EJ168" s="9"/>
      <c r="EK168" s="9"/>
      <c r="EL168" s="9"/>
      <c r="EM168" s="9"/>
      <c r="EN168" s="9"/>
      <c r="EO168" s="9"/>
      <c r="EP168" s="9"/>
      <c r="EQ168" s="9"/>
      <c r="ER168" s="9"/>
      <c r="ES168" s="9"/>
      <c r="ET168" s="9"/>
      <c r="EU168" s="9"/>
      <c r="EV168" s="9"/>
      <c r="EW168" s="9"/>
      <c r="EX168" s="9"/>
      <c r="EY168" s="9"/>
      <c r="EZ168" s="9"/>
      <c r="FA168" s="9"/>
      <c r="FB168" s="9"/>
      <c r="FC168" s="9"/>
      <c r="FD168" s="9"/>
      <c r="FE168" s="9"/>
      <c r="FF168" s="9"/>
      <c r="FG168" s="9"/>
      <c r="FH168" s="9"/>
      <c r="FI168" s="9"/>
      <c r="FJ168" s="9"/>
      <c r="FK168" s="9"/>
      <c r="FL168" s="9"/>
      <c r="FM168" s="9"/>
      <c r="FN168" s="9"/>
      <c r="FO168" s="9"/>
      <c r="FP168" s="9"/>
      <c r="FQ168" s="9"/>
      <c r="FR168" s="9"/>
      <c r="FS168" s="9"/>
      <c r="FT168" s="9"/>
      <c r="FU168" s="9"/>
      <c r="FV168" s="9"/>
      <c r="FW168" s="9"/>
      <c r="FX168" s="9"/>
      <c r="FY168" s="9"/>
      <c r="FZ168" s="9"/>
      <c r="GA168" s="9"/>
      <c r="GB168" s="9"/>
      <c r="GC168" s="9"/>
      <c r="GD168" s="9"/>
      <c r="GE168" s="9"/>
      <c r="GF168" s="9"/>
      <c r="GG168" s="9"/>
      <c r="GH168" s="9"/>
      <c r="GI168" s="9"/>
      <c r="GJ168" s="9"/>
      <c r="GK168" s="9"/>
      <c r="GL168" s="9"/>
      <c r="GM168" s="9"/>
      <c r="GN168" s="9"/>
      <c r="GO168" s="9"/>
      <c r="GP168" s="9"/>
      <c r="GQ168" s="9"/>
      <c r="GR168" s="9"/>
      <c r="GS168" s="9"/>
      <c r="GT168" s="9"/>
      <c r="GU168" s="9"/>
      <c r="GV168" s="9"/>
      <c r="GW168" s="9"/>
      <c r="GX168" s="9"/>
      <c r="GY168" s="9"/>
      <c r="GZ168" s="9"/>
      <c r="HA168" s="9"/>
      <c r="HB168" s="9"/>
      <c r="HC168" s="9"/>
      <c r="HD168" s="9"/>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c r="IS168" s="9"/>
      <c r="IT168" s="9"/>
      <c r="IU168" s="9"/>
      <c r="IV168" s="9"/>
    </row>
    <row r="169" s="8" customFormat="1" ht="32.1" customHeight="1" spans="1:256">
      <c r="A169" s="19" t="s">
        <v>40</v>
      </c>
      <c r="B169" s="19" t="s">
        <v>1551</v>
      </c>
      <c r="C169" s="19" t="s">
        <v>1564</v>
      </c>
      <c r="D169" s="20">
        <v>3</v>
      </c>
      <c r="E169" s="19" t="s">
        <v>1384</v>
      </c>
      <c r="F169" s="18">
        <v>1100</v>
      </c>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c r="DO169" s="9"/>
      <c r="DP169" s="9"/>
      <c r="DQ169" s="9"/>
      <c r="DR169" s="9"/>
      <c r="DS169" s="9"/>
      <c r="DT169" s="9"/>
      <c r="DU169" s="9"/>
      <c r="DV169" s="9"/>
      <c r="DW169" s="9"/>
      <c r="DX169" s="9"/>
      <c r="DY169" s="9"/>
      <c r="DZ169" s="9"/>
      <c r="EA169" s="9"/>
      <c r="EB169" s="9"/>
      <c r="EC169" s="9"/>
      <c r="ED169" s="9"/>
      <c r="EE169" s="9"/>
      <c r="EF169" s="9"/>
      <c r="EG169" s="9"/>
      <c r="EH169" s="9"/>
      <c r="EI169" s="9"/>
      <c r="EJ169" s="9"/>
      <c r="EK169" s="9"/>
      <c r="EL169" s="9"/>
      <c r="EM169" s="9"/>
      <c r="EN169" s="9"/>
      <c r="EO169" s="9"/>
      <c r="EP169" s="9"/>
      <c r="EQ169" s="9"/>
      <c r="ER169" s="9"/>
      <c r="ES169" s="9"/>
      <c r="ET169" s="9"/>
      <c r="EU169" s="9"/>
      <c r="EV169" s="9"/>
      <c r="EW169" s="9"/>
      <c r="EX169" s="9"/>
      <c r="EY169" s="9"/>
      <c r="EZ169" s="9"/>
      <c r="FA169" s="9"/>
      <c r="FB169" s="9"/>
      <c r="FC169" s="9"/>
      <c r="FD169" s="9"/>
      <c r="FE169" s="9"/>
      <c r="FF169" s="9"/>
      <c r="FG169" s="9"/>
      <c r="FH169" s="9"/>
      <c r="FI169" s="9"/>
      <c r="FJ169" s="9"/>
      <c r="FK169" s="9"/>
      <c r="FL169" s="9"/>
      <c r="FM169" s="9"/>
      <c r="FN169" s="9"/>
      <c r="FO169" s="9"/>
      <c r="FP169" s="9"/>
      <c r="FQ169" s="9"/>
      <c r="FR169" s="9"/>
      <c r="FS169" s="9"/>
      <c r="FT169" s="9"/>
      <c r="FU169" s="9"/>
      <c r="FV169" s="9"/>
      <c r="FW169" s="9"/>
      <c r="FX169" s="9"/>
      <c r="FY169" s="9"/>
      <c r="FZ169" s="9"/>
      <c r="GA169" s="9"/>
      <c r="GB169" s="9"/>
      <c r="GC169" s="9"/>
      <c r="GD169" s="9"/>
      <c r="GE169" s="9"/>
      <c r="GF169" s="9"/>
      <c r="GG169" s="9"/>
      <c r="GH169" s="9"/>
      <c r="GI169" s="9"/>
      <c r="GJ169" s="9"/>
      <c r="GK169" s="9"/>
      <c r="GL169" s="9"/>
      <c r="GM169" s="9"/>
      <c r="GN169" s="9"/>
      <c r="GO169" s="9"/>
      <c r="GP169" s="9"/>
      <c r="GQ169" s="9"/>
      <c r="GR169" s="9"/>
      <c r="GS169" s="9"/>
      <c r="GT169" s="9"/>
      <c r="GU169" s="9"/>
      <c r="GV169" s="9"/>
      <c r="GW169" s="9"/>
      <c r="GX169" s="9"/>
      <c r="GY169" s="9"/>
      <c r="GZ169" s="9"/>
      <c r="HA169" s="9"/>
      <c r="HB169" s="9"/>
      <c r="HC169" s="9"/>
      <c r="HD169" s="9"/>
      <c r="HE169" s="9"/>
      <c r="HF169" s="9"/>
      <c r="HG169" s="9"/>
      <c r="HH169" s="9"/>
      <c r="HI169" s="9"/>
      <c r="HJ169" s="9"/>
      <c r="HK169" s="9"/>
      <c r="HL169" s="9"/>
      <c r="HM169" s="9"/>
      <c r="HN169" s="9"/>
      <c r="HO169" s="9"/>
      <c r="HP169" s="9"/>
      <c r="HQ169" s="9"/>
      <c r="HR169" s="9"/>
      <c r="HS169" s="9"/>
      <c r="HT169" s="9"/>
      <c r="HU169" s="9"/>
      <c r="HV169" s="9"/>
      <c r="HW169" s="9"/>
      <c r="HX169" s="9"/>
      <c r="HY169" s="9"/>
      <c r="HZ169" s="9"/>
      <c r="IA169" s="9"/>
      <c r="IB169" s="9"/>
      <c r="IC169" s="9"/>
      <c r="ID169" s="9"/>
      <c r="IE169" s="9"/>
      <c r="IF169" s="9"/>
      <c r="IG169" s="9"/>
      <c r="IH169" s="9"/>
      <c r="II169" s="9"/>
      <c r="IJ169" s="9"/>
      <c r="IK169" s="9"/>
      <c r="IL169" s="9"/>
      <c r="IM169" s="9"/>
      <c r="IN169" s="9"/>
      <c r="IO169" s="9"/>
      <c r="IP169" s="9"/>
      <c r="IQ169" s="9"/>
      <c r="IR169" s="9"/>
      <c r="IS169" s="9"/>
      <c r="IT169" s="9"/>
      <c r="IU169" s="9"/>
      <c r="IV169" s="9"/>
    </row>
    <row r="170" s="8" customFormat="1" ht="32.1" customHeight="1" spans="1:256">
      <c r="A170" s="19" t="s">
        <v>1382</v>
      </c>
      <c r="B170" s="19" t="s">
        <v>1382</v>
      </c>
      <c r="C170" s="19" t="s">
        <v>1565</v>
      </c>
      <c r="D170" s="20">
        <v>10</v>
      </c>
      <c r="E170" s="19" t="s">
        <v>1456</v>
      </c>
      <c r="F170" s="18">
        <v>0.02</v>
      </c>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c r="DR170" s="9"/>
      <c r="DS170" s="9"/>
      <c r="DT170" s="9"/>
      <c r="DU170" s="9"/>
      <c r="DV170" s="9"/>
      <c r="DW170" s="9"/>
      <c r="DX170" s="9"/>
      <c r="DY170" s="9"/>
      <c r="DZ170" s="9"/>
      <c r="EA170" s="9"/>
      <c r="EB170" s="9"/>
      <c r="EC170" s="9"/>
      <c r="ED170" s="9"/>
      <c r="EE170" s="9"/>
      <c r="EF170" s="9"/>
      <c r="EG170" s="9"/>
      <c r="EH170" s="9"/>
      <c r="EI170" s="9"/>
      <c r="EJ170" s="9"/>
      <c r="EK170" s="9"/>
      <c r="EL170" s="9"/>
      <c r="EM170" s="9"/>
      <c r="EN170" s="9"/>
      <c r="EO170" s="9"/>
      <c r="EP170" s="9"/>
      <c r="EQ170" s="9"/>
      <c r="ER170" s="9"/>
      <c r="ES170" s="9"/>
      <c r="ET170" s="9"/>
      <c r="EU170" s="9"/>
      <c r="EV170" s="9"/>
      <c r="EW170" s="9"/>
      <c r="EX170" s="9"/>
      <c r="EY170" s="9"/>
      <c r="EZ170" s="9"/>
      <c r="FA170" s="9"/>
      <c r="FB170" s="9"/>
      <c r="FC170" s="9"/>
      <c r="FD170" s="9"/>
      <c r="FE170" s="9"/>
      <c r="FF170" s="9"/>
      <c r="FG170" s="9"/>
      <c r="FH170" s="9"/>
      <c r="FI170" s="9"/>
      <c r="FJ170" s="9"/>
      <c r="FK170" s="9"/>
      <c r="FL170" s="9"/>
      <c r="FM170" s="9"/>
      <c r="FN170" s="9"/>
      <c r="FO170" s="9"/>
      <c r="FP170" s="9"/>
      <c r="FQ170" s="9"/>
      <c r="FR170" s="9"/>
      <c r="FS170" s="9"/>
      <c r="FT170" s="9"/>
      <c r="FU170" s="9"/>
      <c r="FV170" s="9"/>
      <c r="FW170" s="9"/>
      <c r="FX170" s="9"/>
      <c r="FY170" s="9"/>
      <c r="FZ170" s="9"/>
      <c r="GA170" s="9"/>
      <c r="GB170" s="9"/>
      <c r="GC170" s="9"/>
      <c r="GD170" s="9"/>
      <c r="GE170" s="9"/>
      <c r="GF170" s="9"/>
      <c r="GG170" s="9"/>
      <c r="GH170" s="9"/>
      <c r="GI170" s="9"/>
      <c r="GJ170" s="9"/>
      <c r="GK170" s="9"/>
      <c r="GL170" s="9"/>
      <c r="GM170" s="9"/>
      <c r="GN170" s="9"/>
      <c r="GO170" s="9"/>
      <c r="GP170" s="9"/>
      <c r="GQ170" s="9"/>
      <c r="GR170" s="9"/>
      <c r="GS170" s="9"/>
      <c r="GT170" s="9"/>
      <c r="GU170" s="9"/>
      <c r="GV170" s="9"/>
      <c r="GW170" s="9"/>
      <c r="GX170" s="9"/>
      <c r="GY170" s="9"/>
      <c r="GZ170" s="9"/>
      <c r="HA170" s="9"/>
      <c r="HB170" s="9"/>
      <c r="HC170" s="9"/>
      <c r="HD170" s="9"/>
      <c r="HE170" s="9"/>
      <c r="HF170" s="9"/>
      <c r="HG170" s="9"/>
      <c r="HH170" s="9"/>
      <c r="HI170" s="9"/>
      <c r="HJ170" s="9"/>
      <c r="HK170" s="9"/>
      <c r="HL170" s="9"/>
      <c r="HM170" s="9"/>
      <c r="HN170" s="9"/>
      <c r="HO170" s="9"/>
      <c r="HP170" s="9"/>
      <c r="HQ170" s="9"/>
      <c r="HR170" s="9"/>
      <c r="HS170" s="9"/>
      <c r="HT170" s="9"/>
      <c r="HU170" s="9"/>
      <c r="HV170" s="9"/>
      <c r="HW170" s="9"/>
      <c r="HX170" s="9"/>
      <c r="HY170" s="9"/>
      <c r="HZ170" s="9"/>
      <c r="IA170" s="9"/>
      <c r="IB170" s="9"/>
      <c r="IC170" s="9"/>
      <c r="ID170" s="9"/>
      <c r="IE170" s="9"/>
      <c r="IF170" s="9"/>
      <c r="IG170" s="9"/>
      <c r="IH170" s="9"/>
      <c r="II170" s="9"/>
      <c r="IJ170" s="9"/>
      <c r="IK170" s="9"/>
      <c r="IL170" s="9"/>
      <c r="IM170" s="9"/>
      <c r="IN170" s="9"/>
      <c r="IO170" s="9"/>
      <c r="IP170" s="9"/>
      <c r="IQ170" s="9"/>
      <c r="IR170" s="9"/>
      <c r="IS170" s="9"/>
      <c r="IT170" s="9"/>
      <c r="IU170" s="9"/>
      <c r="IV170" s="9"/>
    </row>
    <row r="171" s="8" customFormat="1" ht="32.1" customHeight="1" spans="1:256">
      <c r="A171" s="19" t="s">
        <v>1381</v>
      </c>
      <c r="B171" s="19" t="s">
        <v>1566</v>
      </c>
      <c r="C171" s="19" t="s">
        <v>1383</v>
      </c>
      <c r="D171" s="20">
        <v>7</v>
      </c>
      <c r="E171" s="19" t="s">
        <v>1384</v>
      </c>
      <c r="F171" s="18">
        <v>15.6272</v>
      </c>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c r="DO171" s="9"/>
      <c r="DP171" s="9"/>
      <c r="DQ171" s="9"/>
      <c r="DR171" s="9"/>
      <c r="DS171" s="9"/>
      <c r="DT171" s="9"/>
      <c r="DU171" s="9"/>
      <c r="DV171" s="9"/>
      <c r="DW171" s="9"/>
      <c r="DX171" s="9"/>
      <c r="DY171" s="9"/>
      <c r="DZ171" s="9"/>
      <c r="EA171" s="9"/>
      <c r="EB171" s="9"/>
      <c r="EC171" s="9"/>
      <c r="ED171" s="9"/>
      <c r="EE171" s="9"/>
      <c r="EF171" s="9"/>
      <c r="EG171" s="9"/>
      <c r="EH171" s="9"/>
      <c r="EI171" s="9"/>
      <c r="EJ171" s="9"/>
      <c r="EK171" s="9"/>
      <c r="EL171" s="9"/>
      <c r="EM171" s="9"/>
      <c r="EN171" s="9"/>
      <c r="EO171" s="9"/>
      <c r="EP171" s="9"/>
      <c r="EQ171" s="9"/>
      <c r="ER171" s="9"/>
      <c r="ES171" s="9"/>
      <c r="ET171" s="9"/>
      <c r="EU171" s="9"/>
      <c r="EV171" s="9"/>
      <c r="EW171" s="9"/>
      <c r="EX171" s="9"/>
      <c r="EY171" s="9"/>
      <c r="EZ171" s="9"/>
      <c r="FA171" s="9"/>
      <c r="FB171" s="9"/>
      <c r="FC171" s="9"/>
      <c r="FD171" s="9"/>
      <c r="FE171" s="9"/>
      <c r="FF171" s="9"/>
      <c r="FG171" s="9"/>
      <c r="FH171" s="9"/>
      <c r="FI171" s="9"/>
      <c r="FJ171" s="9"/>
      <c r="FK171" s="9"/>
      <c r="FL171" s="9"/>
      <c r="FM171" s="9"/>
      <c r="FN171" s="9"/>
      <c r="FO171" s="9"/>
      <c r="FP171" s="9"/>
      <c r="FQ171" s="9"/>
      <c r="FR171" s="9"/>
      <c r="FS171" s="9"/>
      <c r="FT171" s="9"/>
      <c r="FU171" s="9"/>
      <c r="FV171" s="9"/>
      <c r="FW171" s="9"/>
      <c r="FX171" s="9"/>
      <c r="FY171" s="9"/>
      <c r="FZ171" s="9"/>
      <c r="GA171" s="9"/>
      <c r="GB171" s="9"/>
      <c r="GC171" s="9"/>
      <c r="GD171" s="9"/>
      <c r="GE171" s="9"/>
      <c r="GF171" s="9"/>
      <c r="GG171" s="9"/>
      <c r="GH171" s="9"/>
      <c r="GI171" s="9"/>
      <c r="GJ171" s="9"/>
      <c r="GK171" s="9"/>
      <c r="GL171" s="9"/>
      <c r="GM171" s="9"/>
      <c r="GN171" s="9"/>
      <c r="GO171" s="9"/>
      <c r="GP171" s="9"/>
      <c r="GQ171" s="9"/>
      <c r="GR171" s="9"/>
      <c r="GS171" s="9"/>
      <c r="GT171" s="9"/>
      <c r="GU171" s="9"/>
      <c r="GV171" s="9"/>
      <c r="GW171" s="9"/>
      <c r="GX171" s="9"/>
      <c r="GY171" s="9"/>
      <c r="GZ171" s="9"/>
      <c r="HA171" s="9"/>
      <c r="HB171" s="9"/>
      <c r="HC171" s="9"/>
      <c r="HD171" s="9"/>
      <c r="HE171" s="9"/>
      <c r="HF171" s="9"/>
      <c r="HG171" s="9"/>
      <c r="HH171" s="9"/>
      <c r="HI171" s="9"/>
      <c r="HJ171" s="9"/>
      <c r="HK171" s="9"/>
      <c r="HL171" s="9"/>
      <c r="HM171" s="9"/>
      <c r="HN171" s="9"/>
      <c r="HO171" s="9"/>
      <c r="HP171" s="9"/>
      <c r="HQ171" s="9"/>
      <c r="HR171" s="9"/>
      <c r="HS171" s="9"/>
      <c r="HT171" s="9"/>
      <c r="HU171" s="9"/>
      <c r="HV171" s="9"/>
      <c r="HW171" s="9"/>
      <c r="HX171" s="9"/>
      <c r="HY171" s="9"/>
      <c r="HZ171" s="9"/>
      <c r="IA171" s="9"/>
      <c r="IB171" s="9"/>
      <c r="IC171" s="9"/>
      <c r="ID171" s="9"/>
      <c r="IE171" s="9"/>
      <c r="IF171" s="9"/>
      <c r="IG171" s="9"/>
      <c r="IH171" s="9"/>
      <c r="II171" s="9"/>
      <c r="IJ171" s="9"/>
      <c r="IK171" s="9"/>
      <c r="IL171" s="9"/>
      <c r="IM171" s="9"/>
      <c r="IN171" s="9"/>
      <c r="IO171" s="9"/>
      <c r="IP171" s="9"/>
      <c r="IQ171" s="9"/>
      <c r="IR171" s="9"/>
      <c r="IS171" s="9"/>
      <c r="IT171" s="9"/>
      <c r="IU171" s="9"/>
      <c r="IV171" s="9"/>
    </row>
    <row r="172" s="8" customFormat="1" ht="39" customHeight="1" spans="1:256">
      <c r="A172" s="19" t="s">
        <v>1407</v>
      </c>
      <c r="B172" s="19" t="s">
        <v>1567</v>
      </c>
      <c r="C172" s="19" t="s">
        <v>1383</v>
      </c>
      <c r="D172" s="20">
        <v>7</v>
      </c>
      <c r="E172" s="19" t="s">
        <v>1384</v>
      </c>
      <c r="F172" s="18">
        <v>22</v>
      </c>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c r="DQ172" s="9"/>
      <c r="DR172" s="9"/>
      <c r="DS172" s="9"/>
      <c r="DT172" s="9"/>
      <c r="DU172" s="9"/>
      <c r="DV172" s="9"/>
      <c r="DW172" s="9"/>
      <c r="DX172" s="9"/>
      <c r="DY172" s="9"/>
      <c r="DZ172" s="9"/>
      <c r="EA172" s="9"/>
      <c r="EB172" s="9"/>
      <c r="EC172" s="9"/>
      <c r="ED172" s="9"/>
      <c r="EE172" s="9"/>
      <c r="EF172" s="9"/>
      <c r="EG172" s="9"/>
      <c r="EH172" s="9"/>
      <c r="EI172" s="9"/>
      <c r="EJ172" s="9"/>
      <c r="EK172" s="9"/>
      <c r="EL172" s="9"/>
      <c r="EM172" s="9"/>
      <c r="EN172" s="9"/>
      <c r="EO172" s="9"/>
      <c r="EP172" s="9"/>
      <c r="EQ172" s="9"/>
      <c r="ER172" s="9"/>
      <c r="ES172" s="9"/>
      <c r="ET172" s="9"/>
      <c r="EU172" s="9"/>
      <c r="EV172" s="9"/>
      <c r="EW172" s="9"/>
      <c r="EX172" s="9"/>
      <c r="EY172" s="9"/>
      <c r="EZ172" s="9"/>
      <c r="FA172" s="9"/>
      <c r="FB172" s="9"/>
      <c r="FC172" s="9"/>
      <c r="FD172" s="9"/>
      <c r="FE172" s="9"/>
      <c r="FF172" s="9"/>
      <c r="FG172" s="9"/>
      <c r="FH172" s="9"/>
      <c r="FI172" s="9"/>
      <c r="FJ172" s="9"/>
      <c r="FK172" s="9"/>
      <c r="FL172" s="9"/>
      <c r="FM172" s="9"/>
      <c r="FN172" s="9"/>
      <c r="FO172" s="9"/>
      <c r="FP172" s="9"/>
      <c r="FQ172" s="9"/>
      <c r="FR172" s="9"/>
      <c r="FS172" s="9"/>
      <c r="FT172" s="9"/>
      <c r="FU172" s="9"/>
      <c r="FV172" s="9"/>
      <c r="FW172" s="9"/>
      <c r="FX172" s="9"/>
      <c r="FY172" s="9"/>
      <c r="FZ172" s="9"/>
      <c r="GA172" s="9"/>
      <c r="GB172" s="9"/>
      <c r="GC172" s="9"/>
      <c r="GD172" s="9"/>
      <c r="GE172" s="9"/>
      <c r="GF172" s="9"/>
      <c r="GG172" s="9"/>
      <c r="GH172" s="9"/>
      <c r="GI172" s="9"/>
      <c r="GJ172" s="9"/>
      <c r="GK172" s="9"/>
      <c r="GL172" s="9"/>
      <c r="GM172" s="9"/>
      <c r="GN172" s="9"/>
      <c r="GO172" s="9"/>
      <c r="GP172" s="9"/>
      <c r="GQ172" s="9"/>
      <c r="GR172" s="9"/>
      <c r="GS172" s="9"/>
      <c r="GT172" s="9"/>
      <c r="GU172" s="9"/>
      <c r="GV172" s="9"/>
      <c r="GW172" s="9"/>
      <c r="GX172" s="9"/>
      <c r="GY172" s="9"/>
      <c r="GZ172" s="9"/>
      <c r="HA172" s="9"/>
      <c r="HB172" s="9"/>
      <c r="HC172" s="9"/>
      <c r="HD172" s="9"/>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c r="IS172" s="9"/>
      <c r="IT172" s="9"/>
      <c r="IU172" s="9"/>
      <c r="IV172" s="9"/>
    </row>
    <row r="173" s="8" customFormat="1" ht="32.1" customHeight="1" spans="1:256">
      <c r="A173" s="19" t="s">
        <v>1392</v>
      </c>
      <c r="B173" s="19" t="s">
        <v>1568</v>
      </c>
      <c r="C173" s="19" t="s">
        <v>1383</v>
      </c>
      <c r="D173" s="20">
        <v>7</v>
      </c>
      <c r="E173" s="19" t="s">
        <v>1384</v>
      </c>
      <c r="F173" s="18">
        <v>32.7888</v>
      </c>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c r="DO173" s="9"/>
      <c r="DP173" s="9"/>
      <c r="DQ173" s="9"/>
      <c r="DR173" s="9"/>
      <c r="DS173" s="9"/>
      <c r="DT173" s="9"/>
      <c r="DU173" s="9"/>
      <c r="DV173" s="9"/>
      <c r="DW173" s="9"/>
      <c r="DX173" s="9"/>
      <c r="DY173" s="9"/>
      <c r="DZ173" s="9"/>
      <c r="EA173" s="9"/>
      <c r="EB173" s="9"/>
      <c r="EC173" s="9"/>
      <c r="ED173" s="9"/>
      <c r="EE173" s="9"/>
      <c r="EF173" s="9"/>
      <c r="EG173" s="9"/>
      <c r="EH173" s="9"/>
      <c r="EI173" s="9"/>
      <c r="EJ173" s="9"/>
      <c r="EK173" s="9"/>
      <c r="EL173" s="9"/>
      <c r="EM173" s="9"/>
      <c r="EN173" s="9"/>
      <c r="EO173" s="9"/>
      <c r="EP173" s="9"/>
      <c r="EQ173" s="9"/>
      <c r="ER173" s="9"/>
      <c r="ES173" s="9"/>
      <c r="ET173" s="9"/>
      <c r="EU173" s="9"/>
      <c r="EV173" s="9"/>
      <c r="EW173" s="9"/>
      <c r="EX173" s="9"/>
      <c r="EY173" s="9"/>
      <c r="EZ173" s="9"/>
      <c r="FA173" s="9"/>
      <c r="FB173" s="9"/>
      <c r="FC173" s="9"/>
      <c r="FD173" s="9"/>
      <c r="FE173" s="9"/>
      <c r="FF173" s="9"/>
      <c r="FG173" s="9"/>
      <c r="FH173" s="9"/>
      <c r="FI173" s="9"/>
      <c r="FJ173" s="9"/>
      <c r="FK173" s="9"/>
      <c r="FL173" s="9"/>
      <c r="FM173" s="9"/>
      <c r="FN173" s="9"/>
      <c r="FO173" s="9"/>
      <c r="FP173" s="9"/>
      <c r="FQ173" s="9"/>
      <c r="FR173" s="9"/>
      <c r="FS173" s="9"/>
      <c r="FT173" s="9"/>
      <c r="FU173" s="9"/>
      <c r="FV173" s="9"/>
      <c r="FW173" s="9"/>
      <c r="FX173" s="9"/>
      <c r="FY173" s="9"/>
      <c r="FZ173" s="9"/>
      <c r="GA173" s="9"/>
      <c r="GB173" s="9"/>
      <c r="GC173" s="9"/>
      <c r="GD173" s="9"/>
      <c r="GE173" s="9"/>
      <c r="GF173" s="9"/>
      <c r="GG173" s="9"/>
      <c r="GH173" s="9"/>
      <c r="GI173" s="9"/>
      <c r="GJ173" s="9"/>
      <c r="GK173" s="9"/>
      <c r="GL173" s="9"/>
      <c r="GM173" s="9"/>
      <c r="GN173" s="9"/>
      <c r="GO173" s="9"/>
      <c r="GP173" s="9"/>
      <c r="GQ173" s="9"/>
      <c r="GR173" s="9"/>
      <c r="GS173" s="9"/>
      <c r="GT173" s="9"/>
      <c r="GU173" s="9"/>
      <c r="GV173" s="9"/>
      <c r="GW173" s="9"/>
      <c r="GX173" s="9"/>
      <c r="GY173" s="9"/>
      <c r="GZ173" s="9"/>
      <c r="HA173" s="9"/>
      <c r="HB173" s="9"/>
      <c r="HC173" s="9"/>
      <c r="HD173" s="9"/>
      <c r="HE173" s="9"/>
      <c r="HF173" s="9"/>
      <c r="HG173" s="9"/>
      <c r="HH173" s="9"/>
      <c r="HI173" s="9"/>
      <c r="HJ173" s="9"/>
      <c r="HK173" s="9"/>
      <c r="HL173" s="9"/>
      <c r="HM173" s="9"/>
      <c r="HN173" s="9"/>
      <c r="HO173" s="9"/>
      <c r="HP173" s="9"/>
      <c r="HQ173" s="9"/>
      <c r="HR173" s="9"/>
      <c r="HS173" s="9"/>
      <c r="HT173" s="9"/>
      <c r="HU173" s="9"/>
      <c r="HV173" s="9"/>
      <c r="HW173" s="9"/>
      <c r="HX173" s="9"/>
      <c r="HY173" s="9"/>
      <c r="HZ173" s="9"/>
      <c r="IA173" s="9"/>
      <c r="IB173" s="9"/>
      <c r="IC173" s="9"/>
      <c r="ID173" s="9"/>
      <c r="IE173" s="9"/>
      <c r="IF173" s="9"/>
      <c r="IG173" s="9"/>
      <c r="IH173" s="9"/>
      <c r="II173" s="9"/>
      <c r="IJ173" s="9"/>
      <c r="IK173" s="9"/>
      <c r="IL173" s="9"/>
      <c r="IM173" s="9"/>
      <c r="IN173" s="9"/>
      <c r="IO173" s="9"/>
      <c r="IP173" s="9"/>
      <c r="IQ173" s="9"/>
      <c r="IR173" s="9"/>
      <c r="IS173" s="9"/>
      <c r="IT173" s="9"/>
      <c r="IU173" s="9"/>
      <c r="IV173" s="9"/>
    </row>
    <row r="174" s="8" customFormat="1" ht="32.1" customHeight="1" spans="1:256">
      <c r="A174" s="19" t="s">
        <v>1392</v>
      </c>
      <c r="B174" s="19" t="s">
        <v>1569</v>
      </c>
      <c r="C174" s="19" t="s">
        <v>1383</v>
      </c>
      <c r="D174" s="20">
        <v>7</v>
      </c>
      <c r="E174" s="19" t="s">
        <v>1384</v>
      </c>
      <c r="F174" s="18">
        <v>73.278265</v>
      </c>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c r="DO174" s="9"/>
      <c r="DP174" s="9"/>
      <c r="DQ174" s="9"/>
      <c r="DR174" s="9"/>
      <c r="DS174" s="9"/>
      <c r="DT174" s="9"/>
      <c r="DU174" s="9"/>
      <c r="DV174" s="9"/>
      <c r="DW174" s="9"/>
      <c r="DX174" s="9"/>
      <c r="DY174" s="9"/>
      <c r="DZ174" s="9"/>
      <c r="EA174" s="9"/>
      <c r="EB174" s="9"/>
      <c r="EC174" s="9"/>
      <c r="ED174" s="9"/>
      <c r="EE174" s="9"/>
      <c r="EF174" s="9"/>
      <c r="EG174" s="9"/>
      <c r="EH174" s="9"/>
      <c r="EI174" s="9"/>
      <c r="EJ174" s="9"/>
      <c r="EK174" s="9"/>
      <c r="EL174" s="9"/>
      <c r="EM174" s="9"/>
      <c r="EN174" s="9"/>
      <c r="EO174" s="9"/>
      <c r="EP174" s="9"/>
      <c r="EQ174" s="9"/>
      <c r="ER174" s="9"/>
      <c r="ES174" s="9"/>
      <c r="ET174" s="9"/>
      <c r="EU174" s="9"/>
      <c r="EV174" s="9"/>
      <c r="EW174" s="9"/>
      <c r="EX174" s="9"/>
      <c r="EY174" s="9"/>
      <c r="EZ174" s="9"/>
      <c r="FA174" s="9"/>
      <c r="FB174" s="9"/>
      <c r="FC174" s="9"/>
      <c r="FD174" s="9"/>
      <c r="FE174" s="9"/>
      <c r="FF174" s="9"/>
      <c r="FG174" s="9"/>
      <c r="FH174" s="9"/>
      <c r="FI174" s="9"/>
      <c r="FJ174" s="9"/>
      <c r="FK174" s="9"/>
      <c r="FL174" s="9"/>
      <c r="FM174" s="9"/>
      <c r="FN174" s="9"/>
      <c r="FO174" s="9"/>
      <c r="FP174" s="9"/>
      <c r="FQ174" s="9"/>
      <c r="FR174" s="9"/>
      <c r="FS174" s="9"/>
      <c r="FT174" s="9"/>
      <c r="FU174" s="9"/>
      <c r="FV174" s="9"/>
      <c r="FW174" s="9"/>
      <c r="FX174" s="9"/>
      <c r="FY174" s="9"/>
      <c r="FZ174" s="9"/>
      <c r="GA174" s="9"/>
      <c r="GB174" s="9"/>
      <c r="GC174" s="9"/>
      <c r="GD174" s="9"/>
      <c r="GE174" s="9"/>
      <c r="GF174" s="9"/>
      <c r="GG174" s="9"/>
      <c r="GH174" s="9"/>
      <c r="GI174" s="9"/>
      <c r="GJ174" s="9"/>
      <c r="GK174" s="9"/>
      <c r="GL174" s="9"/>
      <c r="GM174" s="9"/>
      <c r="GN174" s="9"/>
      <c r="GO174" s="9"/>
      <c r="GP174" s="9"/>
      <c r="GQ174" s="9"/>
      <c r="GR174" s="9"/>
      <c r="GS174" s="9"/>
      <c r="GT174" s="9"/>
      <c r="GU174" s="9"/>
      <c r="GV174" s="9"/>
      <c r="GW174" s="9"/>
      <c r="GX174" s="9"/>
      <c r="GY174" s="9"/>
      <c r="GZ174" s="9"/>
      <c r="HA174" s="9"/>
      <c r="HB174" s="9"/>
      <c r="HC174" s="9"/>
      <c r="HD174" s="9"/>
      <c r="HE174" s="9"/>
      <c r="HF174" s="9"/>
      <c r="HG174" s="9"/>
      <c r="HH174" s="9"/>
      <c r="HI174" s="9"/>
      <c r="HJ174" s="9"/>
      <c r="HK174" s="9"/>
      <c r="HL174" s="9"/>
      <c r="HM174" s="9"/>
      <c r="HN174" s="9"/>
      <c r="HO174" s="9"/>
      <c r="HP174" s="9"/>
      <c r="HQ174" s="9"/>
      <c r="HR174" s="9"/>
      <c r="HS174" s="9"/>
      <c r="HT174" s="9"/>
      <c r="HU174" s="9"/>
      <c r="HV174" s="9"/>
      <c r="HW174" s="9"/>
      <c r="HX174" s="9"/>
      <c r="HY174" s="9"/>
      <c r="HZ174" s="9"/>
      <c r="IA174" s="9"/>
      <c r="IB174" s="9"/>
      <c r="IC174" s="9"/>
      <c r="ID174" s="9"/>
      <c r="IE174" s="9"/>
      <c r="IF174" s="9"/>
      <c r="IG174" s="9"/>
      <c r="IH174" s="9"/>
      <c r="II174" s="9"/>
      <c r="IJ174" s="9"/>
      <c r="IK174" s="9"/>
      <c r="IL174" s="9"/>
      <c r="IM174" s="9"/>
      <c r="IN174" s="9"/>
      <c r="IO174" s="9"/>
      <c r="IP174" s="9"/>
      <c r="IQ174" s="9"/>
      <c r="IR174" s="9"/>
      <c r="IS174" s="9"/>
      <c r="IT174" s="9"/>
      <c r="IU174" s="9"/>
      <c r="IV174" s="9"/>
    </row>
    <row r="175" s="8" customFormat="1" ht="32.1" customHeight="1" spans="1:256">
      <c r="A175" s="19" t="s">
        <v>1381</v>
      </c>
      <c r="B175" s="19" t="s">
        <v>1570</v>
      </c>
      <c r="C175" s="19" t="s">
        <v>1383</v>
      </c>
      <c r="D175" s="20">
        <v>7</v>
      </c>
      <c r="E175" s="19" t="s">
        <v>1384</v>
      </c>
      <c r="F175" s="18">
        <v>24.94</v>
      </c>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c r="DO175" s="9"/>
      <c r="DP175" s="9"/>
      <c r="DQ175" s="9"/>
      <c r="DR175" s="9"/>
      <c r="DS175" s="9"/>
      <c r="DT175" s="9"/>
      <c r="DU175" s="9"/>
      <c r="DV175" s="9"/>
      <c r="DW175" s="9"/>
      <c r="DX175" s="9"/>
      <c r="DY175" s="9"/>
      <c r="DZ175" s="9"/>
      <c r="EA175" s="9"/>
      <c r="EB175" s="9"/>
      <c r="EC175" s="9"/>
      <c r="ED175" s="9"/>
      <c r="EE175" s="9"/>
      <c r="EF175" s="9"/>
      <c r="EG175" s="9"/>
      <c r="EH175" s="9"/>
      <c r="EI175" s="9"/>
      <c r="EJ175" s="9"/>
      <c r="EK175" s="9"/>
      <c r="EL175" s="9"/>
      <c r="EM175" s="9"/>
      <c r="EN175" s="9"/>
      <c r="EO175" s="9"/>
      <c r="EP175" s="9"/>
      <c r="EQ175" s="9"/>
      <c r="ER175" s="9"/>
      <c r="ES175" s="9"/>
      <c r="ET175" s="9"/>
      <c r="EU175" s="9"/>
      <c r="EV175" s="9"/>
      <c r="EW175" s="9"/>
      <c r="EX175" s="9"/>
      <c r="EY175" s="9"/>
      <c r="EZ175" s="9"/>
      <c r="FA175" s="9"/>
      <c r="FB175" s="9"/>
      <c r="FC175" s="9"/>
      <c r="FD175" s="9"/>
      <c r="FE175" s="9"/>
      <c r="FF175" s="9"/>
      <c r="FG175" s="9"/>
      <c r="FH175" s="9"/>
      <c r="FI175" s="9"/>
      <c r="FJ175" s="9"/>
      <c r="FK175" s="9"/>
      <c r="FL175" s="9"/>
      <c r="FM175" s="9"/>
      <c r="FN175" s="9"/>
      <c r="FO175" s="9"/>
      <c r="FP175" s="9"/>
      <c r="FQ175" s="9"/>
      <c r="FR175" s="9"/>
      <c r="FS175" s="9"/>
      <c r="FT175" s="9"/>
      <c r="FU175" s="9"/>
      <c r="FV175" s="9"/>
      <c r="FW175" s="9"/>
      <c r="FX175" s="9"/>
      <c r="FY175" s="9"/>
      <c r="FZ175" s="9"/>
      <c r="GA175" s="9"/>
      <c r="GB175" s="9"/>
      <c r="GC175" s="9"/>
      <c r="GD175" s="9"/>
      <c r="GE175" s="9"/>
      <c r="GF175" s="9"/>
      <c r="GG175" s="9"/>
      <c r="GH175" s="9"/>
      <c r="GI175" s="9"/>
      <c r="GJ175" s="9"/>
      <c r="GK175" s="9"/>
      <c r="GL175" s="9"/>
      <c r="GM175" s="9"/>
      <c r="GN175" s="9"/>
      <c r="GO175" s="9"/>
      <c r="GP175" s="9"/>
      <c r="GQ175" s="9"/>
      <c r="GR175" s="9"/>
      <c r="GS175" s="9"/>
      <c r="GT175" s="9"/>
      <c r="GU175" s="9"/>
      <c r="GV175" s="9"/>
      <c r="GW175" s="9"/>
      <c r="GX175" s="9"/>
      <c r="GY175" s="9"/>
      <c r="GZ175" s="9"/>
      <c r="HA175" s="9"/>
      <c r="HB175" s="9"/>
      <c r="HC175" s="9"/>
      <c r="HD175" s="9"/>
      <c r="HE175" s="9"/>
      <c r="HF175" s="9"/>
      <c r="HG175" s="9"/>
      <c r="HH175" s="9"/>
      <c r="HI175" s="9"/>
      <c r="HJ175" s="9"/>
      <c r="HK175" s="9"/>
      <c r="HL175" s="9"/>
      <c r="HM175" s="9"/>
      <c r="HN175" s="9"/>
      <c r="HO175" s="9"/>
      <c r="HP175" s="9"/>
      <c r="HQ175" s="9"/>
      <c r="HR175" s="9"/>
      <c r="HS175" s="9"/>
      <c r="HT175" s="9"/>
      <c r="HU175" s="9"/>
      <c r="HV175" s="9"/>
      <c r="HW175" s="9"/>
      <c r="HX175" s="9"/>
      <c r="HY175" s="9"/>
      <c r="HZ175" s="9"/>
      <c r="IA175" s="9"/>
      <c r="IB175" s="9"/>
      <c r="IC175" s="9"/>
      <c r="ID175" s="9"/>
      <c r="IE175" s="9"/>
      <c r="IF175" s="9"/>
      <c r="IG175" s="9"/>
      <c r="IH175" s="9"/>
      <c r="II175" s="9"/>
      <c r="IJ175" s="9"/>
      <c r="IK175" s="9"/>
      <c r="IL175" s="9"/>
      <c r="IM175" s="9"/>
      <c r="IN175" s="9"/>
      <c r="IO175" s="9"/>
      <c r="IP175" s="9"/>
      <c r="IQ175" s="9"/>
      <c r="IR175" s="9"/>
      <c r="IS175" s="9"/>
      <c r="IT175" s="9"/>
      <c r="IU175" s="9"/>
      <c r="IV175" s="9"/>
    </row>
    <row r="176" s="8" customFormat="1" ht="32.1" customHeight="1" spans="1:256">
      <c r="A176" s="19" t="s">
        <v>1389</v>
      </c>
      <c r="B176" s="19" t="s">
        <v>1571</v>
      </c>
      <c r="C176" s="19" t="s">
        <v>1383</v>
      </c>
      <c r="D176" s="20">
        <v>7</v>
      </c>
      <c r="E176" s="19" t="s">
        <v>1384</v>
      </c>
      <c r="F176" s="18">
        <v>10.55</v>
      </c>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c r="DO176" s="9"/>
      <c r="DP176" s="9"/>
      <c r="DQ176" s="9"/>
      <c r="DR176" s="9"/>
      <c r="DS176" s="9"/>
      <c r="DT176" s="9"/>
      <c r="DU176" s="9"/>
      <c r="DV176" s="9"/>
      <c r="DW176" s="9"/>
      <c r="DX176" s="9"/>
      <c r="DY176" s="9"/>
      <c r="DZ176" s="9"/>
      <c r="EA176" s="9"/>
      <c r="EB176" s="9"/>
      <c r="EC176" s="9"/>
      <c r="ED176" s="9"/>
      <c r="EE176" s="9"/>
      <c r="EF176" s="9"/>
      <c r="EG176" s="9"/>
      <c r="EH176" s="9"/>
      <c r="EI176" s="9"/>
      <c r="EJ176" s="9"/>
      <c r="EK176" s="9"/>
      <c r="EL176" s="9"/>
      <c r="EM176" s="9"/>
      <c r="EN176" s="9"/>
      <c r="EO176" s="9"/>
      <c r="EP176" s="9"/>
      <c r="EQ176" s="9"/>
      <c r="ER176" s="9"/>
      <c r="ES176" s="9"/>
      <c r="ET176" s="9"/>
      <c r="EU176" s="9"/>
      <c r="EV176" s="9"/>
      <c r="EW176" s="9"/>
      <c r="EX176" s="9"/>
      <c r="EY176" s="9"/>
      <c r="EZ176" s="9"/>
      <c r="FA176" s="9"/>
      <c r="FB176" s="9"/>
      <c r="FC176" s="9"/>
      <c r="FD176" s="9"/>
      <c r="FE176" s="9"/>
      <c r="FF176" s="9"/>
      <c r="FG176" s="9"/>
      <c r="FH176" s="9"/>
      <c r="FI176" s="9"/>
      <c r="FJ176" s="9"/>
      <c r="FK176" s="9"/>
      <c r="FL176" s="9"/>
      <c r="FM176" s="9"/>
      <c r="FN176" s="9"/>
      <c r="FO176" s="9"/>
      <c r="FP176" s="9"/>
      <c r="FQ176" s="9"/>
      <c r="FR176" s="9"/>
      <c r="FS176" s="9"/>
      <c r="FT176" s="9"/>
      <c r="FU176" s="9"/>
      <c r="FV176" s="9"/>
      <c r="FW176" s="9"/>
      <c r="FX176" s="9"/>
      <c r="FY176" s="9"/>
      <c r="FZ176" s="9"/>
      <c r="GA176" s="9"/>
      <c r="GB176" s="9"/>
      <c r="GC176" s="9"/>
      <c r="GD176" s="9"/>
      <c r="GE176" s="9"/>
      <c r="GF176" s="9"/>
      <c r="GG176" s="9"/>
      <c r="GH176" s="9"/>
      <c r="GI176" s="9"/>
      <c r="GJ176" s="9"/>
      <c r="GK176" s="9"/>
      <c r="GL176" s="9"/>
      <c r="GM176" s="9"/>
      <c r="GN176" s="9"/>
      <c r="GO176" s="9"/>
      <c r="GP176" s="9"/>
      <c r="GQ176" s="9"/>
      <c r="GR176" s="9"/>
      <c r="GS176" s="9"/>
      <c r="GT176" s="9"/>
      <c r="GU176" s="9"/>
      <c r="GV176" s="9"/>
      <c r="GW176" s="9"/>
      <c r="GX176" s="9"/>
      <c r="GY176" s="9"/>
      <c r="GZ176" s="9"/>
      <c r="HA176" s="9"/>
      <c r="HB176" s="9"/>
      <c r="HC176" s="9"/>
      <c r="HD176" s="9"/>
      <c r="HE176" s="9"/>
      <c r="HF176" s="9"/>
      <c r="HG176" s="9"/>
      <c r="HH176" s="9"/>
      <c r="HI176" s="9"/>
      <c r="HJ176" s="9"/>
      <c r="HK176" s="9"/>
      <c r="HL176" s="9"/>
      <c r="HM176" s="9"/>
      <c r="HN176" s="9"/>
      <c r="HO176" s="9"/>
      <c r="HP176" s="9"/>
      <c r="HQ176" s="9"/>
      <c r="HR176" s="9"/>
      <c r="HS176" s="9"/>
      <c r="HT176" s="9"/>
      <c r="HU176" s="9"/>
      <c r="HV176" s="9"/>
      <c r="HW176" s="9"/>
      <c r="HX176" s="9"/>
      <c r="HY176" s="9"/>
      <c r="HZ176" s="9"/>
      <c r="IA176" s="9"/>
      <c r="IB176" s="9"/>
      <c r="IC176" s="9"/>
      <c r="ID176" s="9"/>
      <c r="IE176" s="9"/>
      <c r="IF176" s="9"/>
      <c r="IG176" s="9"/>
      <c r="IH176" s="9"/>
      <c r="II176" s="9"/>
      <c r="IJ176" s="9"/>
      <c r="IK176" s="9"/>
      <c r="IL176" s="9"/>
      <c r="IM176" s="9"/>
      <c r="IN176" s="9"/>
      <c r="IO176" s="9"/>
      <c r="IP176" s="9"/>
      <c r="IQ176" s="9"/>
      <c r="IR176" s="9"/>
      <c r="IS176" s="9"/>
      <c r="IT176" s="9"/>
      <c r="IU176" s="9"/>
      <c r="IV176" s="9"/>
    </row>
    <row r="177" s="8" customFormat="1" ht="32.1" customHeight="1" spans="1:256">
      <c r="A177" s="19" t="s">
        <v>1572</v>
      </c>
      <c r="B177" s="19" t="s">
        <v>1573</v>
      </c>
      <c r="C177" s="19" t="s">
        <v>1574</v>
      </c>
      <c r="D177" s="20">
        <v>5</v>
      </c>
      <c r="E177" s="19" t="s">
        <v>1384</v>
      </c>
      <c r="F177" s="18">
        <v>500</v>
      </c>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c r="DO177" s="9"/>
      <c r="DP177" s="9"/>
      <c r="DQ177" s="9"/>
      <c r="DR177" s="9"/>
      <c r="DS177" s="9"/>
      <c r="DT177" s="9"/>
      <c r="DU177" s="9"/>
      <c r="DV177" s="9"/>
      <c r="DW177" s="9"/>
      <c r="DX177" s="9"/>
      <c r="DY177" s="9"/>
      <c r="DZ177" s="9"/>
      <c r="EA177" s="9"/>
      <c r="EB177" s="9"/>
      <c r="EC177" s="9"/>
      <c r="ED177" s="9"/>
      <c r="EE177" s="9"/>
      <c r="EF177" s="9"/>
      <c r="EG177" s="9"/>
      <c r="EH177" s="9"/>
      <c r="EI177" s="9"/>
      <c r="EJ177" s="9"/>
      <c r="EK177" s="9"/>
      <c r="EL177" s="9"/>
      <c r="EM177" s="9"/>
      <c r="EN177" s="9"/>
      <c r="EO177" s="9"/>
      <c r="EP177" s="9"/>
      <c r="EQ177" s="9"/>
      <c r="ER177" s="9"/>
      <c r="ES177" s="9"/>
      <c r="ET177" s="9"/>
      <c r="EU177" s="9"/>
      <c r="EV177" s="9"/>
      <c r="EW177" s="9"/>
      <c r="EX177" s="9"/>
      <c r="EY177" s="9"/>
      <c r="EZ177" s="9"/>
      <c r="FA177" s="9"/>
      <c r="FB177" s="9"/>
      <c r="FC177" s="9"/>
      <c r="FD177" s="9"/>
      <c r="FE177" s="9"/>
      <c r="FF177" s="9"/>
      <c r="FG177" s="9"/>
      <c r="FH177" s="9"/>
      <c r="FI177" s="9"/>
      <c r="FJ177" s="9"/>
      <c r="FK177" s="9"/>
      <c r="FL177" s="9"/>
      <c r="FM177" s="9"/>
      <c r="FN177" s="9"/>
      <c r="FO177" s="9"/>
      <c r="FP177" s="9"/>
      <c r="FQ177" s="9"/>
      <c r="FR177" s="9"/>
      <c r="FS177" s="9"/>
      <c r="FT177" s="9"/>
      <c r="FU177" s="9"/>
      <c r="FV177" s="9"/>
      <c r="FW177" s="9"/>
      <c r="FX177" s="9"/>
      <c r="FY177" s="9"/>
      <c r="FZ177" s="9"/>
      <c r="GA177" s="9"/>
      <c r="GB177" s="9"/>
      <c r="GC177" s="9"/>
      <c r="GD177" s="9"/>
      <c r="GE177" s="9"/>
      <c r="GF177" s="9"/>
      <c r="GG177" s="9"/>
      <c r="GH177" s="9"/>
      <c r="GI177" s="9"/>
      <c r="GJ177" s="9"/>
      <c r="GK177" s="9"/>
      <c r="GL177" s="9"/>
      <c r="GM177" s="9"/>
      <c r="GN177" s="9"/>
      <c r="GO177" s="9"/>
      <c r="GP177" s="9"/>
      <c r="GQ177" s="9"/>
      <c r="GR177" s="9"/>
      <c r="GS177" s="9"/>
      <c r="GT177" s="9"/>
      <c r="GU177" s="9"/>
      <c r="GV177" s="9"/>
      <c r="GW177" s="9"/>
      <c r="GX177" s="9"/>
      <c r="GY177" s="9"/>
      <c r="GZ177" s="9"/>
      <c r="HA177" s="9"/>
      <c r="HB177" s="9"/>
      <c r="HC177" s="9"/>
      <c r="HD177" s="9"/>
      <c r="HE177" s="9"/>
      <c r="HF177" s="9"/>
      <c r="HG177" s="9"/>
      <c r="HH177" s="9"/>
      <c r="HI177" s="9"/>
      <c r="HJ177" s="9"/>
      <c r="HK177" s="9"/>
      <c r="HL177" s="9"/>
      <c r="HM177" s="9"/>
      <c r="HN177" s="9"/>
      <c r="HO177" s="9"/>
      <c r="HP177" s="9"/>
      <c r="HQ177" s="9"/>
      <c r="HR177" s="9"/>
      <c r="HS177" s="9"/>
      <c r="HT177" s="9"/>
      <c r="HU177" s="9"/>
      <c r="HV177" s="9"/>
      <c r="HW177" s="9"/>
      <c r="HX177" s="9"/>
      <c r="HY177" s="9"/>
      <c r="HZ177" s="9"/>
      <c r="IA177" s="9"/>
      <c r="IB177" s="9"/>
      <c r="IC177" s="9"/>
      <c r="ID177" s="9"/>
      <c r="IE177" s="9"/>
      <c r="IF177" s="9"/>
      <c r="IG177" s="9"/>
      <c r="IH177" s="9"/>
      <c r="II177" s="9"/>
      <c r="IJ177" s="9"/>
      <c r="IK177" s="9"/>
      <c r="IL177" s="9"/>
      <c r="IM177" s="9"/>
      <c r="IN177" s="9"/>
      <c r="IO177" s="9"/>
      <c r="IP177" s="9"/>
      <c r="IQ177" s="9"/>
      <c r="IR177" s="9"/>
      <c r="IS177" s="9"/>
      <c r="IT177" s="9"/>
      <c r="IU177" s="9"/>
      <c r="IV177" s="9"/>
    </row>
    <row r="178" s="8" customFormat="1" ht="41.1" customHeight="1" spans="1:256">
      <c r="A178" s="19" t="s">
        <v>1381</v>
      </c>
      <c r="B178" s="19" t="s">
        <v>1382</v>
      </c>
      <c r="C178" s="19" t="s">
        <v>1575</v>
      </c>
      <c r="D178" s="20">
        <v>10</v>
      </c>
      <c r="E178" s="19" t="s">
        <v>1456</v>
      </c>
      <c r="F178" s="18">
        <v>82.97</v>
      </c>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c r="DO178" s="9"/>
      <c r="DP178" s="9"/>
      <c r="DQ178" s="9"/>
      <c r="DR178" s="9"/>
      <c r="DS178" s="9"/>
      <c r="DT178" s="9"/>
      <c r="DU178" s="9"/>
      <c r="DV178" s="9"/>
      <c r="DW178" s="9"/>
      <c r="DX178" s="9"/>
      <c r="DY178" s="9"/>
      <c r="DZ178" s="9"/>
      <c r="EA178" s="9"/>
      <c r="EB178" s="9"/>
      <c r="EC178" s="9"/>
      <c r="ED178" s="9"/>
      <c r="EE178" s="9"/>
      <c r="EF178" s="9"/>
      <c r="EG178" s="9"/>
      <c r="EH178" s="9"/>
      <c r="EI178" s="9"/>
      <c r="EJ178" s="9"/>
      <c r="EK178" s="9"/>
      <c r="EL178" s="9"/>
      <c r="EM178" s="9"/>
      <c r="EN178" s="9"/>
      <c r="EO178" s="9"/>
      <c r="EP178" s="9"/>
      <c r="EQ178" s="9"/>
      <c r="ER178" s="9"/>
      <c r="ES178" s="9"/>
      <c r="ET178" s="9"/>
      <c r="EU178" s="9"/>
      <c r="EV178" s="9"/>
      <c r="EW178" s="9"/>
      <c r="EX178" s="9"/>
      <c r="EY178" s="9"/>
      <c r="EZ178" s="9"/>
      <c r="FA178" s="9"/>
      <c r="FB178" s="9"/>
      <c r="FC178" s="9"/>
      <c r="FD178" s="9"/>
      <c r="FE178" s="9"/>
      <c r="FF178" s="9"/>
      <c r="FG178" s="9"/>
      <c r="FH178" s="9"/>
      <c r="FI178" s="9"/>
      <c r="FJ178" s="9"/>
      <c r="FK178" s="9"/>
      <c r="FL178" s="9"/>
      <c r="FM178" s="9"/>
      <c r="FN178" s="9"/>
      <c r="FO178" s="9"/>
      <c r="FP178" s="9"/>
      <c r="FQ178" s="9"/>
      <c r="FR178" s="9"/>
      <c r="FS178" s="9"/>
      <c r="FT178" s="9"/>
      <c r="FU178" s="9"/>
      <c r="FV178" s="9"/>
      <c r="FW178" s="9"/>
      <c r="FX178" s="9"/>
      <c r="FY178" s="9"/>
      <c r="FZ178" s="9"/>
      <c r="GA178" s="9"/>
      <c r="GB178" s="9"/>
      <c r="GC178" s="9"/>
      <c r="GD178" s="9"/>
      <c r="GE178" s="9"/>
      <c r="GF178" s="9"/>
      <c r="GG178" s="9"/>
      <c r="GH178" s="9"/>
      <c r="GI178" s="9"/>
      <c r="GJ178" s="9"/>
      <c r="GK178" s="9"/>
      <c r="GL178" s="9"/>
      <c r="GM178" s="9"/>
      <c r="GN178" s="9"/>
      <c r="GO178" s="9"/>
      <c r="GP178" s="9"/>
      <c r="GQ178" s="9"/>
      <c r="GR178" s="9"/>
      <c r="GS178" s="9"/>
      <c r="GT178" s="9"/>
      <c r="GU178" s="9"/>
      <c r="GV178" s="9"/>
      <c r="GW178" s="9"/>
      <c r="GX178" s="9"/>
      <c r="GY178" s="9"/>
      <c r="GZ178" s="9"/>
      <c r="HA178" s="9"/>
      <c r="HB178" s="9"/>
      <c r="HC178" s="9"/>
      <c r="HD178" s="9"/>
      <c r="HE178" s="9"/>
      <c r="HF178" s="9"/>
      <c r="HG178" s="9"/>
      <c r="HH178" s="9"/>
      <c r="HI178" s="9"/>
      <c r="HJ178" s="9"/>
      <c r="HK178" s="9"/>
      <c r="HL178" s="9"/>
      <c r="HM178" s="9"/>
      <c r="HN178" s="9"/>
      <c r="HO178" s="9"/>
      <c r="HP178" s="9"/>
      <c r="HQ178" s="9"/>
      <c r="HR178" s="9"/>
      <c r="HS178" s="9"/>
      <c r="HT178" s="9"/>
      <c r="HU178" s="9"/>
      <c r="HV178" s="9"/>
      <c r="HW178" s="9"/>
      <c r="HX178" s="9"/>
      <c r="HY178" s="9"/>
      <c r="HZ178" s="9"/>
      <c r="IA178" s="9"/>
      <c r="IB178" s="9"/>
      <c r="IC178" s="9"/>
      <c r="ID178" s="9"/>
      <c r="IE178" s="9"/>
      <c r="IF178" s="9"/>
      <c r="IG178" s="9"/>
      <c r="IH178" s="9"/>
      <c r="II178" s="9"/>
      <c r="IJ178" s="9"/>
      <c r="IK178" s="9"/>
      <c r="IL178" s="9"/>
      <c r="IM178" s="9"/>
      <c r="IN178" s="9"/>
      <c r="IO178" s="9"/>
      <c r="IP178" s="9"/>
      <c r="IQ178" s="9"/>
      <c r="IR178" s="9"/>
      <c r="IS178" s="9"/>
      <c r="IT178" s="9"/>
      <c r="IU178" s="9"/>
      <c r="IV178" s="9"/>
    </row>
    <row r="179" s="8" customFormat="1" ht="32.1" customHeight="1" spans="1:256">
      <c r="A179" s="19" t="s">
        <v>1392</v>
      </c>
      <c r="B179" s="19" t="s">
        <v>1576</v>
      </c>
      <c r="C179" s="19" t="s">
        <v>1575</v>
      </c>
      <c r="D179" s="20">
        <v>10</v>
      </c>
      <c r="E179" s="19" t="s">
        <v>1456</v>
      </c>
      <c r="F179" s="18">
        <v>100</v>
      </c>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c r="DO179" s="9"/>
      <c r="DP179" s="9"/>
      <c r="DQ179" s="9"/>
      <c r="DR179" s="9"/>
      <c r="DS179" s="9"/>
      <c r="DT179" s="9"/>
      <c r="DU179" s="9"/>
      <c r="DV179" s="9"/>
      <c r="DW179" s="9"/>
      <c r="DX179" s="9"/>
      <c r="DY179" s="9"/>
      <c r="DZ179" s="9"/>
      <c r="EA179" s="9"/>
      <c r="EB179" s="9"/>
      <c r="EC179" s="9"/>
      <c r="ED179" s="9"/>
      <c r="EE179" s="9"/>
      <c r="EF179" s="9"/>
      <c r="EG179" s="9"/>
      <c r="EH179" s="9"/>
      <c r="EI179" s="9"/>
      <c r="EJ179" s="9"/>
      <c r="EK179" s="9"/>
      <c r="EL179" s="9"/>
      <c r="EM179" s="9"/>
      <c r="EN179" s="9"/>
      <c r="EO179" s="9"/>
      <c r="EP179" s="9"/>
      <c r="EQ179" s="9"/>
      <c r="ER179" s="9"/>
      <c r="ES179" s="9"/>
      <c r="ET179" s="9"/>
      <c r="EU179" s="9"/>
      <c r="EV179" s="9"/>
      <c r="EW179" s="9"/>
      <c r="EX179" s="9"/>
      <c r="EY179" s="9"/>
      <c r="EZ179" s="9"/>
      <c r="FA179" s="9"/>
      <c r="FB179" s="9"/>
      <c r="FC179" s="9"/>
      <c r="FD179" s="9"/>
      <c r="FE179" s="9"/>
      <c r="FF179" s="9"/>
      <c r="FG179" s="9"/>
      <c r="FH179" s="9"/>
      <c r="FI179" s="9"/>
      <c r="FJ179" s="9"/>
      <c r="FK179" s="9"/>
      <c r="FL179" s="9"/>
      <c r="FM179" s="9"/>
      <c r="FN179" s="9"/>
      <c r="FO179" s="9"/>
      <c r="FP179" s="9"/>
      <c r="FQ179" s="9"/>
      <c r="FR179" s="9"/>
      <c r="FS179" s="9"/>
      <c r="FT179" s="9"/>
      <c r="FU179" s="9"/>
      <c r="FV179" s="9"/>
      <c r="FW179" s="9"/>
      <c r="FX179" s="9"/>
      <c r="FY179" s="9"/>
      <c r="FZ179" s="9"/>
      <c r="GA179" s="9"/>
      <c r="GB179" s="9"/>
      <c r="GC179" s="9"/>
      <c r="GD179" s="9"/>
      <c r="GE179" s="9"/>
      <c r="GF179" s="9"/>
      <c r="GG179" s="9"/>
      <c r="GH179" s="9"/>
      <c r="GI179" s="9"/>
      <c r="GJ179" s="9"/>
      <c r="GK179" s="9"/>
      <c r="GL179" s="9"/>
      <c r="GM179" s="9"/>
      <c r="GN179" s="9"/>
      <c r="GO179" s="9"/>
      <c r="GP179" s="9"/>
      <c r="GQ179" s="9"/>
      <c r="GR179" s="9"/>
      <c r="GS179" s="9"/>
      <c r="GT179" s="9"/>
      <c r="GU179" s="9"/>
      <c r="GV179" s="9"/>
      <c r="GW179" s="9"/>
      <c r="GX179" s="9"/>
      <c r="GY179" s="9"/>
      <c r="GZ179" s="9"/>
      <c r="HA179" s="9"/>
      <c r="HB179" s="9"/>
      <c r="HC179" s="9"/>
      <c r="HD179" s="9"/>
      <c r="HE179" s="9"/>
      <c r="HF179" s="9"/>
      <c r="HG179" s="9"/>
      <c r="HH179" s="9"/>
      <c r="HI179" s="9"/>
      <c r="HJ179" s="9"/>
      <c r="HK179" s="9"/>
      <c r="HL179" s="9"/>
      <c r="HM179" s="9"/>
      <c r="HN179" s="9"/>
      <c r="HO179" s="9"/>
      <c r="HP179" s="9"/>
      <c r="HQ179" s="9"/>
      <c r="HR179" s="9"/>
      <c r="HS179" s="9"/>
      <c r="HT179" s="9"/>
      <c r="HU179" s="9"/>
      <c r="HV179" s="9"/>
      <c r="HW179" s="9"/>
      <c r="HX179" s="9"/>
      <c r="HY179" s="9"/>
      <c r="HZ179" s="9"/>
      <c r="IA179" s="9"/>
      <c r="IB179" s="9"/>
      <c r="IC179" s="9"/>
      <c r="ID179" s="9"/>
      <c r="IE179" s="9"/>
      <c r="IF179" s="9"/>
      <c r="IG179" s="9"/>
      <c r="IH179" s="9"/>
      <c r="II179" s="9"/>
      <c r="IJ179" s="9"/>
      <c r="IK179" s="9"/>
      <c r="IL179" s="9"/>
      <c r="IM179" s="9"/>
      <c r="IN179" s="9"/>
      <c r="IO179" s="9"/>
      <c r="IP179" s="9"/>
      <c r="IQ179" s="9"/>
      <c r="IR179" s="9"/>
      <c r="IS179" s="9"/>
      <c r="IT179" s="9"/>
      <c r="IU179" s="9"/>
      <c r="IV179" s="9"/>
    </row>
    <row r="180" s="8" customFormat="1" ht="32.1" customHeight="1" spans="1:256">
      <c r="A180" s="19" t="s">
        <v>1407</v>
      </c>
      <c r="B180" s="19" t="s">
        <v>1577</v>
      </c>
      <c r="C180" s="19" t="s">
        <v>1575</v>
      </c>
      <c r="D180" s="20">
        <v>10</v>
      </c>
      <c r="E180" s="19" t="s">
        <v>1456</v>
      </c>
      <c r="F180" s="18">
        <v>10</v>
      </c>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c r="DO180" s="9"/>
      <c r="DP180" s="9"/>
      <c r="DQ180" s="9"/>
      <c r="DR180" s="9"/>
      <c r="DS180" s="9"/>
      <c r="DT180" s="9"/>
      <c r="DU180" s="9"/>
      <c r="DV180" s="9"/>
      <c r="DW180" s="9"/>
      <c r="DX180" s="9"/>
      <c r="DY180" s="9"/>
      <c r="DZ180" s="9"/>
      <c r="EA180" s="9"/>
      <c r="EB180" s="9"/>
      <c r="EC180" s="9"/>
      <c r="ED180" s="9"/>
      <c r="EE180" s="9"/>
      <c r="EF180" s="9"/>
      <c r="EG180" s="9"/>
      <c r="EH180" s="9"/>
      <c r="EI180" s="9"/>
      <c r="EJ180" s="9"/>
      <c r="EK180" s="9"/>
      <c r="EL180" s="9"/>
      <c r="EM180" s="9"/>
      <c r="EN180" s="9"/>
      <c r="EO180" s="9"/>
      <c r="EP180" s="9"/>
      <c r="EQ180" s="9"/>
      <c r="ER180" s="9"/>
      <c r="ES180" s="9"/>
      <c r="ET180" s="9"/>
      <c r="EU180" s="9"/>
      <c r="EV180" s="9"/>
      <c r="EW180" s="9"/>
      <c r="EX180" s="9"/>
      <c r="EY180" s="9"/>
      <c r="EZ180" s="9"/>
      <c r="FA180" s="9"/>
      <c r="FB180" s="9"/>
      <c r="FC180" s="9"/>
      <c r="FD180" s="9"/>
      <c r="FE180" s="9"/>
      <c r="FF180" s="9"/>
      <c r="FG180" s="9"/>
      <c r="FH180" s="9"/>
      <c r="FI180" s="9"/>
      <c r="FJ180" s="9"/>
      <c r="FK180" s="9"/>
      <c r="FL180" s="9"/>
      <c r="FM180" s="9"/>
      <c r="FN180" s="9"/>
      <c r="FO180" s="9"/>
      <c r="FP180" s="9"/>
      <c r="FQ180" s="9"/>
      <c r="FR180" s="9"/>
      <c r="FS180" s="9"/>
      <c r="FT180" s="9"/>
      <c r="FU180" s="9"/>
      <c r="FV180" s="9"/>
      <c r="FW180" s="9"/>
      <c r="FX180" s="9"/>
      <c r="FY180" s="9"/>
      <c r="FZ180" s="9"/>
      <c r="GA180" s="9"/>
      <c r="GB180" s="9"/>
      <c r="GC180" s="9"/>
      <c r="GD180" s="9"/>
      <c r="GE180" s="9"/>
      <c r="GF180" s="9"/>
      <c r="GG180" s="9"/>
      <c r="GH180" s="9"/>
      <c r="GI180" s="9"/>
      <c r="GJ180" s="9"/>
      <c r="GK180" s="9"/>
      <c r="GL180" s="9"/>
      <c r="GM180" s="9"/>
      <c r="GN180" s="9"/>
      <c r="GO180" s="9"/>
      <c r="GP180" s="9"/>
      <c r="GQ180" s="9"/>
      <c r="GR180" s="9"/>
      <c r="GS180" s="9"/>
      <c r="GT180" s="9"/>
      <c r="GU180" s="9"/>
      <c r="GV180" s="9"/>
      <c r="GW180" s="9"/>
      <c r="GX180" s="9"/>
      <c r="GY180" s="9"/>
      <c r="GZ180" s="9"/>
      <c r="HA180" s="9"/>
      <c r="HB180" s="9"/>
      <c r="HC180" s="9"/>
      <c r="HD180" s="9"/>
      <c r="HE180" s="9"/>
      <c r="HF180" s="9"/>
      <c r="HG180" s="9"/>
      <c r="HH180" s="9"/>
      <c r="HI180" s="9"/>
      <c r="HJ180" s="9"/>
      <c r="HK180" s="9"/>
      <c r="HL180" s="9"/>
      <c r="HM180" s="9"/>
      <c r="HN180" s="9"/>
      <c r="HO180" s="9"/>
      <c r="HP180" s="9"/>
      <c r="HQ180" s="9"/>
      <c r="HR180" s="9"/>
      <c r="HS180" s="9"/>
      <c r="HT180" s="9"/>
      <c r="HU180" s="9"/>
      <c r="HV180" s="9"/>
      <c r="HW180" s="9"/>
      <c r="HX180" s="9"/>
      <c r="HY180" s="9"/>
      <c r="HZ180" s="9"/>
      <c r="IA180" s="9"/>
      <c r="IB180" s="9"/>
      <c r="IC180" s="9"/>
      <c r="ID180" s="9"/>
      <c r="IE180" s="9"/>
      <c r="IF180" s="9"/>
      <c r="IG180" s="9"/>
      <c r="IH180" s="9"/>
      <c r="II180" s="9"/>
      <c r="IJ180" s="9"/>
      <c r="IK180" s="9"/>
      <c r="IL180" s="9"/>
      <c r="IM180" s="9"/>
      <c r="IN180" s="9"/>
      <c r="IO180" s="9"/>
      <c r="IP180" s="9"/>
      <c r="IQ180" s="9"/>
      <c r="IR180" s="9"/>
      <c r="IS180" s="9"/>
      <c r="IT180" s="9"/>
      <c r="IU180" s="9"/>
      <c r="IV180" s="9"/>
    </row>
    <row r="181" s="8" customFormat="1" ht="32.1" customHeight="1" spans="1:256">
      <c r="A181" s="19" t="s">
        <v>1389</v>
      </c>
      <c r="B181" s="19" t="s">
        <v>1578</v>
      </c>
      <c r="C181" s="19" t="s">
        <v>1575</v>
      </c>
      <c r="D181" s="20">
        <v>10</v>
      </c>
      <c r="E181" s="19" t="s">
        <v>1456</v>
      </c>
      <c r="F181" s="18">
        <v>1.44</v>
      </c>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c r="DR181" s="9"/>
      <c r="DS181" s="9"/>
      <c r="DT181" s="9"/>
      <c r="DU181" s="9"/>
      <c r="DV181" s="9"/>
      <c r="DW181" s="9"/>
      <c r="DX181" s="9"/>
      <c r="DY181" s="9"/>
      <c r="DZ181" s="9"/>
      <c r="EA181" s="9"/>
      <c r="EB181" s="9"/>
      <c r="EC181" s="9"/>
      <c r="ED181" s="9"/>
      <c r="EE181" s="9"/>
      <c r="EF181" s="9"/>
      <c r="EG181" s="9"/>
      <c r="EH181" s="9"/>
      <c r="EI181" s="9"/>
      <c r="EJ181" s="9"/>
      <c r="EK181" s="9"/>
      <c r="EL181" s="9"/>
      <c r="EM181" s="9"/>
      <c r="EN181" s="9"/>
      <c r="EO181" s="9"/>
      <c r="EP181" s="9"/>
      <c r="EQ181" s="9"/>
      <c r="ER181" s="9"/>
      <c r="ES181" s="9"/>
      <c r="ET181" s="9"/>
      <c r="EU181" s="9"/>
      <c r="EV181" s="9"/>
      <c r="EW181" s="9"/>
      <c r="EX181" s="9"/>
      <c r="EY181" s="9"/>
      <c r="EZ181" s="9"/>
      <c r="FA181" s="9"/>
      <c r="FB181" s="9"/>
      <c r="FC181" s="9"/>
      <c r="FD181" s="9"/>
      <c r="FE181" s="9"/>
      <c r="FF181" s="9"/>
      <c r="FG181" s="9"/>
      <c r="FH181" s="9"/>
      <c r="FI181" s="9"/>
      <c r="FJ181" s="9"/>
      <c r="FK181" s="9"/>
      <c r="FL181" s="9"/>
      <c r="FM181" s="9"/>
      <c r="FN181" s="9"/>
      <c r="FO181" s="9"/>
      <c r="FP181" s="9"/>
      <c r="FQ181" s="9"/>
      <c r="FR181" s="9"/>
      <c r="FS181" s="9"/>
      <c r="FT181" s="9"/>
      <c r="FU181" s="9"/>
      <c r="FV181" s="9"/>
      <c r="FW181" s="9"/>
      <c r="FX181" s="9"/>
      <c r="FY181" s="9"/>
      <c r="FZ181" s="9"/>
      <c r="GA181" s="9"/>
      <c r="GB181" s="9"/>
      <c r="GC181" s="9"/>
      <c r="GD181" s="9"/>
      <c r="GE181" s="9"/>
      <c r="GF181" s="9"/>
      <c r="GG181" s="9"/>
      <c r="GH181" s="9"/>
      <c r="GI181" s="9"/>
      <c r="GJ181" s="9"/>
      <c r="GK181" s="9"/>
      <c r="GL181" s="9"/>
      <c r="GM181" s="9"/>
      <c r="GN181" s="9"/>
      <c r="GO181" s="9"/>
      <c r="GP181" s="9"/>
      <c r="GQ181" s="9"/>
      <c r="GR181" s="9"/>
      <c r="GS181" s="9"/>
      <c r="GT181" s="9"/>
      <c r="GU181" s="9"/>
      <c r="GV181" s="9"/>
      <c r="GW181" s="9"/>
      <c r="GX181" s="9"/>
      <c r="GY181" s="9"/>
      <c r="GZ181" s="9"/>
      <c r="HA181" s="9"/>
      <c r="HB181" s="9"/>
      <c r="HC181" s="9"/>
      <c r="HD181" s="9"/>
      <c r="HE181" s="9"/>
      <c r="HF181" s="9"/>
      <c r="HG181" s="9"/>
      <c r="HH181" s="9"/>
      <c r="HI181" s="9"/>
      <c r="HJ181" s="9"/>
      <c r="HK181" s="9"/>
      <c r="HL181" s="9"/>
      <c r="HM181" s="9"/>
      <c r="HN181" s="9"/>
      <c r="HO181" s="9"/>
      <c r="HP181" s="9"/>
      <c r="HQ181" s="9"/>
      <c r="HR181" s="9"/>
      <c r="HS181" s="9"/>
      <c r="HT181" s="9"/>
      <c r="HU181" s="9"/>
      <c r="HV181" s="9"/>
      <c r="HW181" s="9"/>
      <c r="HX181" s="9"/>
      <c r="HY181" s="9"/>
      <c r="HZ181" s="9"/>
      <c r="IA181" s="9"/>
      <c r="IB181" s="9"/>
      <c r="IC181" s="9"/>
      <c r="ID181" s="9"/>
      <c r="IE181" s="9"/>
      <c r="IF181" s="9"/>
      <c r="IG181" s="9"/>
      <c r="IH181" s="9"/>
      <c r="II181" s="9"/>
      <c r="IJ181" s="9"/>
      <c r="IK181" s="9"/>
      <c r="IL181" s="9"/>
      <c r="IM181" s="9"/>
      <c r="IN181" s="9"/>
      <c r="IO181" s="9"/>
      <c r="IP181" s="9"/>
      <c r="IQ181" s="9"/>
      <c r="IR181" s="9"/>
      <c r="IS181" s="9"/>
      <c r="IT181" s="9"/>
      <c r="IU181" s="9"/>
      <c r="IV181" s="9"/>
    </row>
    <row r="182" s="8" customFormat="1" ht="32.1" customHeight="1" spans="1:256">
      <c r="A182" s="19" t="s">
        <v>1424</v>
      </c>
      <c r="B182" s="19" t="s">
        <v>1579</v>
      </c>
      <c r="C182" s="19" t="s">
        <v>1575</v>
      </c>
      <c r="D182" s="20">
        <v>10</v>
      </c>
      <c r="E182" s="19" t="s">
        <v>1456</v>
      </c>
      <c r="F182" s="18">
        <v>5.6</v>
      </c>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c r="DR182" s="9"/>
      <c r="DS182" s="9"/>
      <c r="DT182" s="9"/>
      <c r="DU182" s="9"/>
      <c r="DV182" s="9"/>
      <c r="DW182" s="9"/>
      <c r="DX182" s="9"/>
      <c r="DY182" s="9"/>
      <c r="DZ182" s="9"/>
      <c r="EA182" s="9"/>
      <c r="EB182" s="9"/>
      <c r="EC182" s="9"/>
      <c r="ED182" s="9"/>
      <c r="EE182" s="9"/>
      <c r="EF182" s="9"/>
      <c r="EG182" s="9"/>
      <c r="EH182" s="9"/>
      <c r="EI182" s="9"/>
      <c r="EJ182" s="9"/>
      <c r="EK182" s="9"/>
      <c r="EL182" s="9"/>
      <c r="EM182" s="9"/>
      <c r="EN182" s="9"/>
      <c r="EO182" s="9"/>
      <c r="EP182" s="9"/>
      <c r="EQ182" s="9"/>
      <c r="ER182" s="9"/>
      <c r="ES182" s="9"/>
      <c r="ET182" s="9"/>
      <c r="EU182" s="9"/>
      <c r="EV182" s="9"/>
      <c r="EW182" s="9"/>
      <c r="EX182" s="9"/>
      <c r="EY182" s="9"/>
      <c r="EZ182" s="9"/>
      <c r="FA182" s="9"/>
      <c r="FB182" s="9"/>
      <c r="FC182" s="9"/>
      <c r="FD182" s="9"/>
      <c r="FE182" s="9"/>
      <c r="FF182" s="9"/>
      <c r="FG182" s="9"/>
      <c r="FH182" s="9"/>
      <c r="FI182" s="9"/>
      <c r="FJ182" s="9"/>
      <c r="FK182" s="9"/>
      <c r="FL182" s="9"/>
      <c r="FM182" s="9"/>
      <c r="FN182" s="9"/>
      <c r="FO182" s="9"/>
      <c r="FP182" s="9"/>
      <c r="FQ182" s="9"/>
      <c r="FR182" s="9"/>
      <c r="FS182" s="9"/>
      <c r="FT182" s="9"/>
      <c r="FU182" s="9"/>
      <c r="FV182" s="9"/>
      <c r="FW182" s="9"/>
      <c r="FX182" s="9"/>
      <c r="FY182" s="9"/>
      <c r="FZ182" s="9"/>
      <c r="GA182" s="9"/>
      <c r="GB182" s="9"/>
      <c r="GC182" s="9"/>
      <c r="GD182" s="9"/>
      <c r="GE182" s="9"/>
      <c r="GF182" s="9"/>
      <c r="GG182" s="9"/>
      <c r="GH182" s="9"/>
      <c r="GI182" s="9"/>
      <c r="GJ182" s="9"/>
      <c r="GK182" s="9"/>
      <c r="GL182" s="9"/>
      <c r="GM182" s="9"/>
      <c r="GN182" s="9"/>
      <c r="GO182" s="9"/>
      <c r="GP182" s="9"/>
      <c r="GQ182" s="9"/>
      <c r="GR182" s="9"/>
      <c r="GS182" s="9"/>
      <c r="GT182" s="9"/>
      <c r="GU182" s="9"/>
      <c r="GV182" s="9"/>
      <c r="GW182" s="9"/>
      <c r="GX182" s="9"/>
      <c r="GY182" s="9"/>
      <c r="GZ182" s="9"/>
      <c r="HA182" s="9"/>
      <c r="HB182" s="9"/>
      <c r="HC182" s="9"/>
      <c r="HD182" s="9"/>
      <c r="HE182" s="9"/>
      <c r="HF182" s="9"/>
      <c r="HG182" s="9"/>
      <c r="HH182" s="9"/>
      <c r="HI182" s="9"/>
      <c r="HJ182" s="9"/>
      <c r="HK182" s="9"/>
      <c r="HL182" s="9"/>
      <c r="HM182" s="9"/>
      <c r="HN182" s="9"/>
      <c r="HO182" s="9"/>
      <c r="HP182" s="9"/>
      <c r="HQ182" s="9"/>
      <c r="HR182" s="9"/>
      <c r="HS182" s="9"/>
      <c r="HT182" s="9"/>
      <c r="HU182" s="9"/>
      <c r="HV182" s="9"/>
      <c r="HW182" s="9"/>
      <c r="HX182" s="9"/>
      <c r="HY182" s="9"/>
      <c r="HZ182" s="9"/>
      <c r="IA182" s="9"/>
      <c r="IB182" s="9"/>
      <c r="IC182" s="9"/>
      <c r="ID182" s="9"/>
      <c r="IE182" s="9"/>
      <c r="IF182" s="9"/>
      <c r="IG182" s="9"/>
      <c r="IH182" s="9"/>
      <c r="II182" s="9"/>
      <c r="IJ182" s="9"/>
      <c r="IK182" s="9"/>
      <c r="IL182" s="9"/>
      <c r="IM182" s="9"/>
      <c r="IN182" s="9"/>
      <c r="IO182" s="9"/>
      <c r="IP182" s="9"/>
      <c r="IQ182" s="9"/>
      <c r="IR182" s="9"/>
      <c r="IS182" s="9"/>
      <c r="IT182" s="9"/>
      <c r="IU182" s="9"/>
      <c r="IV182" s="9"/>
    </row>
    <row r="183" s="8" customFormat="1" ht="32.1" customHeight="1" spans="1:256">
      <c r="A183" s="19" t="s">
        <v>1394</v>
      </c>
      <c r="B183" s="19" t="s">
        <v>1580</v>
      </c>
      <c r="C183" s="19" t="s">
        <v>1575</v>
      </c>
      <c r="D183" s="20">
        <v>10</v>
      </c>
      <c r="E183" s="19" t="s">
        <v>1456</v>
      </c>
      <c r="F183" s="18">
        <v>200</v>
      </c>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c r="DR183" s="9"/>
      <c r="DS183" s="9"/>
      <c r="DT183" s="9"/>
      <c r="DU183" s="9"/>
      <c r="DV183" s="9"/>
      <c r="DW183" s="9"/>
      <c r="DX183" s="9"/>
      <c r="DY183" s="9"/>
      <c r="DZ183" s="9"/>
      <c r="EA183" s="9"/>
      <c r="EB183" s="9"/>
      <c r="EC183" s="9"/>
      <c r="ED183" s="9"/>
      <c r="EE183" s="9"/>
      <c r="EF183" s="9"/>
      <c r="EG183" s="9"/>
      <c r="EH183" s="9"/>
      <c r="EI183" s="9"/>
      <c r="EJ183" s="9"/>
      <c r="EK183" s="9"/>
      <c r="EL183" s="9"/>
      <c r="EM183" s="9"/>
      <c r="EN183" s="9"/>
      <c r="EO183" s="9"/>
      <c r="EP183" s="9"/>
      <c r="EQ183" s="9"/>
      <c r="ER183" s="9"/>
      <c r="ES183" s="9"/>
      <c r="ET183" s="9"/>
      <c r="EU183" s="9"/>
      <c r="EV183" s="9"/>
      <c r="EW183" s="9"/>
      <c r="EX183" s="9"/>
      <c r="EY183" s="9"/>
      <c r="EZ183" s="9"/>
      <c r="FA183" s="9"/>
      <c r="FB183" s="9"/>
      <c r="FC183" s="9"/>
      <c r="FD183" s="9"/>
      <c r="FE183" s="9"/>
      <c r="FF183" s="9"/>
      <c r="FG183" s="9"/>
      <c r="FH183" s="9"/>
      <c r="FI183" s="9"/>
      <c r="FJ183" s="9"/>
      <c r="FK183" s="9"/>
      <c r="FL183" s="9"/>
      <c r="FM183" s="9"/>
      <c r="FN183" s="9"/>
      <c r="FO183" s="9"/>
      <c r="FP183" s="9"/>
      <c r="FQ183" s="9"/>
      <c r="FR183" s="9"/>
      <c r="FS183" s="9"/>
      <c r="FT183" s="9"/>
      <c r="FU183" s="9"/>
      <c r="FV183" s="9"/>
      <c r="FW183" s="9"/>
      <c r="FX183" s="9"/>
      <c r="FY183" s="9"/>
      <c r="FZ183" s="9"/>
      <c r="GA183" s="9"/>
      <c r="GB183" s="9"/>
      <c r="GC183" s="9"/>
      <c r="GD183" s="9"/>
      <c r="GE183" s="9"/>
      <c r="GF183" s="9"/>
      <c r="GG183" s="9"/>
      <c r="GH183" s="9"/>
      <c r="GI183" s="9"/>
      <c r="GJ183" s="9"/>
      <c r="GK183" s="9"/>
      <c r="GL183" s="9"/>
      <c r="GM183" s="9"/>
      <c r="GN183" s="9"/>
      <c r="GO183" s="9"/>
      <c r="GP183" s="9"/>
      <c r="GQ183" s="9"/>
      <c r="GR183" s="9"/>
      <c r="GS183" s="9"/>
      <c r="GT183" s="9"/>
      <c r="GU183" s="9"/>
      <c r="GV183" s="9"/>
      <c r="GW183" s="9"/>
      <c r="GX183" s="9"/>
      <c r="GY183" s="9"/>
      <c r="GZ183" s="9"/>
      <c r="HA183" s="9"/>
      <c r="HB183" s="9"/>
      <c r="HC183" s="9"/>
      <c r="HD183" s="9"/>
      <c r="HE183" s="9"/>
      <c r="HF183" s="9"/>
      <c r="HG183" s="9"/>
      <c r="HH183" s="9"/>
      <c r="HI183" s="9"/>
      <c r="HJ183" s="9"/>
      <c r="HK183" s="9"/>
      <c r="HL183" s="9"/>
      <c r="HM183" s="9"/>
      <c r="HN183" s="9"/>
      <c r="HO183" s="9"/>
      <c r="HP183" s="9"/>
      <c r="HQ183" s="9"/>
      <c r="HR183" s="9"/>
      <c r="HS183" s="9"/>
      <c r="HT183" s="9"/>
      <c r="HU183" s="9"/>
      <c r="HV183" s="9"/>
      <c r="HW183" s="9"/>
      <c r="HX183" s="9"/>
      <c r="HY183" s="9"/>
      <c r="HZ183" s="9"/>
      <c r="IA183" s="9"/>
      <c r="IB183" s="9"/>
      <c r="IC183" s="9"/>
      <c r="ID183" s="9"/>
      <c r="IE183" s="9"/>
      <c r="IF183" s="9"/>
      <c r="IG183" s="9"/>
      <c r="IH183" s="9"/>
      <c r="II183" s="9"/>
      <c r="IJ183" s="9"/>
      <c r="IK183" s="9"/>
      <c r="IL183" s="9"/>
      <c r="IM183" s="9"/>
      <c r="IN183" s="9"/>
      <c r="IO183" s="9"/>
      <c r="IP183" s="9"/>
      <c r="IQ183" s="9"/>
      <c r="IR183" s="9"/>
      <c r="IS183" s="9"/>
      <c r="IT183" s="9"/>
      <c r="IU183" s="9"/>
      <c r="IV183" s="9"/>
    </row>
    <row r="184" s="8" customFormat="1" ht="32.1" customHeight="1" spans="1:256">
      <c r="A184" s="19" t="s">
        <v>1389</v>
      </c>
      <c r="B184" s="19" t="s">
        <v>1581</v>
      </c>
      <c r="C184" s="19" t="s">
        <v>1575</v>
      </c>
      <c r="D184" s="20">
        <v>10</v>
      </c>
      <c r="E184" s="19" t="s">
        <v>1456</v>
      </c>
      <c r="F184" s="18">
        <v>0.99</v>
      </c>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c r="DO184" s="9"/>
      <c r="DP184" s="9"/>
      <c r="DQ184" s="9"/>
      <c r="DR184" s="9"/>
      <c r="DS184" s="9"/>
      <c r="DT184" s="9"/>
      <c r="DU184" s="9"/>
      <c r="DV184" s="9"/>
      <c r="DW184" s="9"/>
      <c r="DX184" s="9"/>
      <c r="DY184" s="9"/>
      <c r="DZ184" s="9"/>
      <c r="EA184" s="9"/>
      <c r="EB184" s="9"/>
      <c r="EC184" s="9"/>
      <c r="ED184" s="9"/>
      <c r="EE184" s="9"/>
      <c r="EF184" s="9"/>
      <c r="EG184" s="9"/>
      <c r="EH184" s="9"/>
      <c r="EI184" s="9"/>
      <c r="EJ184" s="9"/>
      <c r="EK184" s="9"/>
      <c r="EL184" s="9"/>
      <c r="EM184" s="9"/>
      <c r="EN184" s="9"/>
      <c r="EO184" s="9"/>
      <c r="EP184" s="9"/>
      <c r="EQ184" s="9"/>
      <c r="ER184" s="9"/>
      <c r="ES184" s="9"/>
      <c r="ET184" s="9"/>
      <c r="EU184" s="9"/>
      <c r="EV184" s="9"/>
      <c r="EW184" s="9"/>
      <c r="EX184" s="9"/>
      <c r="EY184" s="9"/>
      <c r="EZ184" s="9"/>
      <c r="FA184" s="9"/>
      <c r="FB184" s="9"/>
      <c r="FC184" s="9"/>
      <c r="FD184" s="9"/>
      <c r="FE184" s="9"/>
      <c r="FF184" s="9"/>
      <c r="FG184" s="9"/>
      <c r="FH184" s="9"/>
      <c r="FI184" s="9"/>
      <c r="FJ184" s="9"/>
      <c r="FK184" s="9"/>
      <c r="FL184" s="9"/>
      <c r="FM184" s="9"/>
      <c r="FN184" s="9"/>
      <c r="FO184" s="9"/>
      <c r="FP184" s="9"/>
      <c r="FQ184" s="9"/>
      <c r="FR184" s="9"/>
      <c r="FS184" s="9"/>
      <c r="FT184" s="9"/>
      <c r="FU184" s="9"/>
      <c r="FV184" s="9"/>
      <c r="FW184" s="9"/>
      <c r="FX184" s="9"/>
      <c r="FY184" s="9"/>
      <c r="FZ184" s="9"/>
      <c r="GA184" s="9"/>
      <c r="GB184" s="9"/>
      <c r="GC184" s="9"/>
      <c r="GD184" s="9"/>
      <c r="GE184" s="9"/>
      <c r="GF184" s="9"/>
      <c r="GG184" s="9"/>
      <c r="GH184" s="9"/>
      <c r="GI184" s="9"/>
      <c r="GJ184" s="9"/>
      <c r="GK184" s="9"/>
      <c r="GL184" s="9"/>
      <c r="GM184" s="9"/>
      <c r="GN184" s="9"/>
      <c r="GO184" s="9"/>
      <c r="GP184" s="9"/>
      <c r="GQ184" s="9"/>
      <c r="GR184" s="9"/>
      <c r="GS184" s="9"/>
      <c r="GT184" s="9"/>
      <c r="GU184" s="9"/>
      <c r="GV184" s="9"/>
      <c r="GW184" s="9"/>
      <c r="GX184" s="9"/>
      <c r="GY184" s="9"/>
      <c r="GZ184" s="9"/>
      <c r="HA184" s="9"/>
      <c r="HB184" s="9"/>
      <c r="HC184" s="9"/>
      <c r="HD184" s="9"/>
      <c r="HE184" s="9"/>
      <c r="HF184" s="9"/>
      <c r="HG184" s="9"/>
      <c r="HH184" s="9"/>
      <c r="HI184" s="9"/>
      <c r="HJ184" s="9"/>
      <c r="HK184" s="9"/>
      <c r="HL184" s="9"/>
      <c r="HM184" s="9"/>
      <c r="HN184" s="9"/>
      <c r="HO184" s="9"/>
      <c r="HP184" s="9"/>
      <c r="HQ184" s="9"/>
      <c r="HR184" s="9"/>
      <c r="HS184" s="9"/>
      <c r="HT184" s="9"/>
      <c r="HU184" s="9"/>
      <c r="HV184" s="9"/>
      <c r="HW184" s="9"/>
      <c r="HX184" s="9"/>
      <c r="HY184" s="9"/>
      <c r="HZ184" s="9"/>
      <c r="IA184" s="9"/>
      <c r="IB184" s="9"/>
      <c r="IC184" s="9"/>
      <c r="ID184" s="9"/>
      <c r="IE184" s="9"/>
      <c r="IF184" s="9"/>
      <c r="IG184" s="9"/>
      <c r="IH184" s="9"/>
      <c r="II184" s="9"/>
      <c r="IJ184" s="9"/>
      <c r="IK184" s="9"/>
      <c r="IL184" s="9"/>
      <c r="IM184" s="9"/>
      <c r="IN184" s="9"/>
      <c r="IO184" s="9"/>
      <c r="IP184" s="9"/>
      <c r="IQ184" s="9"/>
      <c r="IR184" s="9"/>
      <c r="IS184" s="9"/>
      <c r="IT184" s="9"/>
      <c r="IU184" s="9"/>
      <c r="IV184" s="9"/>
    </row>
    <row r="185" s="8" customFormat="1" ht="32.1" customHeight="1" spans="1:256">
      <c r="A185" s="19" t="s">
        <v>1582</v>
      </c>
      <c r="B185" s="19" t="s">
        <v>1583</v>
      </c>
      <c r="C185" s="19" t="s">
        <v>1575</v>
      </c>
      <c r="D185" s="20">
        <v>10</v>
      </c>
      <c r="E185" s="19" t="s">
        <v>1456</v>
      </c>
      <c r="F185" s="18">
        <v>439</v>
      </c>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c r="DJ185" s="9"/>
      <c r="DK185" s="9"/>
      <c r="DL185" s="9"/>
      <c r="DM185" s="9"/>
      <c r="DN185" s="9"/>
      <c r="DO185" s="9"/>
      <c r="DP185" s="9"/>
      <c r="DQ185" s="9"/>
      <c r="DR185" s="9"/>
      <c r="DS185" s="9"/>
      <c r="DT185" s="9"/>
      <c r="DU185" s="9"/>
      <c r="DV185" s="9"/>
      <c r="DW185" s="9"/>
      <c r="DX185" s="9"/>
      <c r="DY185" s="9"/>
      <c r="DZ185" s="9"/>
      <c r="EA185" s="9"/>
      <c r="EB185" s="9"/>
      <c r="EC185" s="9"/>
      <c r="ED185" s="9"/>
      <c r="EE185" s="9"/>
      <c r="EF185" s="9"/>
      <c r="EG185" s="9"/>
      <c r="EH185" s="9"/>
      <c r="EI185" s="9"/>
      <c r="EJ185" s="9"/>
      <c r="EK185" s="9"/>
      <c r="EL185" s="9"/>
      <c r="EM185" s="9"/>
      <c r="EN185" s="9"/>
      <c r="EO185" s="9"/>
      <c r="EP185" s="9"/>
      <c r="EQ185" s="9"/>
      <c r="ER185" s="9"/>
      <c r="ES185" s="9"/>
      <c r="ET185" s="9"/>
      <c r="EU185" s="9"/>
      <c r="EV185" s="9"/>
      <c r="EW185" s="9"/>
      <c r="EX185" s="9"/>
      <c r="EY185" s="9"/>
      <c r="EZ185" s="9"/>
      <c r="FA185" s="9"/>
      <c r="FB185" s="9"/>
      <c r="FC185" s="9"/>
      <c r="FD185" s="9"/>
      <c r="FE185" s="9"/>
      <c r="FF185" s="9"/>
      <c r="FG185" s="9"/>
      <c r="FH185" s="9"/>
      <c r="FI185" s="9"/>
      <c r="FJ185" s="9"/>
      <c r="FK185" s="9"/>
      <c r="FL185" s="9"/>
      <c r="FM185" s="9"/>
      <c r="FN185" s="9"/>
      <c r="FO185" s="9"/>
      <c r="FP185" s="9"/>
      <c r="FQ185" s="9"/>
      <c r="FR185" s="9"/>
      <c r="FS185" s="9"/>
      <c r="FT185" s="9"/>
      <c r="FU185" s="9"/>
      <c r="FV185" s="9"/>
      <c r="FW185" s="9"/>
      <c r="FX185" s="9"/>
      <c r="FY185" s="9"/>
      <c r="FZ185" s="9"/>
      <c r="GA185" s="9"/>
      <c r="GB185" s="9"/>
      <c r="GC185" s="9"/>
      <c r="GD185" s="9"/>
      <c r="GE185" s="9"/>
      <c r="GF185" s="9"/>
      <c r="GG185" s="9"/>
      <c r="GH185" s="9"/>
      <c r="GI185" s="9"/>
      <c r="GJ185" s="9"/>
      <c r="GK185" s="9"/>
      <c r="GL185" s="9"/>
      <c r="GM185" s="9"/>
      <c r="GN185" s="9"/>
      <c r="GO185" s="9"/>
      <c r="GP185" s="9"/>
      <c r="GQ185" s="9"/>
      <c r="GR185" s="9"/>
      <c r="GS185" s="9"/>
      <c r="GT185" s="9"/>
      <c r="GU185" s="9"/>
      <c r="GV185" s="9"/>
      <c r="GW185" s="9"/>
      <c r="GX185" s="9"/>
      <c r="GY185" s="9"/>
      <c r="GZ185" s="9"/>
      <c r="HA185" s="9"/>
      <c r="HB185" s="9"/>
      <c r="HC185" s="9"/>
      <c r="HD185" s="9"/>
      <c r="HE185" s="9"/>
      <c r="HF185" s="9"/>
      <c r="HG185" s="9"/>
      <c r="HH185" s="9"/>
      <c r="HI185" s="9"/>
      <c r="HJ185" s="9"/>
      <c r="HK185" s="9"/>
      <c r="HL185" s="9"/>
      <c r="HM185" s="9"/>
      <c r="HN185" s="9"/>
      <c r="HO185" s="9"/>
      <c r="HP185" s="9"/>
      <c r="HQ185" s="9"/>
      <c r="HR185" s="9"/>
      <c r="HS185" s="9"/>
      <c r="HT185" s="9"/>
      <c r="HU185" s="9"/>
      <c r="HV185" s="9"/>
      <c r="HW185" s="9"/>
      <c r="HX185" s="9"/>
      <c r="HY185" s="9"/>
      <c r="HZ185" s="9"/>
      <c r="IA185" s="9"/>
      <c r="IB185" s="9"/>
      <c r="IC185" s="9"/>
      <c r="ID185" s="9"/>
      <c r="IE185" s="9"/>
      <c r="IF185" s="9"/>
      <c r="IG185" s="9"/>
      <c r="IH185" s="9"/>
      <c r="II185" s="9"/>
      <c r="IJ185" s="9"/>
      <c r="IK185" s="9"/>
      <c r="IL185" s="9"/>
      <c r="IM185" s="9"/>
      <c r="IN185" s="9"/>
      <c r="IO185" s="9"/>
      <c r="IP185" s="9"/>
      <c r="IQ185" s="9"/>
      <c r="IR185" s="9"/>
      <c r="IS185" s="9"/>
      <c r="IT185" s="9"/>
      <c r="IU185" s="9"/>
      <c r="IV185" s="9"/>
    </row>
    <row r="186" s="8" customFormat="1" ht="32.1" customHeight="1" spans="1:256">
      <c r="A186" s="19" t="s">
        <v>1562</v>
      </c>
      <c r="B186" s="19" t="s">
        <v>1563</v>
      </c>
      <c r="C186" s="19" t="s">
        <v>1584</v>
      </c>
      <c r="D186" s="20">
        <v>10</v>
      </c>
      <c r="E186" s="19" t="s">
        <v>1456</v>
      </c>
      <c r="F186" s="18">
        <v>130</v>
      </c>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c r="DJ186" s="9"/>
      <c r="DK186" s="9"/>
      <c r="DL186" s="9"/>
      <c r="DM186" s="9"/>
      <c r="DN186" s="9"/>
      <c r="DO186" s="9"/>
      <c r="DP186" s="9"/>
      <c r="DQ186" s="9"/>
      <c r="DR186" s="9"/>
      <c r="DS186" s="9"/>
      <c r="DT186" s="9"/>
      <c r="DU186" s="9"/>
      <c r="DV186" s="9"/>
      <c r="DW186" s="9"/>
      <c r="DX186" s="9"/>
      <c r="DY186" s="9"/>
      <c r="DZ186" s="9"/>
      <c r="EA186" s="9"/>
      <c r="EB186" s="9"/>
      <c r="EC186" s="9"/>
      <c r="ED186" s="9"/>
      <c r="EE186" s="9"/>
      <c r="EF186" s="9"/>
      <c r="EG186" s="9"/>
      <c r="EH186" s="9"/>
      <c r="EI186" s="9"/>
      <c r="EJ186" s="9"/>
      <c r="EK186" s="9"/>
      <c r="EL186" s="9"/>
      <c r="EM186" s="9"/>
      <c r="EN186" s="9"/>
      <c r="EO186" s="9"/>
      <c r="EP186" s="9"/>
      <c r="EQ186" s="9"/>
      <c r="ER186" s="9"/>
      <c r="ES186" s="9"/>
      <c r="ET186" s="9"/>
      <c r="EU186" s="9"/>
      <c r="EV186" s="9"/>
      <c r="EW186" s="9"/>
      <c r="EX186" s="9"/>
      <c r="EY186" s="9"/>
      <c r="EZ186" s="9"/>
      <c r="FA186" s="9"/>
      <c r="FB186" s="9"/>
      <c r="FC186" s="9"/>
      <c r="FD186" s="9"/>
      <c r="FE186" s="9"/>
      <c r="FF186" s="9"/>
      <c r="FG186" s="9"/>
      <c r="FH186" s="9"/>
      <c r="FI186" s="9"/>
      <c r="FJ186" s="9"/>
      <c r="FK186" s="9"/>
      <c r="FL186" s="9"/>
      <c r="FM186" s="9"/>
      <c r="FN186" s="9"/>
      <c r="FO186" s="9"/>
      <c r="FP186" s="9"/>
      <c r="FQ186" s="9"/>
      <c r="FR186" s="9"/>
      <c r="FS186" s="9"/>
      <c r="FT186" s="9"/>
      <c r="FU186" s="9"/>
      <c r="FV186" s="9"/>
      <c r="FW186" s="9"/>
      <c r="FX186" s="9"/>
      <c r="FY186" s="9"/>
      <c r="FZ186" s="9"/>
      <c r="GA186" s="9"/>
      <c r="GB186" s="9"/>
      <c r="GC186" s="9"/>
      <c r="GD186" s="9"/>
      <c r="GE186" s="9"/>
      <c r="GF186" s="9"/>
      <c r="GG186" s="9"/>
      <c r="GH186" s="9"/>
      <c r="GI186" s="9"/>
      <c r="GJ186" s="9"/>
      <c r="GK186" s="9"/>
      <c r="GL186" s="9"/>
      <c r="GM186" s="9"/>
      <c r="GN186" s="9"/>
      <c r="GO186" s="9"/>
      <c r="GP186" s="9"/>
      <c r="GQ186" s="9"/>
      <c r="GR186" s="9"/>
      <c r="GS186" s="9"/>
      <c r="GT186" s="9"/>
      <c r="GU186" s="9"/>
      <c r="GV186" s="9"/>
      <c r="GW186" s="9"/>
      <c r="GX186" s="9"/>
      <c r="GY186" s="9"/>
      <c r="GZ186" s="9"/>
      <c r="HA186" s="9"/>
      <c r="HB186" s="9"/>
      <c r="HC186" s="9"/>
      <c r="HD186" s="9"/>
      <c r="HE186" s="9"/>
      <c r="HF186" s="9"/>
      <c r="HG186" s="9"/>
      <c r="HH186" s="9"/>
      <c r="HI186" s="9"/>
      <c r="HJ186" s="9"/>
      <c r="HK186" s="9"/>
      <c r="HL186" s="9"/>
      <c r="HM186" s="9"/>
      <c r="HN186" s="9"/>
      <c r="HO186" s="9"/>
      <c r="HP186" s="9"/>
      <c r="HQ186" s="9"/>
      <c r="HR186" s="9"/>
      <c r="HS186" s="9"/>
      <c r="HT186" s="9"/>
      <c r="HU186" s="9"/>
      <c r="HV186" s="9"/>
      <c r="HW186" s="9"/>
      <c r="HX186" s="9"/>
      <c r="HY186" s="9"/>
      <c r="HZ186" s="9"/>
      <c r="IA186" s="9"/>
      <c r="IB186" s="9"/>
      <c r="IC186" s="9"/>
      <c r="ID186" s="9"/>
      <c r="IE186" s="9"/>
      <c r="IF186" s="9"/>
      <c r="IG186" s="9"/>
      <c r="IH186" s="9"/>
      <c r="II186" s="9"/>
      <c r="IJ186" s="9"/>
      <c r="IK186" s="9"/>
      <c r="IL186" s="9"/>
      <c r="IM186" s="9"/>
      <c r="IN186" s="9"/>
      <c r="IO186" s="9"/>
      <c r="IP186" s="9"/>
      <c r="IQ186" s="9"/>
      <c r="IR186" s="9"/>
      <c r="IS186" s="9"/>
      <c r="IT186" s="9"/>
      <c r="IU186" s="9"/>
      <c r="IV186" s="9"/>
    </row>
    <row r="187" s="8" customFormat="1" ht="32.1" customHeight="1" spans="1:256">
      <c r="A187" s="19" t="s">
        <v>1562</v>
      </c>
      <c r="B187" s="19" t="s">
        <v>1585</v>
      </c>
      <c r="C187" s="19" t="s">
        <v>1586</v>
      </c>
      <c r="D187" s="20">
        <v>3</v>
      </c>
      <c r="E187" s="19" t="s">
        <v>1384</v>
      </c>
      <c r="F187" s="18">
        <v>200</v>
      </c>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c r="DJ187" s="9"/>
      <c r="DK187" s="9"/>
      <c r="DL187" s="9"/>
      <c r="DM187" s="9"/>
      <c r="DN187" s="9"/>
      <c r="DO187" s="9"/>
      <c r="DP187" s="9"/>
      <c r="DQ187" s="9"/>
      <c r="DR187" s="9"/>
      <c r="DS187" s="9"/>
      <c r="DT187" s="9"/>
      <c r="DU187" s="9"/>
      <c r="DV187" s="9"/>
      <c r="DW187" s="9"/>
      <c r="DX187" s="9"/>
      <c r="DY187" s="9"/>
      <c r="DZ187" s="9"/>
      <c r="EA187" s="9"/>
      <c r="EB187" s="9"/>
      <c r="EC187" s="9"/>
      <c r="ED187" s="9"/>
      <c r="EE187" s="9"/>
      <c r="EF187" s="9"/>
      <c r="EG187" s="9"/>
      <c r="EH187" s="9"/>
      <c r="EI187" s="9"/>
      <c r="EJ187" s="9"/>
      <c r="EK187" s="9"/>
      <c r="EL187" s="9"/>
      <c r="EM187" s="9"/>
      <c r="EN187" s="9"/>
      <c r="EO187" s="9"/>
      <c r="EP187" s="9"/>
      <c r="EQ187" s="9"/>
      <c r="ER187" s="9"/>
      <c r="ES187" s="9"/>
      <c r="ET187" s="9"/>
      <c r="EU187" s="9"/>
      <c r="EV187" s="9"/>
      <c r="EW187" s="9"/>
      <c r="EX187" s="9"/>
      <c r="EY187" s="9"/>
      <c r="EZ187" s="9"/>
      <c r="FA187" s="9"/>
      <c r="FB187" s="9"/>
      <c r="FC187" s="9"/>
      <c r="FD187" s="9"/>
      <c r="FE187" s="9"/>
      <c r="FF187" s="9"/>
      <c r="FG187" s="9"/>
      <c r="FH187" s="9"/>
      <c r="FI187" s="9"/>
      <c r="FJ187" s="9"/>
      <c r="FK187" s="9"/>
      <c r="FL187" s="9"/>
      <c r="FM187" s="9"/>
      <c r="FN187" s="9"/>
      <c r="FO187" s="9"/>
      <c r="FP187" s="9"/>
      <c r="FQ187" s="9"/>
      <c r="FR187" s="9"/>
      <c r="FS187" s="9"/>
      <c r="FT187" s="9"/>
      <c r="FU187" s="9"/>
      <c r="FV187" s="9"/>
      <c r="FW187" s="9"/>
      <c r="FX187" s="9"/>
      <c r="FY187" s="9"/>
      <c r="FZ187" s="9"/>
      <c r="GA187" s="9"/>
      <c r="GB187" s="9"/>
      <c r="GC187" s="9"/>
      <c r="GD187" s="9"/>
      <c r="GE187" s="9"/>
      <c r="GF187" s="9"/>
      <c r="GG187" s="9"/>
      <c r="GH187" s="9"/>
      <c r="GI187" s="9"/>
      <c r="GJ187" s="9"/>
      <c r="GK187" s="9"/>
      <c r="GL187" s="9"/>
      <c r="GM187" s="9"/>
      <c r="GN187" s="9"/>
      <c r="GO187" s="9"/>
      <c r="GP187" s="9"/>
      <c r="GQ187" s="9"/>
      <c r="GR187" s="9"/>
      <c r="GS187" s="9"/>
      <c r="GT187" s="9"/>
      <c r="GU187" s="9"/>
      <c r="GV187" s="9"/>
      <c r="GW187" s="9"/>
      <c r="GX187" s="9"/>
      <c r="GY187" s="9"/>
      <c r="GZ187" s="9"/>
      <c r="HA187" s="9"/>
      <c r="HB187" s="9"/>
      <c r="HC187" s="9"/>
      <c r="HD187" s="9"/>
      <c r="HE187" s="9"/>
      <c r="HF187" s="9"/>
      <c r="HG187" s="9"/>
      <c r="HH187" s="9"/>
      <c r="HI187" s="9"/>
      <c r="HJ187" s="9"/>
      <c r="HK187" s="9"/>
      <c r="HL187" s="9"/>
      <c r="HM187" s="9"/>
      <c r="HN187" s="9"/>
      <c r="HO187" s="9"/>
      <c r="HP187" s="9"/>
      <c r="HQ187" s="9"/>
      <c r="HR187" s="9"/>
      <c r="HS187" s="9"/>
      <c r="HT187" s="9"/>
      <c r="HU187" s="9"/>
      <c r="HV187" s="9"/>
      <c r="HW187" s="9"/>
      <c r="HX187" s="9"/>
      <c r="HY187" s="9"/>
      <c r="HZ187" s="9"/>
      <c r="IA187" s="9"/>
      <c r="IB187" s="9"/>
      <c r="IC187" s="9"/>
      <c r="ID187" s="9"/>
      <c r="IE187" s="9"/>
      <c r="IF187" s="9"/>
      <c r="IG187" s="9"/>
      <c r="IH187" s="9"/>
      <c r="II187" s="9"/>
      <c r="IJ187" s="9"/>
      <c r="IK187" s="9"/>
      <c r="IL187" s="9"/>
      <c r="IM187" s="9"/>
      <c r="IN187" s="9"/>
      <c r="IO187" s="9"/>
      <c r="IP187" s="9"/>
      <c r="IQ187" s="9"/>
      <c r="IR187" s="9"/>
      <c r="IS187" s="9"/>
      <c r="IT187" s="9"/>
      <c r="IU187" s="9"/>
      <c r="IV187" s="9"/>
    </row>
    <row r="188" s="8" customFormat="1" ht="32.1" customHeight="1" spans="1:256">
      <c r="A188" s="19" t="s">
        <v>1409</v>
      </c>
      <c r="B188" s="19" t="s">
        <v>1587</v>
      </c>
      <c r="C188" s="19" t="s">
        <v>1588</v>
      </c>
      <c r="D188" s="20">
        <v>7</v>
      </c>
      <c r="E188" s="19" t="s">
        <v>1384</v>
      </c>
      <c r="F188" s="18">
        <v>93</v>
      </c>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c r="DJ188" s="9"/>
      <c r="DK188" s="9"/>
      <c r="DL188" s="9"/>
      <c r="DM188" s="9"/>
      <c r="DN188" s="9"/>
      <c r="DO188" s="9"/>
      <c r="DP188" s="9"/>
      <c r="DQ188" s="9"/>
      <c r="DR188" s="9"/>
      <c r="DS188" s="9"/>
      <c r="DT188" s="9"/>
      <c r="DU188" s="9"/>
      <c r="DV188" s="9"/>
      <c r="DW188" s="9"/>
      <c r="DX188" s="9"/>
      <c r="DY188" s="9"/>
      <c r="DZ188" s="9"/>
      <c r="EA188" s="9"/>
      <c r="EB188" s="9"/>
      <c r="EC188" s="9"/>
      <c r="ED188" s="9"/>
      <c r="EE188" s="9"/>
      <c r="EF188" s="9"/>
      <c r="EG188" s="9"/>
      <c r="EH188" s="9"/>
      <c r="EI188" s="9"/>
      <c r="EJ188" s="9"/>
      <c r="EK188" s="9"/>
      <c r="EL188" s="9"/>
      <c r="EM188" s="9"/>
      <c r="EN188" s="9"/>
      <c r="EO188" s="9"/>
      <c r="EP188" s="9"/>
      <c r="EQ188" s="9"/>
      <c r="ER188" s="9"/>
      <c r="ES188" s="9"/>
      <c r="ET188" s="9"/>
      <c r="EU188" s="9"/>
      <c r="EV188" s="9"/>
      <c r="EW188" s="9"/>
      <c r="EX188" s="9"/>
      <c r="EY188" s="9"/>
      <c r="EZ188" s="9"/>
      <c r="FA188" s="9"/>
      <c r="FB188" s="9"/>
      <c r="FC188" s="9"/>
      <c r="FD188" s="9"/>
      <c r="FE188" s="9"/>
      <c r="FF188" s="9"/>
      <c r="FG188" s="9"/>
      <c r="FH188" s="9"/>
      <c r="FI188" s="9"/>
      <c r="FJ188" s="9"/>
      <c r="FK188" s="9"/>
      <c r="FL188" s="9"/>
      <c r="FM188" s="9"/>
      <c r="FN188" s="9"/>
      <c r="FO188" s="9"/>
      <c r="FP188" s="9"/>
      <c r="FQ188" s="9"/>
      <c r="FR188" s="9"/>
      <c r="FS188" s="9"/>
      <c r="FT188" s="9"/>
      <c r="FU188" s="9"/>
      <c r="FV188" s="9"/>
      <c r="FW188" s="9"/>
      <c r="FX188" s="9"/>
      <c r="FY188" s="9"/>
      <c r="FZ188" s="9"/>
      <c r="GA188" s="9"/>
      <c r="GB188" s="9"/>
      <c r="GC188" s="9"/>
      <c r="GD188" s="9"/>
      <c r="GE188" s="9"/>
      <c r="GF188" s="9"/>
      <c r="GG188" s="9"/>
      <c r="GH188" s="9"/>
      <c r="GI188" s="9"/>
      <c r="GJ188" s="9"/>
      <c r="GK188" s="9"/>
      <c r="GL188" s="9"/>
      <c r="GM188" s="9"/>
      <c r="GN188" s="9"/>
      <c r="GO188" s="9"/>
      <c r="GP188" s="9"/>
      <c r="GQ188" s="9"/>
      <c r="GR188" s="9"/>
      <c r="GS188" s="9"/>
      <c r="GT188" s="9"/>
      <c r="GU188" s="9"/>
      <c r="GV188" s="9"/>
      <c r="GW188" s="9"/>
      <c r="GX188" s="9"/>
      <c r="GY188" s="9"/>
      <c r="GZ188" s="9"/>
      <c r="HA188" s="9"/>
      <c r="HB188" s="9"/>
      <c r="HC188" s="9"/>
      <c r="HD188" s="9"/>
      <c r="HE188" s="9"/>
      <c r="HF188" s="9"/>
      <c r="HG188" s="9"/>
      <c r="HH188" s="9"/>
      <c r="HI188" s="9"/>
      <c r="HJ188" s="9"/>
      <c r="HK188" s="9"/>
      <c r="HL188" s="9"/>
      <c r="HM188" s="9"/>
      <c r="HN188" s="9"/>
      <c r="HO188" s="9"/>
      <c r="HP188" s="9"/>
      <c r="HQ188" s="9"/>
      <c r="HR188" s="9"/>
      <c r="HS188" s="9"/>
      <c r="HT188" s="9"/>
      <c r="HU188" s="9"/>
      <c r="HV188" s="9"/>
      <c r="HW188" s="9"/>
      <c r="HX188" s="9"/>
      <c r="HY188" s="9"/>
      <c r="HZ188" s="9"/>
      <c r="IA188" s="9"/>
      <c r="IB188" s="9"/>
      <c r="IC188" s="9"/>
      <c r="ID188" s="9"/>
      <c r="IE188" s="9"/>
      <c r="IF188" s="9"/>
      <c r="IG188" s="9"/>
      <c r="IH188" s="9"/>
      <c r="II188" s="9"/>
      <c r="IJ188" s="9"/>
      <c r="IK188" s="9"/>
      <c r="IL188" s="9"/>
      <c r="IM188" s="9"/>
      <c r="IN188" s="9"/>
      <c r="IO188" s="9"/>
      <c r="IP188" s="9"/>
      <c r="IQ188" s="9"/>
      <c r="IR188" s="9"/>
      <c r="IS188" s="9"/>
      <c r="IT188" s="9"/>
      <c r="IU188" s="9"/>
      <c r="IV188" s="9"/>
    </row>
    <row r="189" s="8" customFormat="1" ht="32.1" customHeight="1" spans="1:256">
      <c r="A189" s="19" t="s">
        <v>1409</v>
      </c>
      <c r="B189" s="19" t="s">
        <v>1589</v>
      </c>
      <c r="C189" s="19" t="s">
        <v>1588</v>
      </c>
      <c r="D189" s="20">
        <v>7</v>
      </c>
      <c r="E189" s="19" t="s">
        <v>1384</v>
      </c>
      <c r="F189" s="18">
        <v>48</v>
      </c>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c r="DJ189" s="9"/>
      <c r="DK189" s="9"/>
      <c r="DL189" s="9"/>
      <c r="DM189" s="9"/>
      <c r="DN189" s="9"/>
      <c r="DO189" s="9"/>
      <c r="DP189" s="9"/>
      <c r="DQ189" s="9"/>
      <c r="DR189" s="9"/>
      <c r="DS189" s="9"/>
      <c r="DT189" s="9"/>
      <c r="DU189" s="9"/>
      <c r="DV189" s="9"/>
      <c r="DW189" s="9"/>
      <c r="DX189" s="9"/>
      <c r="DY189" s="9"/>
      <c r="DZ189" s="9"/>
      <c r="EA189" s="9"/>
      <c r="EB189" s="9"/>
      <c r="EC189" s="9"/>
      <c r="ED189" s="9"/>
      <c r="EE189" s="9"/>
      <c r="EF189" s="9"/>
      <c r="EG189" s="9"/>
      <c r="EH189" s="9"/>
      <c r="EI189" s="9"/>
      <c r="EJ189" s="9"/>
      <c r="EK189" s="9"/>
      <c r="EL189" s="9"/>
      <c r="EM189" s="9"/>
      <c r="EN189" s="9"/>
      <c r="EO189" s="9"/>
      <c r="EP189" s="9"/>
      <c r="EQ189" s="9"/>
      <c r="ER189" s="9"/>
      <c r="ES189" s="9"/>
      <c r="ET189" s="9"/>
      <c r="EU189" s="9"/>
      <c r="EV189" s="9"/>
      <c r="EW189" s="9"/>
      <c r="EX189" s="9"/>
      <c r="EY189" s="9"/>
      <c r="EZ189" s="9"/>
      <c r="FA189" s="9"/>
      <c r="FB189" s="9"/>
      <c r="FC189" s="9"/>
      <c r="FD189" s="9"/>
      <c r="FE189" s="9"/>
      <c r="FF189" s="9"/>
      <c r="FG189" s="9"/>
      <c r="FH189" s="9"/>
      <c r="FI189" s="9"/>
      <c r="FJ189" s="9"/>
      <c r="FK189" s="9"/>
      <c r="FL189" s="9"/>
      <c r="FM189" s="9"/>
      <c r="FN189" s="9"/>
      <c r="FO189" s="9"/>
      <c r="FP189" s="9"/>
      <c r="FQ189" s="9"/>
      <c r="FR189" s="9"/>
      <c r="FS189" s="9"/>
      <c r="FT189" s="9"/>
      <c r="FU189" s="9"/>
      <c r="FV189" s="9"/>
      <c r="FW189" s="9"/>
      <c r="FX189" s="9"/>
      <c r="FY189" s="9"/>
      <c r="FZ189" s="9"/>
      <c r="GA189" s="9"/>
      <c r="GB189" s="9"/>
      <c r="GC189" s="9"/>
      <c r="GD189" s="9"/>
      <c r="GE189" s="9"/>
      <c r="GF189" s="9"/>
      <c r="GG189" s="9"/>
      <c r="GH189" s="9"/>
      <c r="GI189" s="9"/>
      <c r="GJ189" s="9"/>
      <c r="GK189" s="9"/>
      <c r="GL189" s="9"/>
      <c r="GM189" s="9"/>
      <c r="GN189" s="9"/>
      <c r="GO189" s="9"/>
      <c r="GP189" s="9"/>
      <c r="GQ189" s="9"/>
      <c r="GR189" s="9"/>
      <c r="GS189" s="9"/>
      <c r="GT189" s="9"/>
      <c r="GU189" s="9"/>
      <c r="GV189" s="9"/>
      <c r="GW189" s="9"/>
      <c r="GX189" s="9"/>
      <c r="GY189" s="9"/>
      <c r="GZ189" s="9"/>
      <c r="HA189" s="9"/>
      <c r="HB189" s="9"/>
      <c r="HC189" s="9"/>
      <c r="HD189" s="9"/>
      <c r="HE189" s="9"/>
      <c r="HF189" s="9"/>
      <c r="HG189" s="9"/>
      <c r="HH189" s="9"/>
      <c r="HI189" s="9"/>
      <c r="HJ189" s="9"/>
      <c r="HK189" s="9"/>
      <c r="HL189" s="9"/>
      <c r="HM189" s="9"/>
      <c r="HN189" s="9"/>
      <c r="HO189" s="9"/>
      <c r="HP189" s="9"/>
      <c r="HQ189" s="9"/>
      <c r="HR189" s="9"/>
      <c r="HS189" s="9"/>
      <c r="HT189" s="9"/>
      <c r="HU189" s="9"/>
      <c r="HV189" s="9"/>
      <c r="HW189" s="9"/>
      <c r="HX189" s="9"/>
      <c r="HY189" s="9"/>
      <c r="HZ189" s="9"/>
      <c r="IA189" s="9"/>
      <c r="IB189" s="9"/>
      <c r="IC189" s="9"/>
      <c r="ID189" s="9"/>
      <c r="IE189" s="9"/>
      <c r="IF189" s="9"/>
      <c r="IG189" s="9"/>
      <c r="IH189" s="9"/>
      <c r="II189" s="9"/>
      <c r="IJ189" s="9"/>
      <c r="IK189" s="9"/>
      <c r="IL189" s="9"/>
      <c r="IM189" s="9"/>
      <c r="IN189" s="9"/>
      <c r="IO189" s="9"/>
      <c r="IP189" s="9"/>
      <c r="IQ189" s="9"/>
      <c r="IR189" s="9"/>
      <c r="IS189" s="9"/>
      <c r="IT189" s="9"/>
      <c r="IU189" s="9"/>
      <c r="IV189" s="9"/>
    </row>
    <row r="190" s="8" customFormat="1" ht="32.1" customHeight="1" spans="1:256">
      <c r="A190" s="19" t="s">
        <v>1409</v>
      </c>
      <c r="B190" s="19" t="s">
        <v>1590</v>
      </c>
      <c r="C190" s="19" t="s">
        <v>1588</v>
      </c>
      <c r="D190" s="20">
        <v>7</v>
      </c>
      <c r="E190" s="19" t="s">
        <v>1384</v>
      </c>
      <c r="F190" s="18">
        <v>59</v>
      </c>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c r="DJ190" s="9"/>
      <c r="DK190" s="9"/>
      <c r="DL190" s="9"/>
      <c r="DM190" s="9"/>
      <c r="DN190" s="9"/>
      <c r="DO190" s="9"/>
      <c r="DP190" s="9"/>
      <c r="DQ190" s="9"/>
      <c r="DR190" s="9"/>
      <c r="DS190" s="9"/>
      <c r="DT190" s="9"/>
      <c r="DU190" s="9"/>
      <c r="DV190" s="9"/>
      <c r="DW190" s="9"/>
      <c r="DX190" s="9"/>
      <c r="DY190" s="9"/>
      <c r="DZ190" s="9"/>
      <c r="EA190" s="9"/>
      <c r="EB190" s="9"/>
      <c r="EC190" s="9"/>
      <c r="ED190" s="9"/>
      <c r="EE190" s="9"/>
      <c r="EF190" s="9"/>
      <c r="EG190" s="9"/>
      <c r="EH190" s="9"/>
      <c r="EI190" s="9"/>
      <c r="EJ190" s="9"/>
      <c r="EK190" s="9"/>
      <c r="EL190" s="9"/>
      <c r="EM190" s="9"/>
      <c r="EN190" s="9"/>
      <c r="EO190" s="9"/>
      <c r="EP190" s="9"/>
      <c r="EQ190" s="9"/>
      <c r="ER190" s="9"/>
      <c r="ES190" s="9"/>
      <c r="ET190" s="9"/>
      <c r="EU190" s="9"/>
      <c r="EV190" s="9"/>
      <c r="EW190" s="9"/>
      <c r="EX190" s="9"/>
      <c r="EY190" s="9"/>
      <c r="EZ190" s="9"/>
      <c r="FA190" s="9"/>
      <c r="FB190" s="9"/>
      <c r="FC190" s="9"/>
      <c r="FD190" s="9"/>
      <c r="FE190" s="9"/>
      <c r="FF190" s="9"/>
      <c r="FG190" s="9"/>
      <c r="FH190" s="9"/>
      <c r="FI190" s="9"/>
      <c r="FJ190" s="9"/>
      <c r="FK190" s="9"/>
      <c r="FL190" s="9"/>
      <c r="FM190" s="9"/>
      <c r="FN190" s="9"/>
      <c r="FO190" s="9"/>
      <c r="FP190" s="9"/>
      <c r="FQ190" s="9"/>
      <c r="FR190" s="9"/>
      <c r="FS190" s="9"/>
      <c r="FT190" s="9"/>
      <c r="FU190" s="9"/>
      <c r="FV190" s="9"/>
      <c r="FW190" s="9"/>
      <c r="FX190" s="9"/>
      <c r="FY190" s="9"/>
      <c r="FZ190" s="9"/>
      <c r="GA190" s="9"/>
      <c r="GB190" s="9"/>
      <c r="GC190" s="9"/>
      <c r="GD190" s="9"/>
      <c r="GE190" s="9"/>
      <c r="GF190" s="9"/>
      <c r="GG190" s="9"/>
      <c r="GH190" s="9"/>
      <c r="GI190" s="9"/>
      <c r="GJ190" s="9"/>
      <c r="GK190" s="9"/>
      <c r="GL190" s="9"/>
      <c r="GM190" s="9"/>
      <c r="GN190" s="9"/>
      <c r="GO190" s="9"/>
      <c r="GP190" s="9"/>
      <c r="GQ190" s="9"/>
      <c r="GR190" s="9"/>
      <c r="GS190" s="9"/>
      <c r="GT190" s="9"/>
      <c r="GU190" s="9"/>
      <c r="GV190" s="9"/>
      <c r="GW190" s="9"/>
      <c r="GX190" s="9"/>
      <c r="GY190" s="9"/>
      <c r="GZ190" s="9"/>
      <c r="HA190" s="9"/>
      <c r="HB190" s="9"/>
      <c r="HC190" s="9"/>
      <c r="HD190" s="9"/>
      <c r="HE190" s="9"/>
      <c r="HF190" s="9"/>
      <c r="HG190" s="9"/>
      <c r="HH190" s="9"/>
      <c r="HI190" s="9"/>
      <c r="HJ190" s="9"/>
      <c r="HK190" s="9"/>
      <c r="HL190" s="9"/>
      <c r="HM190" s="9"/>
      <c r="HN190" s="9"/>
      <c r="HO190" s="9"/>
      <c r="HP190" s="9"/>
      <c r="HQ190" s="9"/>
      <c r="HR190" s="9"/>
      <c r="HS190" s="9"/>
      <c r="HT190" s="9"/>
      <c r="HU190" s="9"/>
      <c r="HV190" s="9"/>
      <c r="HW190" s="9"/>
      <c r="HX190" s="9"/>
      <c r="HY190" s="9"/>
      <c r="HZ190" s="9"/>
      <c r="IA190" s="9"/>
      <c r="IB190" s="9"/>
      <c r="IC190" s="9"/>
      <c r="ID190" s="9"/>
      <c r="IE190" s="9"/>
      <c r="IF190" s="9"/>
      <c r="IG190" s="9"/>
      <c r="IH190" s="9"/>
      <c r="II190" s="9"/>
      <c r="IJ190" s="9"/>
      <c r="IK190" s="9"/>
      <c r="IL190" s="9"/>
      <c r="IM190" s="9"/>
      <c r="IN190" s="9"/>
      <c r="IO190" s="9"/>
      <c r="IP190" s="9"/>
      <c r="IQ190" s="9"/>
      <c r="IR190" s="9"/>
      <c r="IS190" s="9"/>
      <c r="IT190" s="9"/>
      <c r="IU190" s="9"/>
      <c r="IV190" s="9"/>
    </row>
    <row r="191" s="8" customFormat="1" ht="32.1" customHeight="1" spans="1:256">
      <c r="A191" s="19" t="s">
        <v>1409</v>
      </c>
      <c r="B191" s="19" t="s">
        <v>1591</v>
      </c>
      <c r="C191" s="19" t="s">
        <v>1588</v>
      </c>
      <c r="D191" s="20">
        <v>7</v>
      </c>
      <c r="E191" s="19" t="s">
        <v>1384</v>
      </c>
      <c r="F191" s="18">
        <v>67.8</v>
      </c>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c r="DX191" s="9"/>
      <c r="DY191" s="9"/>
      <c r="DZ191" s="9"/>
      <c r="EA191" s="9"/>
      <c r="EB191" s="9"/>
      <c r="EC191" s="9"/>
      <c r="ED191" s="9"/>
      <c r="EE191" s="9"/>
      <c r="EF191" s="9"/>
      <c r="EG191" s="9"/>
      <c r="EH191" s="9"/>
      <c r="EI191" s="9"/>
      <c r="EJ191" s="9"/>
      <c r="EK191" s="9"/>
      <c r="EL191" s="9"/>
      <c r="EM191" s="9"/>
      <c r="EN191" s="9"/>
      <c r="EO191" s="9"/>
      <c r="EP191" s="9"/>
      <c r="EQ191" s="9"/>
      <c r="ER191" s="9"/>
      <c r="ES191" s="9"/>
      <c r="ET191" s="9"/>
      <c r="EU191" s="9"/>
      <c r="EV191" s="9"/>
      <c r="EW191" s="9"/>
      <c r="EX191" s="9"/>
      <c r="EY191" s="9"/>
      <c r="EZ191" s="9"/>
      <c r="FA191" s="9"/>
      <c r="FB191" s="9"/>
      <c r="FC191" s="9"/>
      <c r="FD191" s="9"/>
      <c r="FE191" s="9"/>
      <c r="FF191" s="9"/>
      <c r="FG191" s="9"/>
      <c r="FH191" s="9"/>
      <c r="FI191" s="9"/>
      <c r="FJ191" s="9"/>
      <c r="FK191" s="9"/>
      <c r="FL191" s="9"/>
      <c r="FM191" s="9"/>
      <c r="FN191" s="9"/>
      <c r="FO191" s="9"/>
      <c r="FP191" s="9"/>
      <c r="FQ191" s="9"/>
      <c r="FR191" s="9"/>
      <c r="FS191" s="9"/>
      <c r="FT191" s="9"/>
      <c r="FU191" s="9"/>
      <c r="FV191" s="9"/>
      <c r="FW191" s="9"/>
      <c r="FX191" s="9"/>
      <c r="FY191" s="9"/>
      <c r="FZ191" s="9"/>
      <c r="GA191" s="9"/>
      <c r="GB191" s="9"/>
      <c r="GC191" s="9"/>
      <c r="GD191" s="9"/>
      <c r="GE191" s="9"/>
      <c r="GF191" s="9"/>
      <c r="GG191" s="9"/>
      <c r="GH191" s="9"/>
      <c r="GI191" s="9"/>
      <c r="GJ191" s="9"/>
      <c r="GK191" s="9"/>
      <c r="GL191" s="9"/>
      <c r="GM191" s="9"/>
      <c r="GN191" s="9"/>
      <c r="GO191" s="9"/>
      <c r="GP191" s="9"/>
      <c r="GQ191" s="9"/>
      <c r="GR191" s="9"/>
      <c r="GS191" s="9"/>
      <c r="GT191" s="9"/>
      <c r="GU191" s="9"/>
      <c r="GV191" s="9"/>
      <c r="GW191" s="9"/>
      <c r="GX191" s="9"/>
      <c r="GY191" s="9"/>
      <c r="GZ191" s="9"/>
      <c r="HA191" s="9"/>
      <c r="HB191" s="9"/>
      <c r="HC191" s="9"/>
      <c r="HD191" s="9"/>
      <c r="HE191" s="9"/>
      <c r="HF191" s="9"/>
      <c r="HG191" s="9"/>
      <c r="HH191" s="9"/>
      <c r="HI191" s="9"/>
      <c r="HJ191" s="9"/>
      <c r="HK191" s="9"/>
      <c r="HL191" s="9"/>
      <c r="HM191" s="9"/>
      <c r="HN191" s="9"/>
      <c r="HO191" s="9"/>
      <c r="HP191" s="9"/>
      <c r="HQ191" s="9"/>
      <c r="HR191" s="9"/>
      <c r="HS191" s="9"/>
      <c r="HT191" s="9"/>
      <c r="HU191" s="9"/>
      <c r="HV191" s="9"/>
      <c r="HW191" s="9"/>
      <c r="HX191" s="9"/>
      <c r="HY191" s="9"/>
      <c r="HZ191" s="9"/>
      <c r="IA191" s="9"/>
      <c r="IB191" s="9"/>
      <c r="IC191" s="9"/>
      <c r="ID191" s="9"/>
      <c r="IE191" s="9"/>
      <c r="IF191" s="9"/>
      <c r="IG191" s="9"/>
      <c r="IH191" s="9"/>
      <c r="II191" s="9"/>
      <c r="IJ191" s="9"/>
      <c r="IK191" s="9"/>
      <c r="IL191" s="9"/>
      <c r="IM191" s="9"/>
      <c r="IN191" s="9"/>
      <c r="IO191" s="9"/>
      <c r="IP191" s="9"/>
      <c r="IQ191" s="9"/>
      <c r="IR191" s="9"/>
      <c r="IS191" s="9"/>
      <c r="IT191" s="9"/>
      <c r="IU191" s="9"/>
      <c r="IV191" s="9"/>
    </row>
    <row r="192" s="8" customFormat="1" ht="32.1" customHeight="1" spans="1:256">
      <c r="A192" s="19" t="s">
        <v>1409</v>
      </c>
      <c r="B192" s="19" t="s">
        <v>1592</v>
      </c>
      <c r="C192" s="19" t="s">
        <v>1588</v>
      </c>
      <c r="D192" s="20">
        <v>7</v>
      </c>
      <c r="E192" s="19" t="s">
        <v>1384</v>
      </c>
      <c r="F192" s="18">
        <v>69</v>
      </c>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c r="DJ192" s="9"/>
      <c r="DK192" s="9"/>
      <c r="DL192" s="9"/>
      <c r="DM192" s="9"/>
      <c r="DN192" s="9"/>
      <c r="DO192" s="9"/>
      <c r="DP192" s="9"/>
      <c r="DQ192" s="9"/>
      <c r="DR192" s="9"/>
      <c r="DS192" s="9"/>
      <c r="DT192" s="9"/>
      <c r="DU192" s="9"/>
      <c r="DV192" s="9"/>
      <c r="DW192" s="9"/>
      <c r="DX192" s="9"/>
      <c r="DY192" s="9"/>
      <c r="DZ192" s="9"/>
      <c r="EA192" s="9"/>
      <c r="EB192" s="9"/>
      <c r="EC192" s="9"/>
      <c r="ED192" s="9"/>
      <c r="EE192" s="9"/>
      <c r="EF192" s="9"/>
      <c r="EG192" s="9"/>
      <c r="EH192" s="9"/>
      <c r="EI192" s="9"/>
      <c r="EJ192" s="9"/>
      <c r="EK192" s="9"/>
      <c r="EL192" s="9"/>
      <c r="EM192" s="9"/>
      <c r="EN192" s="9"/>
      <c r="EO192" s="9"/>
      <c r="EP192" s="9"/>
      <c r="EQ192" s="9"/>
      <c r="ER192" s="9"/>
      <c r="ES192" s="9"/>
      <c r="ET192" s="9"/>
      <c r="EU192" s="9"/>
      <c r="EV192" s="9"/>
      <c r="EW192" s="9"/>
      <c r="EX192" s="9"/>
      <c r="EY192" s="9"/>
      <c r="EZ192" s="9"/>
      <c r="FA192" s="9"/>
      <c r="FB192" s="9"/>
      <c r="FC192" s="9"/>
      <c r="FD192" s="9"/>
      <c r="FE192" s="9"/>
      <c r="FF192" s="9"/>
      <c r="FG192" s="9"/>
      <c r="FH192" s="9"/>
      <c r="FI192" s="9"/>
      <c r="FJ192" s="9"/>
      <c r="FK192" s="9"/>
      <c r="FL192" s="9"/>
      <c r="FM192" s="9"/>
      <c r="FN192" s="9"/>
      <c r="FO192" s="9"/>
      <c r="FP192" s="9"/>
      <c r="FQ192" s="9"/>
      <c r="FR192" s="9"/>
      <c r="FS192" s="9"/>
      <c r="FT192" s="9"/>
      <c r="FU192" s="9"/>
      <c r="FV192" s="9"/>
      <c r="FW192" s="9"/>
      <c r="FX192" s="9"/>
      <c r="FY192" s="9"/>
      <c r="FZ192" s="9"/>
      <c r="GA192" s="9"/>
      <c r="GB192" s="9"/>
      <c r="GC192" s="9"/>
      <c r="GD192" s="9"/>
      <c r="GE192" s="9"/>
      <c r="GF192" s="9"/>
      <c r="GG192" s="9"/>
      <c r="GH192" s="9"/>
      <c r="GI192" s="9"/>
      <c r="GJ192" s="9"/>
      <c r="GK192" s="9"/>
      <c r="GL192" s="9"/>
      <c r="GM192" s="9"/>
      <c r="GN192" s="9"/>
      <c r="GO192" s="9"/>
      <c r="GP192" s="9"/>
      <c r="GQ192" s="9"/>
      <c r="GR192" s="9"/>
      <c r="GS192" s="9"/>
      <c r="GT192" s="9"/>
      <c r="GU192" s="9"/>
      <c r="GV192" s="9"/>
      <c r="GW192" s="9"/>
      <c r="GX192" s="9"/>
      <c r="GY192" s="9"/>
      <c r="GZ192" s="9"/>
      <c r="HA192" s="9"/>
      <c r="HB192" s="9"/>
      <c r="HC192" s="9"/>
      <c r="HD192" s="9"/>
      <c r="HE192" s="9"/>
      <c r="HF192" s="9"/>
      <c r="HG192" s="9"/>
      <c r="HH192" s="9"/>
      <c r="HI192" s="9"/>
      <c r="HJ192" s="9"/>
      <c r="HK192" s="9"/>
      <c r="HL192" s="9"/>
      <c r="HM192" s="9"/>
      <c r="HN192" s="9"/>
      <c r="HO192" s="9"/>
      <c r="HP192" s="9"/>
      <c r="HQ192" s="9"/>
      <c r="HR192" s="9"/>
      <c r="HS192" s="9"/>
      <c r="HT192" s="9"/>
      <c r="HU192" s="9"/>
      <c r="HV192" s="9"/>
      <c r="HW192" s="9"/>
      <c r="HX192" s="9"/>
      <c r="HY192" s="9"/>
      <c r="HZ192" s="9"/>
      <c r="IA192" s="9"/>
      <c r="IB192" s="9"/>
      <c r="IC192" s="9"/>
      <c r="ID192" s="9"/>
      <c r="IE192" s="9"/>
      <c r="IF192" s="9"/>
      <c r="IG192" s="9"/>
      <c r="IH192" s="9"/>
      <c r="II192" s="9"/>
      <c r="IJ192" s="9"/>
      <c r="IK192" s="9"/>
      <c r="IL192" s="9"/>
      <c r="IM192" s="9"/>
      <c r="IN192" s="9"/>
      <c r="IO192" s="9"/>
      <c r="IP192" s="9"/>
      <c r="IQ192" s="9"/>
      <c r="IR192" s="9"/>
      <c r="IS192" s="9"/>
      <c r="IT192" s="9"/>
      <c r="IU192" s="9"/>
      <c r="IV192" s="9"/>
    </row>
    <row r="193" s="8" customFormat="1" ht="32.1" customHeight="1" spans="1:256">
      <c r="A193" s="19" t="s">
        <v>40</v>
      </c>
      <c r="B193" s="19" t="s">
        <v>1593</v>
      </c>
      <c r="C193" s="19" t="s">
        <v>1588</v>
      </c>
      <c r="D193" s="20">
        <v>7</v>
      </c>
      <c r="E193" s="19" t="s">
        <v>1384</v>
      </c>
      <c r="F193" s="18">
        <v>49</v>
      </c>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c r="DJ193" s="9"/>
      <c r="DK193" s="9"/>
      <c r="DL193" s="9"/>
      <c r="DM193" s="9"/>
      <c r="DN193" s="9"/>
      <c r="DO193" s="9"/>
      <c r="DP193" s="9"/>
      <c r="DQ193" s="9"/>
      <c r="DR193" s="9"/>
      <c r="DS193" s="9"/>
      <c r="DT193" s="9"/>
      <c r="DU193" s="9"/>
      <c r="DV193" s="9"/>
      <c r="DW193" s="9"/>
      <c r="DX193" s="9"/>
      <c r="DY193" s="9"/>
      <c r="DZ193" s="9"/>
      <c r="EA193" s="9"/>
      <c r="EB193" s="9"/>
      <c r="EC193" s="9"/>
      <c r="ED193" s="9"/>
      <c r="EE193" s="9"/>
      <c r="EF193" s="9"/>
      <c r="EG193" s="9"/>
      <c r="EH193" s="9"/>
      <c r="EI193" s="9"/>
      <c r="EJ193" s="9"/>
      <c r="EK193" s="9"/>
      <c r="EL193" s="9"/>
      <c r="EM193" s="9"/>
      <c r="EN193" s="9"/>
      <c r="EO193" s="9"/>
      <c r="EP193" s="9"/>
      <c r="EQ193" s="9"/>
      <c r="ER193" s="9"/>
      <c r="ES193" s="9"/>
      <c r="ET193" s="9"/>
      <c r="EU193" s="9"/>
      <c r="EV193" s="9"/>
      <c r="EW193" s="9"/>
      <c r="EX193" s="9"/>
      <c r="EY193" s="9"/>
      <c r="EZ193" s="9"/>
      <c r="FA193" s="9"/>
      <c r="FB193" s="9"/>
      <c r="FC193" s="9"/>
      <c r="FD193" s="9"/>
      <c r="FE193" s="9"/>
      <c r="FF193" s="9"/>
      <c r="FG193" s="9"/>
      <c r="FH193" s="9"/>
      <c r="FI193" s="9"/>
      <c r="FJ193" s="9"/>
      <c r="FK193" s="9"/>
      <c r="FL193" s="9"/>
      <c r="FM193" s="9"/>
      <c r="FN193" s="9"/>
      <c r="FO193" s="9"/>
      <c r="FP193" s="9"/>
      <c r="FQ193" s="9"/>
      <c r="FR193" s="9"/>
      <c r="FS193" s="9"/>
      <c r="FT193" s="9"/>
      <c r="FU193" s="9"/>
      <c r="FV193" s="9"/>
      <c r="FW193" s="9"/>
      <c r="FX193" s="9"/>
      <c r="FY193" s="9"/>
      <c r="FZ193" s="9"/>
      <c r="GA193" s="9"/>
      <c r="GB193" s="9"/>
      <c r="GC193" s="9"/>
      <c r="GD193" s="9"/>
      <c r="GE193" s="9"/>
      <c r="GF193" s="9"/>
      <c r="GG193" s="9"/>
      <c r="GH193" s="9"/>
      <c r="GI193" s="9"/>
      <c r="GJ193" s="9"/>
      <c r="GK193" s="9"/>
      <c r="GL193" s="9"/>
      <c r="GM193" s="9"/>
      <c r="GN193" s="9"/>
      <c r="GO193" s="9"/>
      <c r="GP193" s="9"/>
      <c r="GQ193" s="9"/>
      <c r="GR193" s="9"/>
      <c r="GS193" s="9"/>
      <c r="GT193" s="9"/>
      <c r="GU193" s="9"/>
      <c r="GV193" s="9"/>
      <c r="GW193" s="9"/>
      <c r="GX193" s="9"/>
      <c r="GY193" s="9"/>
      <c r="GZ193" s="9"/>
      <c r="HA193" s="9"/>
      <c r="HB193" s="9"/>
      <c r="HC193" s="9"/>
      <c r="HD193" s="9"/>
      <c r="HE193" s="9"/>
      <c r="HF193" s="9"/>
      <c r="HG193" s="9"/>
      <c r="HH193" s="9"/>
      <c r="HI193" s="9"/>
      <c r="HJ193" s="9"/>
      <c r="HK193" s="9"/>
      <c r="HL193" s="9"/>
      <c r="HM193" s="9"/>
      <c r="HN193" s="9"/>
      <c r="HO193" s="9"/>
      <c r="HP193" s="9"/>
      <c r="HQ193" s="9"/>
      <c r="HR193" s="9"/>
      <c r="HS193" s="9"/>
      <c r="HT193" s="9"/>
      <c r="HU193" s="9"/>
      <c r="HV193" s="9"/>
      <c r="HW193" s="9"/>
      <c r="HX193" s="9"/>
      <c r="HY193" s="9"/>
      <c r="HZ193" s="9"/>
      <c r="IA193" s="9"/>
      <c r="IB193" s="9"/>
      <c r="IC193" s="9"/>
      <c r="ID193" s="9"/>
      <c r="IE193" s="9"/>
      <c r="IF193" s="9"/>
      <c r="IG193" s="9"/>
      <c r="IH193" s="9"/>
      <c r="II193" s="9"/>
      <c r="IJ193" s="9"/>
      <c r="IK193" s="9"/>
      <c r="IL193" s="9"/>
      <c r="IM193" s="9"/>
      <c r="IN193" s="9"/>
      <c r="IO193" s="9"/>
      <c r="IP193" s="9"/>
      <c r="IQ193" s="9"/>
      <c r="IR193" s="9"/>
      <c r="IS193" s="9"/>
      <c r="IT193" s="9"/>
      <c r="IU193" s="9"/>
      <c r="IV193" s="9"/>
    </row>
    <row r="194" s="8" customFormat="1" ht="32.1" customHeight="1" spans="1:256">
      <c r="A194" s="19" t="s">
        <v>40</v>
      </c>
      <c r="B194" s="19" t="s">
        <v>1594</v>
      </c>
      <c r="C194" s="19" t="s">
        <v>1588</v>
      </c>
      <c r="D194" s="20">
        <v>7</v>
      </c>
      <c r="E194" s="19" t="s">
        <v>1384</v>
      </c>
      <c r="F194" s="18">
        <v>414.2</v>
      </c>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c r="DJ194" s="9"/>
      <c r="DK194" s="9"/>
      <c r="DL194" s="9"/>
      <c r="DM194" s="9"/>
      <c r="DN194" s="9"/>
      <c r="DO194" s="9"/>
      <c r="DP194" s="9"/>
      <c r="DQ194" s="9"/>
      <c r="DR194" s="9"/>
      <c r="DS194" s="9"/>
      <c r="DT194" s="9"/>
      <c r="DU194" s="9"/>
      <c r="DV194" s="9"/>
      <c r="DW194" s="9"/>
      <c r="DX194" s="9"/>
      <c r="DY194" s="9"/>
      <c r="DZ194" s="9"/>
      <c r="EA194" s="9"/>
      <c r="EB194" s="9"/>
      <c r="EC194" s="9"/>
      <c r="ED194" s="9"/>
      <c r="EE194" s="9"/>
      <c r="EF194" s="9"/>
      <c r="EG194" s="9"/>
      <c r="EH194" s="9"/>
      <c r="EI194" s="9"/>
      <c r="EJ194" s="9"/>
      <c r="EK194" s="9"/>
      <c r="EL194" s="9"/>
      <c r="EM194" s="9"/>
      <c r="EN194" s="9"/>
      <c r="EO194" s="9"/>
      <c r="EP194" s="9"/>
      <c r="EQ194" s="9"/>
      <c r="ER194" s="9"/>
      <c r="ES194" s="9"/>
      <c r="ET194" s="9"/>
      <c r="EU194" s="9"/>
      <c r="EV194" s="9"/>
      <c r="EW194" s="9"/>
      <c r="EX194" s="9"/>
      <c r="EY194" s="9"/>
      <c r="EZ194" s="9"/>
      <c r="FA194" s="9"/>
      <c r="FB194" s="9"/>
      <c r="FC194" s="9"/>
      <c r="FD194" s="9"/>
      <c r="FE194" s="9"/>
      <c r="FF194" s="9"/>
      <c r="FG194" s="9"/>
      <c r="FH194" s="9"/>
      <c r="FI194" s="9"/>
      <c r="FJ194" s="9"/>
      <c r="FK194" s="9"/>
      <c r="FL194" s="9"/>
      <c r="FM194" s="9"/>
      <c r="FN194" s="9"/>
      <c r="FO194" s="9"/>
      <c r="FP194" s="9"/>
      <c r="FQ194" s="9"/>
      <c r="FR194" s="9"/>
      <c r="FS194" s="9"/>
      <c r="FT194" s="9"/>
      <c r="FU194" s="9"/>
      <c r="FV194" s="9"/>
      <c r="FW194" s="9"/>
      <c r="FX194" s="9"/>
      <c r="FY194" s="9"/>
      <c r="FZ194" s="9"/>
      <c r="GA194" s="9"/>
      <c r="GB194" s="9"/>
      <c r="GC194" s="9"/>
      <c r="GD194" s="9"/>
      <c r="GE194" s="9"/>
      <c r="GF194" s="9"/>
      <c r="GG194" s="9"/>
      <c r="GH194" s="9"/>
      <c r="GI194" s="9"/>
      <c r="GJ194" s="9"/>
      <c r="GK194" s="9"/>
      <c r="GL194" s="9"/>
      <c r="GM194" s="9"/>
      <c r="GN194" s="9"/>
      <c r="GO194" s="9"/>
      <c r="GP194" s="9"/>
      <c r="GQ194" s="9"/>
      <c r="GR194" s="9"/>
      <c r="GS194" s="9"/>
      <c r="GT194" s="9"/>
      <c r="GU194" s="9"/>
      <c r="GV194" s="9"/>
      <c r="GW194" s="9"/>
      <c r="GX194" s="9"/>
      <c r="GY194" s="9"/>
      <c r="GZ194" s="9"/>
      <c r="HA194" s="9"/>
      <c r="HB194" s="9"/>
      <c r="HC194" s="9"/>
      <c r="HD194" s="9"/>
      <c r="HE194" s="9"/>
      <c r="HF194" s="9"/>
      <c r="HG194" s="9"/>
      <c r="HH194" s="9"/>
      <c r="HI194" s="9"/>
      <c r="HJ194" s="9"/>
      <c r="HK194" s="9"/>
      <c r="HL194" s="9"/>
      <c r="HM194" s="9"/>
      <c r="HN194" s="9"/>
      <c r="HO194" s="9"/>
      <c r="HP194" s="9"/>
      <c r="HQ194" s="9"/>
      <c r="HR194" s="9"/>
      <c r="HS194" s="9"/>
      <c r="HT194" s="9"/>
      <c r="HU194" s="9"/>
      <c r="HV194" s="9"/>
      <c r="HW194" s="9"/>
      <c r="HX194" s="9"/>
      <c r="HY194" s="9"/>
      <c r="HZ194" s="9"/>
      <c r="IA194" s="9"/>
      <c r="IB194" s="9"/>
      <c r="IC194" s="9"/>
      <c r="ID194" s="9"/>
      <c r="IE194" s="9"/>
      <c r="IF194" s="9"/>
      <c r="IG194" s="9"/>
      <c r="IH194" s="9"/>
      <c r="II194" s="9"/>
      <c r="IJ194" s="9"/>
      <c r="IK194" s="9"/>
      <c r="IL194" s="9"/>
      <c r="IM194" s="9"/>
      <c r="IN194" s="9"/>
      <c r="IO194" s="9"/>
      <c r="IP194" s="9"/>
      <c r="IQ194" s="9"/>
      <c r="IR194" s="9"/>
      <c r="IS194" s="9"/>
      <c r="IT194" s="9"/>
      <c r="IU194" s="9"/>
      <c r="IV194" s="9"/>
    </row>
    <row r="195" s="8" customFormat="1" ht="32.1" customHeight="1" spans="1:256">
      <c r="A195" s="19" t="s">
        <v>1562</v>
      </c>
      <c r="B195" s="19" t="s">
        <v>1585</v>
      </c>
      <c r="C195" s="19" t="s">
        <v>1595</v>
      </c>
      <c r="D195" s="20">
        <v>7</v>
      </c>
      <c r="E195" s="19" t="s">
        <v>1384</v>
      </c>
      <c r="F195" s="18">
        <v>800</v>
      </c>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c r="DJ195" s="9"/>
      <c r="DK195" s="9"/>
      <c r="DL195" s="9"/>
      <c r="DM195" s="9"/>
      <c r="DN195" s="9"/>
      <c r="DO195" s="9"/>
      <c r="DP195" s="9"/>
      <c r="DQ195" s="9"/>
      <c r="DR195" s="9"/>
      <c r="DS195" s="9"/>
      <c r="DT195" s="9"/>
      <c r="DU195" s="9"/>
      <c r="DV195" s="9"/>
      <c r="DW195" s="9"/>
      <c r="DX195" s="9"/>
      <c r="DY195" s="9"/>
      <c r="DZ195" s="9"/>
      <c r="EA195" s="9"/>
      <c r="EB195" s="9"/>
      <c r="EC195" s="9"/>
      <c r="ED195" s="9"/>
      <c r="EE195" s="9"/>
      <c r="EF195" s="9"/>
      <c r="EG195" s="9"/>
      <c r="EH195" s="9"/>
      <c r="EI195" s="9"/>
      <c r="EJ195" s="9"/>
      <c r="EK195" s="9"/>
      <c r="EL195" s="9"/>
      <c r="EM195" s="9"/>
      <c r="EN195" s="9"/>
      <c r="EO195" s="9"/>
      <c r="EP195" s="9"/>
      <c r="EQ195" s="9"/>
      <c r="ER195" s="9"/>
      <c r="ES195" s="9"/>
      <c r="ET195" s="9"/>
      <c r="EU195" s="9"/>
      <c r="EV195" s="9"/>
      <c r="EW195" s="9"/>
      <c r="EX195" s="9"/>
      <c r="EY195" s="9"/>
      <c r="EZ195" s="9"/>
      <c r="FA195" s="9"/>
      <c r="FB195" s="9"/>
      <c r="FC195" s="9"/>
      <c r="FD195" s="9"/>
      <c r="FE195" s="9"/>
      <c r="FF195" s="9"/>
      <c r="FG195" s="9"/>
      <c r="FH195" s="9"/>
      <c r="FI195" s="9"/>
      <c r="FJ195" s="9"/>
      <c r="FK195" s="9"/>
      <c r="FL195" s="9"/>
      <c r="FM195" s="9"/>
      <c r="FN195" s="9"/>
      <c r="FO195" s="9"/>
      <c r="FP195" s="9"/>
      <c r="FQ195" s="9"/>
      <c r="FR195" s="9"/>
      <c r="FS195" s="9"/>
      <c r="FT195" s="9"/>
      <c r="FU195" s="9"/>
      <c r="FV195" s="9"/>
      <c r="FW195" s="9"/>
      <c r="FX195" s="9"/>
      <c r="FY195" s="9"/>
      <c r="FZ195" s="9"/>
      <c r="GA195" s="9"/>
      <c r="GB195" s="9"/>
      <c r="GC195" s="9"/>
      <c r="GD195" s="9"/>
      <c r="GE195" s="9"/>
      <c r="GF195" s="9"/>
      <c r="GG195" s="9"/>
      <c r="GH195" s="9"/>
      <c r="GI195" s="9"/>
      <c r="GJ195" s="9"/>
      <c r="GK195" s="9"/>
      <c r="GL195" s="9"/>
      <c r="GM195" s="9"/>
      <c r="GN195" s="9"/>
      <c r="GO195" s="9"/>
      <c r="GP195" s="9"/>
      <c r="GQ195" s="9"/>
      <c r="GR195" s="9"/>
      <c r="GS195" s="9"/>
      <c r="GT195" s="9"/>
      <c r="GU195" s="9"/>
      <c r="GV195" s="9"/>
      <c r="GW195" s="9"/>
      <c r="GX195" s="9"/>
      <c r="GY195" s="9"/>
      <c r="GZ195" s="9"/>
      <c r="HA195" s="9"/>
      <c r="HB195" s="9"/>
      <c r="HC195" s="9"/>
      <c r="HD195" s="9"/>
      <c r="HE195" s="9"/>
      <c r="HF195" s="9"/>
      <c r="HG195" s="9"/>
      <c r="HH195" s="9"/>
      <c r="HI195" s="9"/>
      <c r="HJ195" s="9"/>
      <c r="HK195" s="9"/>
      <c r="HL195" s="9"/>
      <c r="HM195" s="9"/>
      <c r="HN195" s="9"/>
      <c r="HO195" s="9"/>
      <c r="HP195" s="9"/>
      <c r="HQ195" s="9"/>
      <c r="HR195" s="9"/>
      <c r="HS195" s="9"/>
      <c r="HT195" s="9"/>
      <c r="HU195" s="9"/>
      <c r="HV195" s="9"/>
      <c r="HW195" s="9"/>
      <c r="HX195" s="9"/>
      <c r="HY195" s="9"/>
      <c r="HZ195" s="9"/>
      <c r="IA195" s="9"/>
      <c r="IB195" s="9"/>
      <c r="IC195" s="9"/>
      <c r="ID195" s="9"/>
      <c r="IE195" s="9"/>
      <c r="IF195" s="9"/>
      <c r="IG195" s="9"/>
      <c r="IH195" s="9"/>
      <c r="II195" s="9"/>
      <c r="IJ195" s="9"/>
      <c r="IK195" s="9"/>
      <c r="IL195" s="9"/>
      <c r="IM195" s="9"/>
      <c r="IN195" s="9"/>
      <c r="IO195" s="9"/>
      <c r="IP195" s="9"/>
      <c r="IQ195" s="9"/>
      <c r="IR195" s="9"/>
      <c r="IS195" s="9"/>
      <c r="IT195" s="9"/>
      <c r="IU195" s="9"/>
      <c r="IV195" s="9"/>
    </row>
    <row r="196" s="8" customFormat="1" ht="32.1" customHeight="1" spans="1:256">
      <c r="A196" s="19" t="s">
        <v>1562</v>
      </c>
      <c r="B196" s="19" t="s">
        <v>1596</v>
      </c>
      <c r="C196" s="19" t="s">
        <v>1595</v>
      </c>
      <c r="D196" s="20">
        <v>7</v>
      </c>
      <c r="E196" s="19" t="s">
        <v>1384</v>
      </c>
      <c r="F196" s="18">
        <v>500</v>
      </c>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c r="DR196" s="9"/>
      <c r="DS196" s="9"/>
      <c r="DT196" s="9"/>
      <c r="DU196" s="9"/>
      <c r="DV196" s="9"/>
      <c r="DW196" s="9"/>
      <c r="DX196" s="9"/>
      <c r="DY196" s="9"/>
      <c r="DZ196" s="9"/>
      <c r="EA196" s="9"/>
      <c r="EB196" s="9"/>
      <c r="EC196" s="9"/>
      <c r="ED196" s="9"/>
      <c r="EE196" s="9"/>
      <c r="EF196" s="9"/>
      <c r="EG196" s="9"/>
      <c r="EH196" s="9"/>
      <c r="EI196" s="9"/>
      <c r="EJ196" s="9"/>
      <c r="EK196" s="9"/>
      <c r="EL196" s="9"/>
      <c r="EM196" s="9"/>
      <c r="EN196" s="9"/>
      <c r="EO196" s="9"/>
      <c r="EP196" s="9"/>
      <c r="EQ196" s="9"/>
      <c r="ER196" s="9"/>
      <c r="ES196" s="9"/>
      <c r="ET196" s="9"/>
      <c r="EU196" s="9"/>
      <c r="EV196" s="9"/>
      <c r="EW196" s="9"/>
      <c r="EX196" s="9"/>
      <c r="EY196" s="9"/>
      <c r="EZ196" s="9"/>
      <c r="FA196" s="9"/>
      <c r="FB196" s="9"/>
      <c r="FC196" s="9"/>
      <c r="FD196" s="9"/>
      <c r="FE196" s="9"/>
      <c r="FF196" s="9"/>
      <c r="FG196" s="9"/>
      <c r="FH196" s="9"/>
      <c r="FI196" s="9"/>
      <c r="FJ196" s="9"/>
      <c r="FK196" s="9"/>
      <c r="FL196" s="9"/>
      <c r="FM196" s="9"/>
      <c r="FN196" s="9"/>
      <c r="FO196" s="9"/>
      <c r="FP196" s="9"/>
      <c r="FQ196" s="9"/>
      <c r="FR196" s="9"/>
      <c r="FS196" s="9"/>
      <c r="FT196" s="9"/>
      <c r="FU196" s="9"/>
      <c r="FV196" s="9"/>
      <c r="FW196" s="9"/>
      <c r="FX196" s="9"/>
      <c r="FY196" s="9"/>
      <c r="FZ196" s="9"/>
      <c r="GA196" s="9"/>
      <c r="GB196" s="9"/>
      <c r="GC196" s="9"/>
      <c r="GD196" s="9"/>
      <c r="GE196" s="9"/>
      <c r="GF196" s="9"/>
      <c r="GG196" s="9"/>
      <c r="GH196" s="9"/>
      <c r="GI196" s="9"/>
      <c r="GJ196" s="9"/>
      <c r="GK196" s="9"/>
      <c r="GL196" s="9"/>
      <c r="GM196" s="9"/>
      <c r="GN196" s="9"/>
      <c r="GO196" s="9"/>
      <c r="GP196" s="9"/>
      <c r="GQ196" s="9"/>
      <c r="GR196" s="9"/>
      <c r="GS196" s="9"/>
      <c r="GT196" s="9"/>
      <c r="GU196" s="9"/>
      <c r="GV196" s="9"/>
      <c r="GW196" s="9"/>
      <c r="GX196" s="9"/>
      <c r="GY196" s="9"/>
      <c r="GZ196" s="9"/>
      <c r="HA196" s="9"/>
      <c r="HB196" s="9"/>
      <c r="HC196" s="9"/>
      <c r="HD196" s="9"/>
      <c r="HE196" s="9"/>
      <c r="HF196" s="9"/>
      <c r="HG196" s="9"/>
      <c r="HH196" s="9"/>
      <c r="HI196" s="9"/>
      <c r="HJ196" s="9"/>
      <c r="HK196" s="9"/>
      <c r="HL196" s="9"/>
      <c r="HM196" s="9"/>
      <c r="HN196" s="9"/>
      <c r="HO196" s="9"/>
      <c r="HP196" s="9"/>
      <c r="HQ196" s="9"/>
      <c r="HR196" s="9"/>
      <c r="HS196" s="9"/>
      <c r="HT196" s="9"/>
      <c r="HU196" s="9"/>
      <c r="HV196" s="9"/>
      <c r="HW196" s="9"/>
      <c r="HX196" s="9"/>
      <c r="HY196" s="9"/>
      <c r="HZ196" s="9"/>
      <c r="IA196" s="9"/>
      <c r="IB196" s="9"/>
      <c r="IC196" s="9"/>
      <c r="ID196" s="9"/>
      <c r="IE196" s="9"/>
      <c r="IF196" s="9"/>
      <c r="IG196" s="9"/>
      <c r="IH196" s="9"/>
      <c r="II196" s="9"/>
      <c r="IJ196" s="9"/>
      <c r="IK196" s="9"/>
      <c r="IL196" s="9"/>
      <c r="IM196" s="9"/>
      <c r="IN196" s="9"/>
      <c r="IO196" s="9"/>
      <c r="IP196" s="9"/>
      <c r="IQ196" s="9"/>
      <c r="IR196" s="9"/>
      <c r="IS196" s="9"/>
      <c r="IT196" s="9"/>
      <c r="IU196" s="9"/>
      <c r="IV196" s="9"/>
    </row>
    <row r="197" s="8" customFormat="1" ht="32.1" customHeight="1" spans="1:256">
      <c r="A197" s="19" t="s">
        <v>1562</v>
      </c>
      <c r="B197" s="19" t="s">
        <v>1597</v>
      </c>
      <c r="C197" s="19" t="s">
        <v>1595</v>
      </c>
      <c r="D197" s="20">
        <v>7</v>
      </c>
      <c r="E197" s="19" t="s">
        <v>1384</v>
      </c>
      <c r="F197" s="18">
        <v>700</v>
      </c>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c r="DJ197" s="9"/>
      <c r="DK197" s="9"/>
      <c r="DL197" s="9"/>
      <c r="DM197" s="9"/>
      <c r="DN197" s="9"/>
      <c r="DO197" s="9"/>
      <c r="DP197" s="9"/>
      <c r="DQ197" s="9"/>
      <c r="DR197" s="9"/>
      <c r="DS197" s="9"/>
      <c r="DT197" s="9"/>
      <c r="DU197" s="9"/>
      <c r="DV197" s="9"/>
      <c r="DW197" s="9"/>
      <c r="DX197" s="9"/>
      <c r="DY197" s="9"/>
      <c r="DZ197" s="9"/>
      <c r="EA197" s="9"/>
      <c r="EB197" s="9"/>
      <c r="EC197" s="9"/>
      <c r="ED197" s="9"/>
      <c r="EE197" s="9"/>
      <c r="EF197" s="9"/>
      <c r="EG197" s="9"/>
      <c r="EH197" s="9"/>
      <c r="EI197" s="9"/>
      <c r="EJ197" s="9"/>
      <c r="EK197" s="9"/>
      <c r="EL197" s="9"/>
      <c r="EM197" s="9"/>
      <c r="EN197" s="9"/>
      <c r="EO197" s="9"/>
      <c r="EP197" s="9"/>
      <c r="EQ197" s="9"/>
      <c r="ER197" s="9"/>
      <c r="ES197" s="9"/>
      <c r="ET197" s="9"/>
      <c r="EU197" s="9"/>
      <c r="EV197" s="9"/>
      <c r="EW197" s="9"/>
      <c r="EX197" s="9"/>
      <c r="EY197" s="9"/>
      <c r="EZ197" s="9"/>
      <c r="FA197" s="9"/>
      <c r="FB197" s="9"/>
      <c r="FC197" s="9"/>
      <c r="FD197" s="9"/>
      <c r="FE197" s="9"/>
      <c r="FF197" s="9"/>
      <c r="FG197" s="9"/>
      <c r="FH197" s="9"/>
      <c r="FI197" s="9"/>
      <c r="FJ197" s="9"/>
      <c r="FK197" s="9"/>
      <c r="FL197" s="9"/>
      <c r="FM197" s="9"/>
      <c r="FN197" s="9"/>
      <c r="FO197" s="9"/>
      <c r="FP197" s="9"/>
      <c r="FQ197" s="9"/>
      <c r="FR197" s="9"/>
      <c r="FS197" s="9"/>
      <c r="FT197" s="9"/>
      <c r="FU197" s="9"/>
      <c r="FV197" s="9"/>
      <c r="FW197" s="9"/>
      <c r="FX197" s="9"/>
      <c r="FY197" s="9"/>
      <c r="FZ197" s="9"/>
      <c r="GA197" s="9"/>
      <c r="GB197" s="9"/>
      <c r="GC197" s="9"/>
      <c r="GD197" s="9"/>
      <c r="GE197" s="9"/>
      <c r="GF197" s="9"/>
      <c r="GG197" s="9"/>
      <c r="GH197" s="9"/>
      <c r="GI197" s="9"/>
      <c r="GJ197" s="9"/>
      <c r="GK197" s="9"/>
      <c r="GL197" s="9"/>
      <c r="GM197" s="9"/>
      <c r="GN197" s="9"/>
      <c r="GO197" s="9"/>
      <c r="GP197" s="9"/>
      <c r="GQ197" s="9"/>
      <c r="GR197" s="9"/>
      <c r="GS197" s="9"/>
      <c r="GT197" s="9"/>
      <c r="GU197" s="9"/>
      <c r="GV197" s="9"/>
      <c r="GW197" s="9"/>
      <c r="GX197" s="9"/>
      <c r="GY197" s="9"/>
      <c r="GZ197" s="9"/>
      <c r="HA197" s="9"/>
      <c r="HB197" s="9"/>
      <c r="HC197" s="9"/>
      <c r="HD197" s="9"/>
      <c r="HE197" s="9"/>
      <c r="HF197" s="9"/>
      <c r="HG197" s="9"/>
      <c r="HH197" s="9"/>
      <c r="HI197" s="9"/>
      <c r="HJ197" s="9"/>
      <c r="HK197" s="9"/>
      <c r="HL197" s="9"/>
      <c r="HM197" s="9"/>
      <c r="HN197" s="9"/>
      <c r="HO197" s="9"/>
      <c r="HP197" s="9"/>
      <c r="HQ197" s="9"/>
      <c r="HR197" s="9"/>
      <c r="HS197" s="9"/>
      <c r="HT197" s="9"/>
      <c r="HU197" s="9"/>
      <c r="HV197" s="9"/>
      <c r="HW197" s="9"/>
      <c r="HX197" s="9"/>
      <c r="HY197" s="9"/>
      <c r="HZ197" s="9"/>
      <c r="IA197" s="9"/>
      <c r="IB197" s="9"/>
      <c r="IC197" s="9"/>
      <c r="ID197" s="9"/>
      <c r="IE197" s="9"/>
      <c r="IF197" s="9"/>
      <c r="IG197" s="9"/>
      <c r="IH197" s="9"/>
      <c r="II197" s="9"/>
      <c r="IJ197" s="9"/>
      <c r="IK197" s="9"/>
      <c r="IL197" s="9"/>
      <c r="IM197" s="9"/>
      <c r="IN197" s="9"/>
      <c r="IO197" s="9"/>
      <c r="IP197" s="9"/>
      <c r="IQ197" s="9"/>
      <c r="IR197" s="9"/>
      <c r="IS197" s="9"/>
      <c r="IT197" s="9"/>
      <c r="IU197" s="9"/>
      <c r="IV197" s="9"/>
    </row>
    <row r="198" s="8" customFormat="1" ht="32.1" customHeight="1" spans="1:256">
      <c r="A198" s="19" t="s">
        <v>40</v>
      </c>
      <c r="B198" s="19" t="s">
        <v>1551</v>
      </c>
      <c r="C198" s="19" t="s">
        <v>1598</v>
      </c>
      <c r="D198" s="20">
        <v>10</v>
      </c>
      <c r="E198" s="19" t="s">
        <v>1456</v>
      </c>
      <c r="F198" s="18">
        <v>1800</v>
      </c>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c r="DJ198" s="9"/>
      <c r="DK198" s="9"/>
      <c r="DL198" s="9"/>
      <c r="DM198" s="9"/>
      <c r="DN198" s="9"/>
      <c r="DO198" s="9"/>
      <c r="DP198" s="9"/>
      <c r="DQ198" s="9"/>
      <c r="DR198" s="9"/>
      <c r="DS198" s="9"/>
      <c r="DT198" s="9"/>
      <c r="DU198" s="9"/>
      <c r="DV198" s="9"/>
      <c r="DW198" s="9"/>
      <c r="DX198" s="9"/>
      <c r="DY198" s="9"/>
      <c r="DZ198" s="9"/>
      <c r="EA198" s="9"/>
      <c r="EB198" s="9"/>
      <c r="EC198" s="9"/>
      <c r="ED198" s="9"/>
      <c r="EE198" s="9"/>
      <c r="EF198" s="9"/>
      <c r="EG198" s="9"/>
      <c r="EH198" s="9"/>
      <c r="EI198" s="9"/>
      <c r="EJ198" s="9"/>
      <c r="EK198" s="9"/>
      <c r="EL198" s="9"/>
      <c r="EM198" s="9"/>
      <c r="EN198" s="9"/>
      <c r="EO198" s="9"/>
      <c r="EP198" s="9"/>
      <c r="EQ198" s="9"/>
      <c r="ER198" s="9"/>
      <c r="ES198" s="9"/>
      <c r="ET198" s="9"/>
      <c r="EU198" s="9"/>
      <c r="EV198" s="9"/>
      <c r="EW198" s="9"/>
      <c r="EX198" s="9"/>
      <c r="EY198" s="9"/>
      <c r="EZ198" s="9"/>
      <c r="FA198" s="9"/>
      <c r="FB198" s="9"/>
      <c r="FC198" s="9"/>
      <c r="FD198" s="9"/>
      <c r="FE198" s="9"/>
      <c r="FF198" s="9"/>
      <c r="FG198" s="9"/>
      <c r="FH198" s="9"/>
      <c r="FI198" s="9"/>
      <c r="FJ198" s="9"/>
      <c r="FK198" s="9"/>
      <c r="FL198" s="9"/>
      <c r="FM198" s="9"/>
      <c r="FN198" s="9"/>
      <c r="FO198" s="9"/>
      <c r="FP198" s="9"/>
      <c r="FQ198" s="9"/>
      <c r="FR198" s="9"/>
      <c r="FS198" s="9"/>
      <c r="FT198" s="9"/>
      <c r="FU198" s="9"/>
      <c r="FV198" s="9"/>
      <c r="FW198" s="9"/>
      <c r="FX198" s="9"/>
      <c r="FY198" s="9"/>
      <c r="FZ198" s="9"/>
      <c r="GA198" s="9"/>
      <c r="GB198" s="9"/>
      <c r="GC198" s="9"/>
      <c r="GD198" s="9"/>
      <c r="GE198" s="9"/>
      <c r="GF198" s="9"/>
      <c r="GG198" s="9"/>
      <c r="GH198" s="9"/>
      <c r="GI198" s="9"/>
      <c r="GJ198" s="9"/>
      <c r="GK198" s="9"/>
      <c r="GL198" s="9"/>
      <c r="GM198" s="9"/>
      <c r="GN198" s="9"/>
      <c r="GO198" s="9"/>
      <c r="GP198" s="9"/>
      <c r="GQ198" s="9"/>
      <c r="GR198" s="9"/>
      <c r="GS198" s="9"/>
      <c r="GT198" s="9"/>
      <c r="GU198" s="9"/>
      <c r="GV198" s="9"/>
      <c r="GW198" s="9"/>
      <c r="GX198" s="9"/>
      <c r="GY198" s="9"/>
      <c r="GZ198" s="9"/>
      <c r="HA198" s="9"/>
      <c r="HB198" s="9"/>
      <c r="HC198" s="9"/>
      <c r="HD198" s="9"/>
      <c r="HE198" s="9"/>
      <c r="HF198" s="9"/>
      <c r="HG198" s="9"/>
      <c r="HH198" s="9"/>
      <c r="HI198" s="9"/>
      <c r="HJ198" s="9"/>
      <c r="HK198" s="9"/>
      <c r="HL198" s="9"/>
      <c r="HM198" s="9"/>
      <c r="HN198" s="9"/>
      <c r="HO198" s="9"/>
      <c r="HP198" s="9"/>
      <c r="HQ198" s="9"/>
      <c r="HR198" s="9"/>
      <c r="HS198" s="9"/>
      <c r="HT198" s="9"/>
      <c r="HU198" s="9"/>
      <c r="HV198" s="9"/>
      <c r="HW198" s="9"/>
      <c r="HX198" s="9"/>
      <c r="HY198" s="9"/>
      <c r="HZ198" s="9"/>
      <c r="IA198" s="9"/>
      <c r="IB198" s="9"/>
      <c r="IC198" s="9"/>
      <c r="ID198" s="9"/>
      <c r="IE198" s="9"/>
      <c r="IF198" s="9"/>
      <c r="IG198" s="9"/>
      <c r="IH198" s="9"/>
      <c r="II198" s="9"/>
      <c r="IJ198" s="9"/>
      <c r="IK198" s="9"/>
      <c r="IL198" s="9"/>
      <c r="IM198" s="9"/>
      <c r="IN198" s="9"/>
      <c r="IO198" s="9"/>
      <c r="IP198" s="9"/>
      <c r="IQ198" s="9"/>
      <c r="IR198" s="9"/>
      <c r="IS198" s="9"/>
      <c r="IT198" s="9"/>
      <c r="IU198" s="9"/>
      <c r="IV198" s="9"/>
    </row>
    <row r="199" s="8" customFormat="1" ht="42" customHeight="1" spans="1:256">
      <c r="A199" s="19" t="s">
        <v>1453</v>
      </c>
      <c r="B199" s="19" t="s">
        <v>1599</v>
      </c>
      <c r="C199" s="19" t="s">
        <v>1600</v>
      </c>
      <c r="D199" s="20">
        <v>10</v>
      </c>
      <c r="E199" s="19" t="s">
        <v>1450</v>
      </c>
      <c r="F199" s="18">
        <v>50000</v>
      </c>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c r="DJ199" s="9"/>
      <c r="DK199" s="9"/>
      <c r="DL199" s="9"/>
      <c r="DM199" s="9"/>
      <c r="DN199" s="9"/>
      <c r="DO199" s="9"/>
      <c r="DP199" s="9"/>
      <c r="DQ199" s="9"/>
      <c r="DR199" s="9"/>
      <c r="DS199" s="9"/>
      <c r="DT199" s="9"/>
      <c r="DU199" s="9"/>
      <c r="DV199" s="9"/>
      <c r="DW199" s="9"/>
      <c r="DX199" s="9"/>
      <c r="DY199" s="9"/>
      <c r="DZ199" s="9"/>
      <c r="EA199" s="9"/>
      <c r="EB199" s="9"/>
      <c r="EC199" s="9"/>
      <c r="ED199" s="9"/>
      <c r="EE199" s="9"/>
      <c r="EF199" s="9"/>
      <c r="EG199" s="9"/>
      <c r="EH199" s="9"/>
      <c r="EI199" s="9"/>
      <c r="EJ199" s="9"/>
      <c r="EK199" s="9"/>
      <c r="EL199" s="9"/>
      <c r="EM199" s="9"/>
      <c r="EN199" s="9"/>
      <c r="EO199" s="9"/>
      <c r="EP199" s="9"/>
      <c r="EQ199" s="9"/>
      <c r="ER199" s="9"/>
      <c r="ES199" s="9"/>
      <c r="ET199" s="9"/>
      <c r="EU199" s="9"/>
      <c r="EV199" s="9"/>
      <c r="EW199" s="9"/>
      <c r="EX199" s="9"/>
      <c r="EY199" s="9"/>
      <c r="EZ199" s="9"/>
      <c r="FA199" s="9"/>
      <c r="FB199" s="9"/>
      <c r="FC199" s="9"/>
      <c r="FD199" s="9"/>
      <c r="FE199" s="9"/>
      <c r="FF199" s="9"/>
      <c r="FG199" s="9"/>
      <c r="FH199" s="9"/>
      <c r="FI199" s="9"/>
      <c r="FJ199" s="9"/>
      <c r="FK199" s="9"/>
      <c r="FL199" s="9"/>
      <c r="FM199" s="9"/>
      <c r="FN199" s="9"/>
      <c r="FO199" s="9"/>
      <c r="FP199" s="9"/>
      <c r="FQ199" s="9"/>
      <c r="FR199" s="9"/>
      <c r="FS199" s="9"/>
      <c r="FT199" s="9"/>
      <c r="FU199" s="9"/>
      <c r="FV199" s="9"/>
      <c r="FW199" s="9"/>
      <c r="FX199" s="9"/>
      <c r="FY199" s="9"/>
      <c r="FZ199" s="9"/>
      <c r="GA199" s="9"/>
      <c r="GB199" s="9"/>
      <c r="GC199" s="9"/>
      <c r="GD199" s="9"/>
      <c r="GE199" s="9"/>
      <c r="GF199" s="9"/>
      <c r="GG199" s="9"/>
      <c r="GH199" s="9"/>
      <c r="GI199" s="9"/>
      <c r="GJ199" s="9"/>
      <c r="GK199" s="9"/>
      <c r="GL199" s="9"/>
      <c r="GM199" s="9"/>
      <c r="GN199" s="9"/>
      <c r="GO199" s="9"/>
      <c r="GP199" s="9"/>
      <c r="GQ199" s="9"/>
      <c r="GR199" s="9"/>
      <c r="GS199" s="9"/>
      <c r="GT199" s="9"/>
      <c r="GU199" s="9"/>
      <c r="GV199" s="9"/>
      <c r="GW199" s="9"/>
      <c r="GX199" s="9"/>
      <c r="GY199" s="9"/>
      <c r="GZ199" s="9"/>
      <c r="HA199" s="9"/>
      <c r="HB199" s="9"/>
      <c r="HC199" s="9"/>
      <c r="HD199" s="9"/>
      <c r="HE199" s="9"/>
      <c r="HF199" s="9"/>
      <c r="HG199" s="9"/>
      <c r="HH199" s="9"/>
      <c r="HI199" s="9"/>
      <c r="HJ199" s="9"/>
      <c r="HK199" s="9"/>
      <c r="HL199" s="9"/>
      <c r="HM199" s="9"/>
      <c r="HN199" s="9"/>
      <c r="HO199" s="9"/>
      <c r="HP199" s="9"/>
      <c r="HQ199" s="9"/>
      <c r="HR199" s="9"/>
      <c r="HS199" s="9"/>
      <c r="HT199" s="9"/>
      <c r="HU199" s="9"/>
      <c r="HV199" s="9"/>
      <c r="HW199" s="9"/>
      <c r="HX199" s="9"/>
      <c r="HY199" s="9"/>
      <c r="HZ199" s="9"/>
      <c r="IA199" s="9"/>
      <c r="IB199" s="9"/>
      <c r="IC199" s="9"/>
      <c r="ID199" s="9"/>
      <c r="IE199" s="9"/>
      <c r="IF199" s="9"/>
      <c r="IG199" s="9"/>
      <c r="IH199" s="9"/>
      <c r="II199" s="9"/>
      <c r="IJ199" s="9"/>
      <c r="IK199" s="9"/>
      <c r="IL199" s="9"/>
      <c r="IM199" s="9"/>
      <c r="IN199" s="9"/>
      <c r="IO199" s="9"/>
      <c r="IP199" s="9"/>
      <c r="IQ199" s="9"/>
      <c r="IR199" s="9"/>
      <c r="IS199" s="9"/>
      <c r="IT199" s="9"/>
      <c r="IU199" s="9"/>
      <c r="IV199" s="9"/>
    </row>
    <row r="200" s="8" customFormat="1" ht="32.1" customHeight="1" spans="1:256">
      <c r="A200" s="19" t="s">
        <v>1409</v>
      </c>
      <c r="B200" s="19" t="s">
        <v>1601</v>
      </c>
      <c r="C200" s="19" t="s">
        <v>1602</v>
      </c>
      <c r="D200" s="20">
        <v>5</v>
      </c>
      <c r="E200" s="19" t="s">
        <v>1384</v>
      </c>
      <c r="F200" s="18">
        <v>126.03</v>
      </c>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c r="DR200" s="9"/>
      <c r="DS200" s="9"/>
      <c r="DT200" s="9"/>
      <c r="DU200" s="9"/>
      <c r="DV200" s="9"/>
      <c r="DW200" s="9"/>
      <c r="DX200" s="9"/>
      <c r="DY200" s="9"/>
      <c r="DZ200" s="9"/>
      <c r="EA200" s="9"/>
      <c r="EB200" s="9"/>
      <c r="EC200" s="9"/>
      <c r="ED200" s="9"/>
      <c r="EE200" s="9"/>
      <c r="EF200" s="9"/>
      <c r="EG200" s="9"/>
      <c r="EH200" s="9"/>
      <c r="EI200" s="9"/>
      <c r="EJ200" s="9"/>
      <c r="EK200" s="9"/>
      <c r="EL200" s="9"/>
      <c r="EM200" s="9"/>
      <c r="EN200" s="9"/>
      <c r="EO200" s="9"/>
      <c r="EP200" s="9"/>
      <c r="EQ200" s="9"/>
      <c r="ER200" s="9"/>
      <c r="ES200" s="9"/>
      <c r="ET200" s="9"/>
      <c r="EU200" s="9"/>
      <c r="EV200" s="9"/>
      <c r="EW200" s="9"/>
      <c r="EX200" s="9"/>
      <c r="EY200" s="9"/>
      <c r="EZ200" s="9"/>
      <c r="FA200" s="9"/>
      <c r="FB200" s="9"/>
      <c r="FC200" s="9"/>
      <c r="FD200" s="9"/>
      <c r="FE200" s="9"/>
      <c r="FF200" s="9"/>
      <c r="FG200" s="9"/>
      <c r="FH200" s="9"/>
      <c r="FI200" s="9"/>
      <c r="FJ200" s="9"/>
      <c r="FK200" s="9"/>
      <c r="FL200" s="9"/>
      <c r="FM200" s="9"/>
      <c r="FN200" s="9"/>
      <c r="FO200" s="9"/>
      <c r="FP200" s="9"/>
      <c r="FQ200" s="9"/>
      <c r="FR200" s="9"/>
      <c r="FS200" s="9"/>
      <c r="FT200" s="9"/>
      <c r="FU200" s="9"/>
      <c r="FV200" s="9"/>
      <c r="FW200" s="9"/>
      <c r="FX200" s="9"/>
      <c r="FY200" s="9"/>
      <c r="FZ200" s="9"/>
      <c r="GA200" s="9"/>
      <c r="GB200" s="9"/>
      <c r="GC200" s="9"/>
      <c r="GD200" s="9"/>
      <c r="GE200" s="9"/>
      <c r="GF200" s="9"/>
      <c r="GG200" s="9"/>
      <c r="GH200" s="9"/>
      <c r="GI200" s="9"/>
      <c r="GJ200" s="9"/>
      <c r="GK200" s="9"/>
      <c r="GL200" s="9"/>
      <c r="GM200" s="9"/>
      <c r="GN200" s="9"/>
      <c r="GO200" s="9"/>
      <c r="GP200" s="9"/>
      <c r="GQ200" s="9"/>
      <c r="GR200" s="9"/>
      <c r="GS200" s="9"/>
      <c r="GT200" s="9"/>
      <c r="GU200" s="9"/>
      <c r="GV200" s="9"/>
      <c r="GW200" s="9"/>
      <c r="GX200" s="9"/>
      <c r="GY200" s="9"/>
      <c r="GZ200" s="9"/>
      <c r="HA200" s="9"/>
      <c r="HB200" s="9"/>
      <c r="HC200" s="9"/>
      <c r="HD200" s="9"/>
      <c r="HE200" s="9"/>
      <c r="HF200" s="9"/>
      <c r="HG200" s="9"/>
      <c r="HH200" s="9"/>
      <c r="HI200" s="9"/>
      <c r="HJ200" s="9"/>
      <c r="HK200" s="9"/>
      <c r="HL200" s="9"/>
      <c r="HM200" s="9"/>
      <c r="HN200" s="9"/>
      <c r="HO200" s="9"/>
      <c r="HP200" s="9"/>
      <c r="HQ200" s="9"/>
      <c r="HR200" s="9"/>
      <c r="HS200" s="9"/>
      <c r="HT200" s="9"/>
      <c r="HU200" s="9"/>
      <c r="HV200" s="9"/>
      <c r="HW200" s="9"/>
      <c r="HX200" s="9"/>
      <c r="HY200" s="9"/>
      <c r="HZ200" s="9"/>
      <c r="IA200" s="9"/>
      <c r="IB200" s="9"/>
      <c r="IC200" s="9"/>
      <c r="ID200" s="9"/>
      <c r="IE200" s="9"/>
      <c r="IF200" s="9"/>
      <c r="IG200" s="9"/>
      <c r="IH200" s="9"/>
      <c r="II200" s="9"/>
      <c r="IJ200" s="9"/>
      <c r="IK200" s="9"/>
      <c r="IL200" s="9"/>
      <c r="IM200" s="9"/>
      <c r="IN200" s="9"/>
      <c r="IO200" s="9"/>
      <c r="IP200" s="9"/>
      <c r="IQ200" s="9"/>
      <c r="IR200" s="9"/>
      <c r="IS200" s="9"/>
      <c r="IT200" s="9"/>
      <c r="IU200" s="9"/>
      <c r="IV200" s="9"/>
    </row>
    <row r="201" s="8" customFormat="1" ht="32.1" customHeight="1" spans="1:256">
      <c r="A201" s="19" t="s">
        <v>40</v>
      </c>
      <c r="B201" s="21" t="s">
        <v>1498</v>
      </c>
      <c r="C201" s="19" t="s">
        <v>1602</v>
      </c>
      <c r="D201" s="20">
        <v>5</v>
      </c>
      <c r="E201" s="19" t="s">
        <v>1384</v>
      </c>
      <c r="F201" s="18">
        <v>76.97</v>
      </c>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c r="DO201" s="9"/>
      <c r="DP201" s="9"/>
      <c r="DQ201" s="9"/>
      <c r="DR201" s="9"/>
      <c r="DS201" s="9"/>
      <c r="DT201" s="9"/>
      <c r="DU201" s="9"/>
      <c r="DV201" s="9"/>
      <c r="DW201" s="9"/>
      <c r="DX201" s="9"/>
      <c r="DY201" s="9"/>
      <c r="DZ201" s="9"/>
      <c r="EA201" s="9"/>
      <c r="EB201" s="9"/>
      <c r="EC201" s="9"/>
      <c r="ED201" s="9"/>
      <c r="EE201" s="9"/>
      <c r="EF201" s="9"/>
      <c r="EG201" s="9"/>
      <c r="EH201" s="9"/>
      <c r="EI201" s="9"/>
      <c r="EJ201" s="9"/>
      <c r="EK201" s="9"/>
      <c r="EL201" s="9"/>
      <c r="EM201" s="9"/>
      <c r="EN201" s="9"/>
      <c r="EO201" s="9"/>
      <c r="EP201" s="9"/>
      <c r="EQ201" s="9"/>
      <c r="ER201" s="9"/>
      <c r="ES201" s="9"/>
      <c r="ET201" s="9"/>
      <c r="EU201" s="9"/>
      <c r="EV201" s="9"/>
      <c r="EW201" s="9"/>
      <c r="EX201" s="9"/>
      <c r="EY201" s="9"/>
      <c r="EZ201" s="9"/>
      <c r="FA201" s="9"/>
      <c r="FB201" s="9"/>
      <c r="FC201" s="9"/>
      <c r="FD201" s="9"/>
      <c r="FE201" s="9"/>
      <c r="FF201" s="9"/>
      <c r="FG201" s="9"/>
      <c r="FH201" s="9"/>
      <c r="FI201" s="9"/>
      <c r="FJ201" s="9"/>
      <c r="FK201" s="9"/>
      <c r="FL201" s="9"/>
      <c r="FM201" s="9"/>
      <c r="FN201" s="9"/>
      <c r="FO201" s="9"/>
      <c r="FP201" s="9"/>
      <c r="FQ201" s="9"/>
      <c r="FR201" s="9"/>
      <c r="FS201" s="9"/>
      <c r="FT201" s="9"/>
      <c r="FU201" s="9"/>
      <c r="FV201" s="9"/>
      <c r="FW201" s="9"/>
      <c r="FX201" s="9"/>
      <c r="FY201" s="9"/>
      <c r="FZ201" s="9"/>
      <c r="GA201" s="9"/>
      <c r="GB201" s="9"/>
      <c r="GC201" s="9"/>
      <c r="GD201" s="9"/>
      <c r="GE201" s="9"/>
      <c r="GF201" s="9"/>
      <c r="GG201" s="9"/>
      <c r="GH201" s="9"/>
      <c r="GI201" s="9"/>
      <c r="GJ201" s="9"/>
      <c r="GK201" s="9"/>
      <c r="GL201" s="9"/>
      <c r="GM201" s="9"/>
      <c r="GN201" s="9"/>
      <c r="GO201" s="9"/>
      <c r="GP201" s="9"/>
      <c r="GQ201" s="9"/>
      <c r="GR201" s="9"/>
      <c r="GS201" s="9"/>
      <c r="GT201" s="9"/>
      <c r="GU201" s="9"/>
      <c r="GV201" s="9"/>
      <c r="GW201" s="9"/>
      <c r="GX201" s="9"/>
      <c r="GY201" s="9"/>
      <c r="GZ201" s="9"/>
      <c r="HA201" s="9"/>
      <c r="HB201" s="9"/>
      <c r="HC201" s="9"/>
      <c r="HD201" s="9"/>
      <c r="HE201" s="9"/>
      <c r="HF201" s="9"/>
      <c r="HG201" s="9"/>
      <c r="HH201" s="9"/>
      <c r="HI201" s="9"/>
      <c r="HJ201" s="9"/>
      <c r="HK201" s="9"/>
      <c r="HL201" s="9"/>
      <c r="HM201" s="9"/>
      <c r="HN201" s="9"/>
      <c r="HO201" s="9"/>
      <c r="HP201" s="9"/>
      <c r="HQ201" s="9"/>
      <c r="HR201" s="9"/>
      <c r="HS201" s="9"/>
      <c r="HT201" s="9"/>
      <c r="HU201" s="9"/>
      <c r="HV201" s="9"/>
      <c r="HW201" s="9"/>
      <c r="HX201" s="9"/>
      <c r="HY201" s="9"/>
      <c r="HZ201" s="9"/>
      <c r="IA201" s="9"/>
      <c r="IB201" s="9"/>
      <c r="IC201" s="9"/>
      <c r="ID201" s="9"/>
      <c r="IE201" s="9"/>
      <c r="IF201" s="9"/>
      <c r="IG201" s="9"/>
      <c r="IH201" s="9"/>
      <c r="II201" s="9"/>
      <c r="IJ201" s="9"/>
      <c r="IK201" s="9"/>
      <c r="IL201" s="9"/>
      <c r="IM201" s="9"/>
      <c r="IN201" s="9"/>
      <c r="IO201" s="9"/>
      <c r="IP201" s="9"/>
      <c r="IQ201" s="9"/>
      <c r="IR201" s="9"/>
      <c r="IS201" s="9"/>
      <c r="IT201" s="9"/>
      <c r="IU201" s="9"/>
      <c r="IV201" s="9"/>
    </row>
    <row r="202" s="8" customFormat="1" ht="32.1" customHeight="1" spans="1:256">
      <c r="A202" s="19" t="s">
        <v>40</v>
      </c>
      <c r="B202" s="19" t="s">
        <v>1603</v>
      </c>
      <c r="C202" s="19" t="s">
        <v>1602</v>
      </c>
      <c r="D202" s="20">
        <v>5</v>
      </c>
      <c r="E202" s="19" t="s">
        <v>1384</v>
      </c>
      <c r="F202" s="18">
        <v>500</v>
      </c>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c r="DJ202" s="9"/>
      <c r="DK202" s="9"/>
      <c r="DL202" s="9"/>
      <c r="DM202" s="9"/>
      <c r="DN202" s="9"/>
      <c r="DO202" s="9"/>
      <c r="DP202" s="9"/>
      <c r="DQ202" s="9"/>
      <c r="DR202" s="9"/>
      <c r="DS202" s="9"/>
      <c r="DT202" s="9"/>
      <c r="DU202" s="9"/>
      <c r="DV202" s="9"/>
      <c r="DW202" s="9"/>
      <c r="DX202" s="9"/>
      <c r="DY202" s="9"/>
      <c r="DZ202" s="9"/>
      <c r="EA202" s="9"/>
      <c r="EB202" s="9"/>
      <c r="EC202" s="9"/>
      <c r="ED202" s="9"/>
      <c r="EE202" s="9"/>
      <c r="EF202" s="9"/>
      <c r="EG202" s="9"/>
      <c r="EH202" s="9"/>
      <c r="EI202" s="9"/>
      <c r="EJ202" s="9"/>
      <c r="EK202" s="9"/>
      <c r="EL202" s="9"/>
      <c r="EM202" s="9"/>
      <c r="EN202" s="9"/>
      <c r="EO202" s="9"/>
      <c r="EP202" s="9"/>
      <c r="EQ202" s="9"/>
      <c r="ER202" s="9"/>
      <c r="ES202" s="9"/>
      <c r="ET202" s="9"/>
      <c r="EU202" s="9"/>
      <c r="EV202" s="9"/>
      <c r="EW202" s="9"/>
      <c r="EX202" s="9"/>
      <c r="EY202" s="9"/>
      <c r="EZ202" s="9"/>
      <c r="FA202" s="9"/>
      <c r="FB202" s="9"/>
      <c r="FC202" s="9"/>
      <c r="FD202" s="9"/>
      <c r="FE202" s="9"/>
      <c r="FF202" s="9"/>
      <c r="FG202" s="9"/>
      <c r="FH202" s="9"/>
      <c r="FI202" s="9"/>
      <c r="FJ202" s="9"/>
      <c r="FK202" s="9"/>
      <c r="FL202" s="9"/>
      <c r="FM202" s="9"/>
      <c r="FN202" s="9"/>
      <c r="FO202" s="9"/>
      <c r="FP202" s="9"/>
      <c r="FQ202" s="9"/>
      <c r="FR202" s="9"/>
      <c r="FS202" s="9"/>
      <c r="FT202" s="9"/>
      <c r="FU202" s="9"/>
      <c r="FV202" s="9"/>
      <c r="FW202" s="9"/>
      <c r="FX202" s="9"/>
      <c r="FY202" s="9"/>
      <c r="FZ202" s="9"/>
      <c r="GA202" s="9"/>
      <c r="GB202" s="9"/>
      <c r="GC202" s="9"/>
      <c r="GD202" s="9"/>
      <c r="GE202" s="9"/>
      <c r="GF202" s="9"/>
      <c r="GG202" s="9"/>
      <c r="GH202" s="9"/>
      <c r="GI202" s="9"/>
      <c r="GJ202" s="9"/>
      <c r="GK202" s="9"/>
      <c r="GL202" s="9"/>
      <c r="GM202" s="9"/>
      <c r="GN202" s="9"/>
      <c r="GO202" s="9"/>
      <c r="GP202" s="9"/>
      <c r="GQ202" s="9"/>
      <c r="GR202" s="9"/>
      <c r="GS202" s="9"/>
      <c r="GT202" s="9"/>
      <c r="GU202" s="9"/>
      <c r="GV202" s="9"/>
      <c r="GW202" s="9"/>
      <c r="GX202" s="9"/>
      <c r="GY202" s="9"/>
      <c r="GZ202" s="9"/>
      <c r="HA202" s="9"/>
      <c r="HB202" s="9"/>
      <c r="HC202" s="9"/>
      <c r="HD202" s="9"/>
      <c r="HE202" s="9"/>
      <c r="HF202" s="9"/>
      <c r="HG202" s="9"/>
      <c r="HH202" s="9"/>
      <c r="HI202" s="9"/>
      <c r="HJ202" s="9"/>
      <c r="HK202" s="9"/>
      <c r="HL202" s="9"/>
      <c r="HM202" s="9"/>
      <c r="HN202" s="9"/>
      <c r="HO202" s="9"/>
      <c r="HP202" s="9"/>
      <c r="HQ202" s="9"/>
      <c r="HR202" s="9"/>
      <c r="HS202" s="9"/>
      <c r="HT202" s="9"/>
      <c r="HU202" s="9"/>
      <c r="HV202" s="9"/>
      <c r="HW202" s="9"/>
      <c r="HX202" s="9"/>
      <c r="HY202" s="9"/>
      <c r="HZ202" s="9"/>
      <c r="IA202" s="9"/>
      <c r="IB202" s="9"/>
      <c r="IC202" s="9"/>
      <c r="ID202" s="9"/>
      <c r="IE202" s="9"/>
      <c r="IF202" s="9"/>
      <c r="IG202" s="9"/>
      <c r="IH202" s="9"/>
      <c r="II202" s="9"/>
      <c r="IJ202" s="9"/>
      <c r="IK202" s="9"/>
      <c r="IL202" s="9"/>
      <c r="IM202" s="9"/>
      <c r="IN202" s="9"/>
      <c r="IO202" s="9"/>
      <c r="IP202" s="9"/>
      <c r="IQ202" s="9"/>
      <c r="IR202" s="9"/>
      <c r="IS202" s="9"/>
      <c r="IT202" s="9"/>
      <c r="IU202" s="9"/>
      <c r="IV202" s="9"/>
    </row>
    <row r="203" s="8" customFormat="1" ht="32.1" customHeight="1" spans="1:256">
      <c r="A203" s="19" t="s">
        <v>1562</v>
      </c>
      <c r="B203" s="19" t="s">
        <v>1563</v>
      </c>
      <c r="C203" s="19" t="s">
        <v>1604</v>
      </c>
      <c r="D203" s="20">
        <v>7</v>
      </c>
      <c r="E203" s="19" t="s">
        <v>1456</v>
      </c>
      <c r="F203" s="18">
        <v>70.2</v>
      </c>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c r="DJ203" s="9"/>
      <c r="DK203" s="9"/>
      <c r="DL203" s="9"/>
      <c r="DM203" s="9"/>
      <c r="DN203" s="9"/>
      <c r="DO203" s="9"/>
      <c r="DP203" s="9"/>
      <c r="DQ203" s="9"/>
      <c r="DR203" s="9"/>
      <c r="DS203" s="9"/>
      <c r="DT203" s="9"/>
      <c r="DU203" s="9"/>
      <c r="DV203" s="9"/>
      <c r="DW203" s="9"/>
      <c r="DX203" s="9"/>
      <c r="DY203" s="9"/>
      <c r="DZ203" s="9"/>
      <c r="EA203" s="9"/>
      <c r="EB203" s="9"/>
      <c r="EC203" s="9"/>
      <c r="ED203" s="9"/>
      <c r="EE203" s="9"/>
      <c r="EF203" s="9"/>
      <c r="EG203" s="9"/>
      <c r="EH203" s="9"/>
      <c r="EI203" s="9"/>
      <c r="EJ203" s="9"/>
      <c r="EK203" s="9"/>
      <c r="EL203" s="9"/>
      <c r="EM203" s="9"/>
      <c r="EN203" s="9"/>
      <c r="EO203" s="9"/>
      <c r="EP203" s="9"/>
      <c r="EQ203" s="9"/>
      <c r="ER203" s="9"/>
      <c r="ES203" s="9"/>
      <c r="ET203" s="9"/>
      <c r="EU203" s="9"/>
      <c r="EV203" s="9"/>
      <c r="EW203" s="9"/>
      <c r="EX203" s="9"/>
      <c r="EY203" s="9"/>
      <c r="EZ203" s="9"/>
      <c r="FA203" s="9"/>
      <c r="FB203" s="9"/>
      <c r="FC203" s="9"/>
      <c r="FD203" s="9"/>
      <c r="FE203" s="9"/>
      <c r="FF203" s="9"/>
      <c r="FG203" s="9"/>
      <c r="FH203" s="9"/>
      <c r="FI203" s="9"/>
      <c r="FJ203" s="9"/>
      <c r="FK203" s="9"/>
      <c r="FL203" s="9"/>
      <c r="FM203" s="9"/>
      <c r="FN203" s="9"/>
      <c r="FO203" s="9"/>
      <c r="FP203" s="9"/>
      <c r="FQ203" s="9"/>
      <c r="FR203" s="9"/>
      <c r="FS203" s="9"/>
      <c r="FT203" s="9"/>
      <c r="FU203" s="9"/>
      <c r="FV203" s="9"/>
      <c r="FW203" s="9"/>
      <c r="FX203" s="9"/>
      <c r="FY203" s="9"/>
      <c r="FZ203" s="9"/>
      <c r="GA203" s="9"/>
      <c r="GB203" s="9"/>
      <c r="GC203" s="9"/>
      <c r="GD203" s="9"/>
      <c r="GE203" s="9"/>
      <c r="GF203" s="9"/>
      <c r="GG203" s="9"/>
      <c r="GH203" s="9"/>
      <c r="GI203" s="9"/>
      <c r="GJ203" s="9"/>
      <c r="GK203" s="9"/>
      <c r="GL203" s="9"/>
      <c r="GM203" s="9"/>
      <c r="GN203" s="9"/>
      <c r="GO203" s="9"/>
      <c r="GP203" s="9"/>
      <c r="GQ203" s="9"/>
      <c r="GR203" s="9"/>
      <c r="GS203" s="9"/>
      <c r="GT203" s="9"/>
      <c r="GU203" s="9"/>
      <c r="GV203" s="9"/>
      <c r="GW203" s="9"/>
      <c r="GX203" s="9"/>
      <c r="GY203" s="9"/>
      <c r="GZ203" s="9"/>
      <c r="HA203" s="9"/>
      <c r="HB203" s="9"/>
      <c r="HC203" s="9"/>
      <c r="HD203" s="9"/>
      <c r="HE203" s="9"/>
      <c r="HF203" s="9"/>
      <c r="HG203" s="9"/>
      <c r="HH203" s="9"/>
      <c r="HI203" s="9"/>
      <c r="HJ203" s="9"/>
      <c r="HK203" s="9"/>
      <c r="HL203" s="9"/>
      <c r="HM203" s="9"/>
      <c r="HN203" s="9"/>
      <c r="HO203" s="9"/>
      <c r="HP203" s="9"/>
      <c r="HQ203" s="9"/>
      <c r="HR203" s="9"/>
      <c r="HS203" s="9"/>
      <c r="HT203" s="9"/>
      <c r="HU203" s="9"/>
      <c r="HV203" s="9"/>
      <c r="HW203" s="9"/>
      <c r="HX203" s="9"/>
      <c r="HY203" s="9"/>
      <c r="HZ203" s="9"/>
      <c r="IA203" s="9"/>
      <c r="IB203" s="9"/>
      <c r="IC203" s="9"/>
      <c r="ID203" s="9"/>
      <c r="IE203" s="9"/>
      <c r="IF203" s="9"/>
      <c r="IG203" s="9"/>
      <c r="IH203" s="9"/>
      <c r="II203" s="9"/>
      <c r="IJ203" s="9"/>
      <c r="IK203" s="9"/>
      <c r="IL203" s="9"/>
      <c r="IM203" s="9"/>
      <c r="IN203" s="9"/>
      <c r="IO203" s="9"/>
      <c r="IP203" s="9"/>
      <c r="IQ203" s="9"/>
      <c r="IR203" s="9"/>
      <c r="IS203" s="9"/>
      <c r="IT203" s="9"/>
      <c r="IU203" s="9"/>
      <c r="IV203" s="9"/>
    </row>
    <row r="204" s="8" customFormat="1" ht="32.1" customHeight="1" spans="1:256">
      <c r="A204" s="19" t="s">
        <v>1562</v>
      </c>
      <c r="B204" s="19" t="s">
        <v>1563</v>
      </c>
      <c r="C204" s="19" t="s">
        <v>1604</v>
      </c>
      <c r="D204" s="20">
        <v>7</v>
      </c>
      <c r="E204" s="19" t="s">
        <v>1456</v>
      </c>
      <c r="F204" s="18">
        <v>24.3</v>
      </c>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c r="DO204" s="9"/>
      <c r="DP204" s="9"/>
      <c r="DQ204" s="9"/>
      <c r="DR204" s="9"/>
      <c r="DS204" s="9"/>
      <c r="DT204" s="9"/>
      <c r="DU204" s="9"/>
      <c r="DV204" s="9"/>
      <c r="DW204" s="9"/>
      <c r="DX204" s="9"/>
      <c r="DY204" s="9"/>
      <c r="DZ204" s="9"/>
      <c r="EA204" s="9"/>
      <c r="EB204" s="9"/>
      <c r="EC204" s="9"/>
      <c r="ED204" s="9"/>
      <c r="EE204" s="9"/>
      <c r="EF204" s="9"/>
      <c r="EG204" s="9"/>
      <c r="EH204" s="9"/>
      <c r="EI204" s="9"/>
      <c r="EJ204" s="9"/>
      <c r="EK204" s="9"/>
      <c r="EL204" s="9"/>
      <c r="EM204" s="9"/>
      <c r="EN204" s="9"/>
      <c r="EO204" s="9"/>
      <c r="EP204" s="9"/>
      <c r="EQ204" s="9"/>
      <c r="ER204" s="9"/>
      <c r="ES204" s="9"/>
      <c r="ET204" s="9"/>
      <c r="EU204" s="9"/>
      <c r="EV204" s="9"/>
      <c r="EW204" s="9"/>
      <c r="EX204" s="9"/>
      <c r="EY204" s="9"/>
      <c r="EZ204" s="9"/>
      <c r="FA204" s="9"/>
      <c r="FB204" s="9"/>
      <c r="FC204" s="9"/>
      <c r="FD204" s="9"/>
      <c r="FE204" s="9"/>
      <c r="FF204" s="9"/>
      <c r="FG204" s="9"/>
      <c r="FH204" s="9"/>
      <c r="FI204" s="9"/>
      <c r="FJ204" s="9"/>
      <c r="FK204" s="9"/>
      <c r="FL204" s="9"/>
      <c r="FM204" s="9"/>
      <c r="FN204" s="9"/>
      <c r="FO204" s="9"/>
      <c r="FP204" s="9"/>
      <c r="FQ204" s="9"/>
      <c r="FR204" s="9"/>
      <c r="FS204" s="9"/>
      <c r="FT204" s="9"/>
      <c r="FU204" s="9"/>
      <c r="FV204" s="9"/>
      <c r="FW204" s="9"/>
      <c r="FX204" s="9"/>
      <c r="FY204" s="9"/>
      <c r="FZ204" s="9"/>
      <c r="GA204" s="9"/>
      <c r="GB204" s="9"/>
      <c r="GC204" s="9"/>
      <c r="GD204" s="9"/>
      <c r="GE204" s="9"/>
      <c r="GF204" s="9"/>
      <c r="GG204" s="9"/>
      <c r="GH204" s="9"/>
      <c r="GI204" s="9"/>
      <c r="GJ204" s="9"/>
      <c r="GK204" s="9"/>
      <c r="GL204" s="9"/>
      <c r="GM204" s="9"/>
      <c r="GN204" s="9"/>
      <c r="GO204" s="9"/>
      <c r="GP204" s="9"/>
      <c r="GQ204" s="9"/>
      <c r="GR204" s="9"/>
      <c r="GS204" s="9"/>
      <c r="GT204" s="9"/>
      <c r="GU204" s="9"/>
      <c r="GV204" s="9"/>
      <c r="GW204" s="9"/>
      <c r="GX204" s="9"/>
      <c r="GY204" s="9"/>
      <c r="GZ204" s="9"/>
      <c r="HA204" s="9"/>
      <c r="HB204" s="9"/>
      <c r="HC204" s="9"/>
      <c r="HD204" s="9"/>
      <c r="HE204" s="9"/>
      <c r="HF204" s="9"/>
      <c r="HG204" s="9"/>
      <c r="HH204" s="9"/>
      <c r="HI204" s="9"/>
      <c r="HJ204" s="9"/>
      <c r="HK204" s="9"/>
      <c r="HL204" s="9"/>
      <c r="HM204" s="9"/>
      <c r="HN204" s="9"/>
      <c r="HO204" s="9"/>
      <c r="HP204" s="9"/>
      <c r="HQ204" s="9"/>
      <c r="HR204" s="9"/>
      <c r="HS204" s="9"/>
      <c r="HT204" s="9"/>
      <c r="HU204" s="9"/>
      <c r="HV204" s="9"/>
      <c r="HW204" s="9"/>
      <c r="HX204" s="9"/>
      <c r="HY204" s="9"/>
      <c r="HZ204" s="9"/>
      <c r="IA204" s="9"/>
      <c r="IB204" s="9"/>
      <c r="IC204" s="9"/>
      <c r="ID204" s="9"/>
      <c r="IE204" s="9"/>
      <c r="IF204" s="9"/>
      <c r="IG204" s="9"/>
      <c r="IH204" s="9"/>
      <c r="II204" s="9"/>
      <c r="IJ204" s="9"/>
      <c r="IK204" s="9"/>
      <c r="IL204" s="9"/>
      <c r="IM204" s="9"/>
      <c r="IN204" s="9"/>
      <c r="IO204" s="9"/>
      <c r="IP204" s="9"/>
      <c r="IQ204" s="9"/>
      <c r="IR204" s="9"/>
      <c r="IS204" s="9"/>
      <c r="IT204" s="9"/>
      <c r="IU204" s="9"/>
      <c r="IV204" s="9"/>
    </row>
    <row r="205" s="8" customFormat="1" ht="32.1" customHeight="1" spans="1:256">
      <c r="A205" s="19" t="s">
        <v>1562</v>
      </c>
      <c r="B205" s="19" t="s">
        <v>1563</v>
      </c>
      <c r="C205" s="19" t="s">
        <v>1604</v>
      </c>
      <c r="D205" s="20">
        <v>7</v>
      </c>
      <c r="E205" s="19" t="s">
        <v>1456</v>
      </c>
      <c r="F205" s="18">
        <v>3.5</v>
      </c>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c r="DJ205" s="9"/>
      <c r="DK205" s="9"/>
      <c r="DL205" s="9"/>
      <c r="DM205" s="9"/>
      <c r="DN205" s="9"/>
      <c r="DO205" s="9"/>
      <c r="DP205" s="9"/>
      <c r="DQ205" s="9"/>
      <c r="DR205" s="9"/>
      <c r="DS205" s="9"/>
      <c r="DT205" s="9"/>
      <c r="DU205" s="9"/>
      <c r="DV205" s="9"/>
      <c r="DW205" s="9"/>
      <c r="DX205" s="9"/>
      <c r="DY205" s="9"/>
      <c r="DZ205" s="9"/>
      <c r="EA205" s="9"/>
      <c r="EB205" s="9"/>
      <c r="EC205" s="9"/>
      <c r="ED205" s="9"/>
      <c r="EE205" s="9"/>
      <c r="EF205" s="9"/>
      <c r="EG205" s="9"/>
      <c r="EH205" s="9"/>
      <c r="EI205" s="9"/>
      <c r="EJ205" s="9"/>
      <c r="EK205" s="9"/>
      <c r="EL205" s="9"/>
      <c r="EM205" s="9"/>
      <c r="EN205" s="9"/>
      <c r="EO205" s="9"/>
      <c r="EP205" s="9"/>
      <c r="EQ205" s="9"/>
      <c r="ER205" s="9"/>
      <c r="ES205" s="9"/>
      <c r="ET205" s="9"/>
      <c r="EU205" s="9"/>
      <c r="EV205" s="9"/>
      <c r="EW205" s="9"/>
      <c r="EX205" s="9"/>
      <c r="EY205" s="9"/>
      <c r="EZ205" s="9"/>
      <c r="FA205" s="9"/>
      <c r="FB205" s="9"/>
      <c r="FC205" s="9"/>
      <c r="FD205" s="9"/>
      <c r="FE205" s="9"/>
      <c r="FF205" s="9"/>
      <c r="FG205" s="9"/>
      <c r="FH205" s="9"/>
      <c r="FI205" s="9"/>
      <c r="FJ205" s="9"/>
      <c r="FK205" s="9"/>
      <c r="FL205" s="9"/>
      <c r="FM205" s="9"/>
      <c r="FN205" s="9"/>
      <c r="FO205" s="9"/>
      <c r="FP205" s="9"/>
      <c r="FQ205" s="9"/>
      <c r="FR205" s="9"/>
      <c r="FS205" s="9"/>
      <c r="FT205" s="9"/>
      <c r="FU205" s="9"/>
      <c r="FV205" s="9"/>
      <c r="FW205" s="9"/>
      <c r="FX205" s="9"/>
      <c r="FY205" s="9"/>
      <c r="FZ205" s="9"/>
      <c r="GA205" s="9"/>
      <c r="GB205" s="9"/>
      <c r="GC205" s="9"/>
      <c r="GD205" s="9"/>
      <c r="GE205" s="9"/>
      <c r="GF205" s="9"/>
      <c r="GG205" s="9"/>
      <c r="GH205" s="9"/>
      <c r="GI205" s="9"/>
      <c r="GJ205" s="9"/>
      <c r="GK205" s="9"/>
      <c r="GL205" s="9"/>
      <c r="GM205" s="9"/>
      <c r="GN205" s="9"/>
      <c r="GO205" s="9"/>
      <c r="GP205" s="9"/>
      <c r="GQ205" s="9"/>
      <c r="GR205" s="9"/>
      <c r="GS205" s="9"/>
      <c r="GT205" s="9"/>
      <c r="GU205" s="9"/>
      <c r="GV205" s="9"/>
      <c r="GW205" s="9"/>
      <c r="GX205" s="9"/>
      <c r="GY205" s="9"/>
      <c r="GZ205" s="9"/>
      <c r="HA205" s="9"/>
      <c r="HB205" s="9"/>
      <c r="HC205" s="9"/>
      <c r="HD205" s="9"/>
      <c r="HE205" s="9"/>
      <c r="HF205" s="9"/>
      <c r="HG205" s="9"/>
      <c r="HH205" s="9"/>
      <c r="HI205" s="9"/>
      <c r="HJ205" s="9"/>
      <c r="HK205" s="9"/>
      <c r="HL205" s="9"/>
      <c r="HM205" s="9"/>
      <c r="HN205" s="9"/>
      <c r="HO205" s="9"/>
      <c r="HP205" s="9"/>
      <c r="HQ205" s="9"/>
      <c r="HR205" s="9"/>
      <c r="HS205" s="9"/>
      <c r="HT205" s="9"/>
      <c r="HU205" s="9"/>
      <c r="HV205" s="9"/>
      <c r="HW205" s="9"/>
      <c r="HX205" s="9"/>
      <c r="HY205" s="9"/>
      <c r="HZ205" s="9"/>
      <c r="IA205" s="9"/>
      <c r="IB205" s="9"/>
      <c r="IC205" s="9"/>
      <c r="ID205" s="9"/>
      <c r="IE205" s="9"/>
      <c r="IF205" s="9"/>
      <c r="IG205" s="9"/>
      <c r="IH205" s="9"/>
      <c r="II205" s="9"/>
      <c r="IJ205" s="9"/>
      <c r="IK205" s="9"/>
      <c r="IL205" s="9"/>
      <c r="IM205" s="9"/>
      <c r="IN205" s="9"/>
      <c r="IO205" s="9"/>
      <c r="IP205" s="9"/>
      <c r="IQ205" s="9"/>
      <c r="IR205" s="9"/>
      <c r="IS205" s="9"/>
      <c r="IT205" s="9"/>
      <c r="IU205" s="9"/>
      <c r="IV205" s="9"/>
    </row>
    <row r="206" s="8" customFormat="1" ht="32.1" customHeight="1" spans="1:256">
      <c r="A206" s="19" t="s">
        <v>1562</v>
      </c>
      <c r="B206" s="19" t="s">
        <v>1563</v>
      </c>
      <c r="C206" s="19" t="s">
        <v>1604</v>
      </c>
      <c r="D206" s="20">
        <v>7</v>
      </c>
      <c r="E206" s="19" t="s">
        <v>1456</v>
      </c>
      <c r="F206" s="18">
        <v>32</v>
      </c>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c r="DJ206" s="9"/>
      <c r="DK206" s="9"/>
      <c r="DL206" s="9"/>
      <c r="DM206" s="9"/>
      <c r="DN206" s="9"/>
      <c r="DO206" s="9"/>
      <c r="DP206" s="9"/>
      <c r="DQ206" s="9"/>
      <c r="DR206" s="9"/>
      <c r="DS206" s="9"/>
      <c r="DT206" s="9"/>
      <c r="DU206" s="9"/>
      <c r="DV206" s="9"/>
      <c r="DW206" s="9"/>
      <c r="DX206" s="9"/>
      <c r="DY206" s="9"/>
      <c r="DZ206" s="9"/>
      <c r="EA206" s="9"/>
      <c r="EB206" s="9"/>
      <c r="EC206" s="9"/>
      <c r="ED206" s="9"/>
      <c r="EE206" s="9"/>
      <c r="EF206" s="9"/>
      <c r="EG206" s="9"/>
      <c r="EH206" s="9"/>
      <c r="EI206" s="9"/>
      <c r="EJ206" s="9"/>
      <c r="EK206" s="9"/>
      <c r="EL206" s="9"/>
      <c r="EM206" s="9"/>
      <c r="EN206" s="9"/>
      <c r="EO206" s="9"/>
      <c r="EP206" s="9"/>
      <c r="EQ206" s="9"/>
      <c r="ER206" s="9"/>
      <c r="ES206" s="9"/>
      <c r="ET206" s="9"/>
      <c r="EU206" s="9"/>
      <c r="EV206" s="9"/>
      <c r="EW206" s="9"/>
      <c r="EX206" s="9"/>
      <c r="EY206" s="9"/>
      <c r="EZ206" s="9"/>
      <c r="FA206" s="9"/>
      <c r="FB206" s="9"/>
      <c r="FC206" s="9"/>
      <c r="FD206" s="9"/>
      <c r="FE206" s="9"/>
      <c r="FF206" s="9"/>
      <c r="FG206" s="9"/>
      <c r="FH206" s="9"/>
      <c r="FI206" s="9"/>
      <c r="FJ206" s="9"/>
      <c r="FK206" s="9"/>
      <c r="FL206" s="9"/>
      <c r="FM206" s="9"/>
      <c r="FN206" s="9"/>
      <c r="FO206" s="9"/>
      <c r="FP206" s="9"/>
      <c r="FQ206" s="9"/>
      <c r="FR206" s="9"/>
      <c r="FS206" s="9"/>
      <c r="FT206" s="9"/>
      <c r="FU206" s="9"/>
      <c r="FV206" s="9"/>
      <c r="FW206" s="9"/>
      <c r="FX206" s="9"/>
      <c r="FY206" s="9"/>
      <c r="FZ206" s="9"/>
      <c r="GA206" s="9"/>
      <c r="GB206" s="9"/>
      <c r="GC206" s="9"/>
      <c r="GD206" s="9"/>
      <c r="GE206" s="9"/>
      <c r="GF206" s="9"/>
      <c r="GG206" s="9"/>
      <c r="GH206" s="9"/>
      <c r="GI206" s="9"/>
      <c r="GJ206" s="9"/>
      <c r="GK206" s="9"/>
      <c r="GL206" s="9"/>
      <c r="GM206" s="9"/>
      <c r="GN206" s="9"/>
      <c r="GO206" s="9"/>
      <c r="GP206" s="9"/>
      <c r="GQ206" s="9"/>
      <c r="GR206" s="9"/>
      <c r="GS206" s="9"/>
      <c r="GT206" s="9"/>
      <c r="GU206" s="9"/>
      <c r="GV206" s="9"/>
      <c r="GW206" s="9"/>
      <c r="GX206" s="9"/>
      <c r="GY206" s="9"/>
      <c r="GZ206" s="9"/>
      <c r="HA206" s="9"/>
      <c r="HB206" s="9"/>
      <c r="HC206" s="9"/>
      <c r="HD206" s="9"/>
      <c r="HE206" s="9"/>
      <c r="HF206" s="9"/>
      <c r="HG206" s="9"/>
      <c r="HH206" s="9"/>
      <c r="HI206" s="9"/>
      <c r="HJ206" s="9"/>
      <c r="HK206" s="9"/>
      <c r="HL206" s="9"/>
      <c r="HM206" s="9"/>
      <c r="HN206" s="9"/>
      <c r="HO206" s="9"/>
      <c r="HP206" s="9"/>
      <c r="HQ206" s="9"/>
      <c r="HR206" s="9"/>
      <c r="HS206" s="9"/>
      <c r="HT206" s="9"/>
      <c r="HU206" s="9"/>
      <c r="HV206" s="9"/>
      <c r="HW206" s="9"/>
      <c r="HX206" s="9"/>
      <c r="HY206" s="9"/>
      <c r="HZ206" s="9"/>
      <c r="IA206" s="9"/>
      <c r="IB206" s="9"/>
      <c r="IC206" s="9"/>
      <c r="ID206" s="9"/>
      <c r="IE206" s="9"/>
      <c r="IF206" s="9"/>
      <c r="IG206" s="9"/>
      <c r="IH206" s="9"/>
      <c r="II206" s="9"/>
      <c r="IJ206" s="9"/>
      <c r="IK206" s="9"/>
      <c r="IL206" s="9"/>
      <c r="IM206" s="9"/>
      <c r="IN206" s="9"/>
      <c r="IO206" s="9"/>
      <c r="IP206" s="9"/>
      <c r="IQ206" s="9"/>
      <c r="IR206" s="9"/>
      <c r="IS206" s="9"/>
      <c r="IT206" s="9"/>
      <c r="IU206" s="9"/>
      <c r="IV206" s="9"/>
    </row>
    <row r="207" s="8" customFormat="1" ht="42" customHeight="1" spans="1:256">
      <c r="A207" s="19" t="s">
        <v>1572</v>
      </c>
      <c r="B207" s="19" t="s">
        <v>1605</v>
      </c>
      <c r="C207" s="19" t="s">
        <v>1606</v>
      </c>
      <c r="D207" s="20">
        <v>5</v>
      </c>
      <c r="E207" s="19" t="s">
        <v>1384</v>
      </c>
      <c r="F207" s="18">
        <v>300</v>
      </c>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c r="DJ207" s="9"/>
      <c r="DK207" s="9"/>
      <c r="DL207" s="9"/>
      <c r="DM207" s="9"/>
      <c r="DN207" s="9"/>
      <c r="DO207" s="9"/>
      <c r="DP207" s="9"/>
      <c r="DQ207" s="9"/>
      <c r="DR207" s="9"/>
      <c r="DS207" s="9"/>
      <c r="DT207" s="9"/>
      <c r="DU207" s="9"/>
      <c r="DV207" s="9"/>
      <c r="DW207" s="9"/>
      <c r="DX207" s="9"/>
      <c r="DY207" s="9"/>
      <c r="DZ207" s="9"/>
      <c r="EA207" s="9"/>
      <c r="EB207" s="9"/>
      <c r="EC207" s="9"/>
      <c r="ED207" s="9"/>
      <c r="EE207" s="9"/>
      <c r="EF207" s="9"/>
      <c r="EG207" s="9"/>
      <c r="EH207" s="9"/>
      <c r="EI207" s="9"/>
      <c r="EJ207" s="9"/>
      <c r="EK207" s="9"/>
      <c r="EL207" s="9"/>
      <c r="EM207" s="9"/>
      <c r="EN207" s="9"/>
      <c r="EO207" s="9"/>
      <c r="EP207" s="9"/>
      <c r="EQ207" s="9"/>
      <c r="ER207" s="9"/>
      <c r="ES207" s="9"/>
      <c r="ET207" s="9"/>
      <c r="EU207" s="9"/>
      <c r="EV207" s="9"/>
      <c r="EW207" s="9"/>
      <c r="EX207" s="9"/>
      <c r="EY207" s="9"/>
      <c r="EZ207" s="9"/>
      <c r="FA207" s="9"/>
      <c r="FB207" s="9"/>
      <c r="FC207" s="9"/>
      <c r="FD207" s="9"/>
      <c r="FE207" s="9"/>
      <c r="FF207" s="9"/>
      <c r="FG207" s="9"/>
      <c r="FH207" s="9"/>
      <c r="FI207" s="9"/>
      <c r="FJ207" s="9"/>
      <c r="FK207" s="9"/>
      <c r="FL207" s="9"/>
      <c r="FM207" s="9"/>
      <c r="FN207" s="9"/>
      <c r="FO207" s="9"/>
      <c r="FP207" s="9"/>
      <c r="FQ207" s="9"/>
      <c r="FR207" s="9"/>
      <c r="FS207" s="9"/>
      <c r="FT207" s="9"/>
      <c r="FU207" s="9"/>
      <c r="FV207" s="9"/>
      <c r="FW207" s="9"/>
      <c r="FX207" s="9"/>
      <c r="FY207" s="9"/>
      <c r="FZ207" s="9"/>
      <c r="GA207" s="9"/>
      <c r="GB207" s="9"/>
      <c r="GC207" s="9"/>
      <c r="GD207" s="9"/>
      <c r="GE207" s="9"/>
      <c r="GF207" s="9"/>
      <c r="GG207" s="9"/>
      <c r="GH207" s="9"/>
      <c r="GI207" s="9"/>
      <c r="GJ207" s="9"/>
      <c r="GK207" s="9"/>
      <c r="GL207" s="9"/>
      <c r="GM207" s="9"/>
      <c r="GN207" s="9"/>
      <c r="GO207" s="9"/>
      <c r="GP207" s="9"/>
      <c r="GQ207" s="9"/>
      <c r="GR207" s="9"/>
      <c r="GS207" s="9"/>
      <c r="GT207" s="9"/>
      <c r="GU207" s="9"/>
      <c r="GV207" s="9"/>
      <c r="GW207" s="9"/>
      <c r="GX207" s="9"/>
      <c r="GY207" s="9"/>
      <c r="GZ207" s="9"/>
      <c r="HA207" s="9"/>
      <c r="HB207" s="9"/>
      <c r="HC207" s="9"/>
      <c r="HD207" s="9"/>
      <c r="HE207" s="9"/>
      <c r="HF207" s="9"/>
      <c r="HG207" s="9"/>
      <c r="HH207" s="9"/>
      <c r="HI207" s="9"/>
      <c r="HJ207" s="9"/>
      <c r="HK207" s="9"/>
      <c r="HL207" s="9"/>
      <c r="HM207" s="9"/>
      <c r="HN207" s="9"/>
      <c r="HO207" s="9"/>
      <c r="HP207" s="9"/>
      <c r="HQ207" s="9"/>
      <c r="HR207" s="9"/>
      <c r="HS207" s="9"/>
      <c r="HT207" s="9"/>
      <c r="HU207" s="9"/>
      <c r="HV207" s="9"/>
      <c r="HW207" s="9"/>
      <c r="HX207" s="9"/>
      <c r="HY207" s="9"/>
      <c r="HZ207" s="9"/>
      <c r="IA207" s="9"/>
      <c r="IB207" s="9"/>
      <c r="IC207" s="9"/>
      <c r="ID207" s="9"/>
      <c r="IE207" s="9"/>
      <c r="IF207" s="9"/>
      <c r="IG207" s="9"/>
      <c r="IH207" s="9"/>
      <c r="II207" s="9"/>
      <c r="IJ207" s="9"/>
      <c r="IK207" s="9"/>
      <c r="IL207" s="9"/>
      <c r="IM207" s="9"/>
      <c r="IN207" s="9"/>
      <c r="IO207" s="9"/>
      <c r="IP207" s="9"/>
      <c r="IQ207" s="9"/>
      <c r="IR207" s="9"/>
      <c r="IS207" s="9"/>
      <c r="IT207" s="9"/>
      <c r="IU207" s="9"/>
      <c r="IV207" s="9"/>
    </row>
    <row r="208" s="8" customFormat="1" ht="32.1" customHeight="1" spans="1:256">
      <c r="A208" s="19" t="s">
        <v>1453</v>
      </c>
      <c r="B208" s="21" t="s">
        <v>1607</v>
      </c>
      <c r="C208" s="19" t="s">
        <v>1606</v>
      </c>
      <c r="D208" s="20">
        <v>5</v>
      </c>
      <c r="E208" s="19" t="s">
        <v>1384</v>
      </c>
      <c r="F208" s="18">
        <v>1300</v>
      </c>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c r="DJ208" s="9"/>
      <c r="DK208" s="9"/>
      <c r="DL208" s="9"/>
      <c r="DM208" s="9"/>
      <c r="DN208" s="9"/>
      <c r="DO208" s="9"/>
      <c r="DP208" s="9"/>
      <c r="DQ208" s="9"/>
      <c r="DR208" s="9"/>
      <c r="DS208" s="9"/>
      <c r="DT208" s="9"/>
      <c r="DU208" s="9"/>
      <c r="DV208" s="9"/>
      <c r="DW208" s="9"/>
      <c r="DX208" s="9"/>
      <c r="DY208" s="9"/>
      <c r="DZ208" s="9"/>
      <c r="EA208" s="9"/>
      <c r="EB208" s="9"/>
      <c r="EC208" s="9"/>
      <c r="ED208" s="9"/>
      <c r="EE208" s="9"/>
      <c r="EF208" s="9"/>
      <c r="EG208" s="9"/>
      <c r="EH208" s="9"/>
      <c r="EI208" s="9"/>
      <c r="EJ208" s="9"/>
      <c r="EK208" s="9"/>
      <c r="EL208" s="9"/>
      <c r="EM208" s="9"/>
      <c r="EN208" s="9"/>
      <c r="EO208" s="9"/>
      <c r="EP208" s="9"/>
      <c r="EQ208" s="9"/>
      <c r="ER208" s="9"/>
      <c r="ES208" s="9"/>
      <c r="ET208" s="9"/>
      <c r="EU208" s="9"/>
      <c r="EV208" s="9"/>
      <c r="EW208" s="9"/>
      <c r="EX208" s="9"/>
      <c r="EY208" s="9"/>
      <c r="EZ208" s="9"/>
      <c r="FA208" s="9"/>
      <c r="FB208" s="9"/>
      <c r="FC208" s="9"/>
      <c r="FD208" s="9"/>
      <c r="FE208" s="9"/>
      <c r="FF208" s="9"/>
      <c r="FG208" s="9"/>
      <c r="FH208" s="9"/>
      <c r="FI208" s="9"/>
      <c r="FJ208" s="9"/>
      <c r="FK208" s="9"/>
      <c r="FL208" s="9"/>
      <c r="FM208" s="9"/>
      <c r="FN208" s="9"/>
      <c r="FO208" s="9"/>
      <c r="FP208" s="9"/>
      <c r="FQ208" s="9"/>
      <c r="FR208" s="9"/>
      <c r="FS208" s="9"/>
      <c r="FT208" s="9"/>
      <c r="FU208" s="9"/>
      <c r="FV208" s="9"/>
      <c r="FW208" s="9"/>
      <c r="FX208" s="9"/>
      <c r="FY208" s="9"/>
      <c r="FZ208" s="9"/>
      <c r="GA208" s="9"/>
      <c r="GB208" s="9"/>
      <c r="GC208" s="9"/>
      <c r="GD208" s="9"/>
      <c r="GE208" s="9"/>
      <c r="GF208" s="9"/>
      <c r="GG208" s="9"/>
      <c r="GH208" s="9"/>
      <c r="GI208" s="9"/>
      <c r="GJ208" s="9"/>
      <c r="GK208" s="9"/>
      <c r="GL208" s="9"/>
      <c r="GM208" s="9"/>
      <c r="GN208" s="9"/>
      <c r="GO208" s="9"/>
      <c r="GP208" s="9"/>
      <c r="GQ208" s="9"/>
      <c r="GR208" s="9"/>
      <c r="GS208" s="9"/>
      <c r="GT208" s="9"/>
      <c r="GU208" s="9"/>
      <c r="GV208" s="9"/>
      <c r="GW208" s="9"/>
      <c r="GX208" s="9"/>
      <c r="GY208" s="9"/>
      <c r="GZ208" s="9"/>
      <c r="HA208" s="9"/>
      <c r="HB208" s="9"/>
      <c r="HC208" s="9"/>
      <c r="HD208" s="9"/>
      <c r="HE208" s="9"/>
      <c r="HF208" s="9"/>
      <c r="HG208" s="9"/>
      <c r="HH208" s="9"/>
      <c r="HI208" s="9"/>
      <c r="HJ208" s="9"/>
      <c r="HK208" s="9"/>
      <c r="HL208" s="9"/>
      <c r="HM208" s="9"/>
      <c r="HN208" s="9"/>
      <c r="HO208" s="9"/>
      <c r="HP208" s="9"/>
      <c r="HQ208" s="9"/>
      <c r="HR208" s="9"/>
      <c r="HS208" s="9"/>
      <c r="HT208" s="9"/>
      <c r="HU208" s="9"/>
      <c r="HV208" s="9"/>
      <c r="HW208" s="9"/>
      <c r="HX208" s="9"/>
      <c r="HY208" s="9"/>
      <c r="HZ208" s="9"/>
      <c r="IA208" s="9"/>
      <c r="IB208" s="9"/>
      <c r="IC208" s="9"/>
      <c r="ID208" s="9"/>
      <c r="IE208" s="9"/>
      <c r="IF208" s="9"/>
      <c r="IG208" s="9"/>
      <c r="IH208" s="9"/>
      <c r="II208" s="9"/>
      <c r="IJ208" s="9"/>
      <c r="IK208" s="9"/>
      <c r="IL208" s="9"/>
      <c r="IM208" s="9"/>
      <c r="IN208" s="9"/>
      <c r="IO208" s="9"/>
      <c r="IP208" s="9"/>
      <c r="IQ208" s="9"/>
      <c r="IR208" s="9"/>
      <c r="IS208" s="9"/>
      <c r="IT208" s="9"/>
      <c r="IU208" s="9"/>
      <c r="IV208" s="9"/>
    </row>
    <row r="209" s="8" customFormat="1" ht="32.1" customHeight="1" spans="1:256">
      <c r="A209" s="19" t="s">
        <v>1608</v>
      </c>
      <c r="B209" s="19" t="s">
        <v>1609</v>
      </c>
      <c r="C209" s="19" t="s">
        <v>1606</v>
      </c>
      <c r="D209" s="20">
        <v>5</v>
      </c>
      <c r="E209" s="19" t="s">
        <v>1384</v>
      </c>
      <c r="F209" s="18">
        <v>700</v>
      </c>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c r="DJ209" s="9"/>
      <c r="DK209" s="9"/>
      <c r="DL209" s="9"/>
      <c r="DM209" s="9"/>
      <c r="DN209" s="9"/>
      <c r="DO209" s="9"/>
      <c r="DP209" s="9"/>
      <c r="DQ209" s="9"/>
      <c r="DR209" s="9"/>
      <c r="DS209" s="9"/>
      <c r="DT209" s="9"/>
      <c r="DU209" s="9"/>
      <c r="DV209" s="9"/>
      <c r="DW209" s="9"/>
      <c r="DX209" s="9"/>
      <c r="DY209" s="9"/>
      <c r="DZ209" s="9"/>
      <c r="EA209" s="9"/>
      <c r="EB209" s="9"/>
      <c r="EC209" s="9"/>
      <c r="ED209" s="9"/>
      <c r="EE209" s="9"/>
      <c r="EF209" s="9"/>
      <c r="EG209" s="9"/>
      <c r="EH209" s="9"/>
      <c r="EI209" s="9"/>
      <c r="EJ209" s="9"/>
      <c r="EK209" s="9"/>
      <c r="EL209" s="9"/>
      <c r="EM209" s="9"/>
      <c r="EN209" s="9"/>
      <c r="EO209" s="9"/>
      <c r="EP209" s="9"/>
      <c r="EQ209" s="9"/>
      <c r="ER209" s="9"/>
      <c r="ES209" s="9"/>
      <c r="ET209" s="9"/>
      <c r="EU209" s="9"/>
      <c r="EV209" s="9"/>
      <c r="EW209" s="9"/>
      <c r="EX209" s="9"/>
      <c r="EY209" s="9"/>
      <c r="EZ209" s="9"/>
      <c r="FA209" s="9"/>
      <c r="FB209" s="9"/>
      <c r="FC209" s="9"/>
      <c r="FD209" s="9"/>
      <c r="FE209" s="9"/>
      <c r="FF209" s="9"/>
      <c r="FG209" s="9"/>
      <c r="FH209" s="9"/>
      <c r="FI209" s="9"/>
      <c r="FJ209" s="9"/>
      <c r="FK209" s="9"/>
      <c r="FL209" s="9"/>
      <c r="FM209" s="9"/>
      <c r="FN209" s="9"/>
      <c r="FO209" s="9"/>
      <c r="FP209" s="9"/>
      <c r="FQ209" s="9"/>
      <c r="FR209" s="9"/>
      <c r="FS209" s="9"/>
      <c r="FT209" s="9"/>
      <c r="FU209" s="9"/>
      <c r="FV209" s="9"/>
      <c r="FW209" s="9"/>
      <c r="FX209" s="9"/>
      <c r="FY209" s="9"/>
      <c r="FZ209" s="9"/>
      <c r="GA209" s="9"/>
      <c r="GB209" s="9"/>
      <c r="GC209" s="9"/>
      <c r="GD209" s="9"/>
      <c r="GE209" s="9"/>
      <c r="GF209" s="9"/>
      <c r="GG209" s="9"/>
      <c r="GH209" s="9"/>
      <c r="GI209" s="9"/>
      <c r="GJ209" s="9"/>
      <c r="GK209" s="9"/>
      <c r="GL209" s="9"/>
      <c r="GM209" s="9"/>
      <c r="GN209" s="9"/>
      <c r="GO209" s="9"/>
      <c r="GP209" s="9"/>
      <c r="GQ209" s="9"/>
      <c r="GR209" s="9"/>
      <c r="GS209" s="9"/>
      <c r="GT209" s="9"/>
      <c r="GU209" s="9"/>
      <c r="GV209" s="9"/>
      <c r="GW209" s="9"/>
      <c r="GX209" s="9"/>
      <c r="GY209" s="9"/>
      <c r="GZ209" s="9"/>
      <c r="HA209" s="9"/>
      <c r="HB209" s="9"/>
      <c r="HC209" s="9"/>
      <c r="HD209" s="9"/>
      <c r="HE209" s="9"/>
      <c r="HF209" s="9"/>
      <c r="HG209" s="9"/>
      <c r="HH209" s="9"/>
      <c r="HI209" s="9"/>
      <c r="HJ209" s="9"/>
      <c r="HK209" s="9"/>
      <c r="HL209" s="9"/>
      <c r="HM209" s="9"/>
      <c r="HN209" s="9"/>
      <c r="HO209" s="9"/>
      <c r="HP209" s="9"/>
      <c r="HQ209" s="9"/>
      <c r="HR209" s="9"/>
      <c r="HS209" s="9"/>
      <c r="HT209" s="9"/>
      <c r="HU209" s="9"/>
      <c r="HV209" s="9"/>
      <c r="HW209" s="9"/>
      <c r="HX209" s="9"/>
      <c r="HY209" s="9"/>
      <c r="HZ209" s="9"/>
      <c r="IA209" s="9"/>
      <c r="IB209" s="9"/>
      <c r="IC209" s="9"/>
      <c r="ID209" s="9"/>
      <c r="IE209" s="9"/>
      <c r="IF209" s="9"/>
      <c r="IG209" s="9"/>
      <c r="IH209" s="9"/>
      <c r="II209" s="9"/>
      <c r="IJ209" s="9"/>
      <c r="IK209" s="9"/>
      <c r="IL209" s="9"/>
      <c r="IM209" s="9"/>
      <c r="IN209" s="9"/>
      <c r="IO209" s="9"/>
      <c r="IP209" s="9"/>
      <c r="IQ209" s="9"/>
      <c r="IR209" s="9"/>
      <c r="IS209" s="9"/>
      <c r="IT209" s="9"/>
      <c r="IU209" s="9"/>
      <c r="IV209" s="9"/>
    </row>
    <row r="210" s="8" customFormat="1" ht="32.1" customHeight="1" spans="1:256">
      <c r="A210" s="19" t="s">
        <v>1562</v>
      </c>
      <c r="B210" s="19" t="s">
        <v>1610</v>
      </c>
      <c r="C210" s="19" t="s">
        <v>1611</v>
      </c>
      <c r="D210" s="20">
        <v>10</v>
      </c>
      <c r="E210" s="19" t="s">
        <v>1456</v>
      </c>
      <c r="F210" s="18">
        <v>250</v>
      </c>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c r="DJ210" s="9"/>
      <c r="DK210" s="9"/>
      <c r="DL210" s="9"/>
      <c r="DM210" s="9"/>
      <c r="DN210" s="9"/>
      <c r="DO210" s="9"/>
      <c r="DP210" s="9"/>
      <c r="DQ210" s="9"/>
      <c r="DR210" s="9"/>
      <c r="DS210" s="9"/>
      <c r="DT210" s="9"/>
      <c r="DU210" s="9"/>
      <c r="DV210" s="9"/>
      <c r="DW210" s="9"/>
      <c r="DX210" s="9"/>
      <c r="DY210" s="9"/>
      <c r="DZ210" s="9"/>
      <c r="EA210" s="9"/>
      <c r="EB210" s="9"/>
      <c r="EC210" s="9"/>
      <c r="ED210" s="9"/>
      <c r="EE210" s="9"/>
      <c r="EF210" s="9"/>
      <c r="EG210" s="9"/>
      <c r="EH210" s="9"/>
      <c r="EI210" s="9"/>
      <c r="EJ210" s="9"/>
      <c r="EK210" s="9"/>
      <c r="EL210" s="9"/>
      <c r="EM210" s="9"/>
      <c r="EN210" s="9"/>
      <c r="EO210" s="9"/>
      <c r="EP210" s="9"/>
      <c r="EQ210" s="9"/>
      <c r="ER210" s="9"/>
      <c r="ES210" s="9"/>
      <c r="ET210" s="9"/>
      <c r="EU210" s="9"/>
      <c r="EV210" s="9"/>
      <c r="EW210" s="9"/>
      <c r="EX210" s="9"/>
      <c r="EY210" s="9"/>
      <c r="EZ210" s="9"/>
      <c r="FA210" s="9"/>
      <c r="FB210" s="9"/>
      <c r="FC210" s="9"/>
      <c r="FD210" s="9"/>
      <c r="FE210" s="9"/>
      <c r="FF210" s="9"/>
      <c r="FG210" s="9"/>
      <c r="FH210" s="9"/>
      <c r="FI210" s="9"/>
      <c r="FJ210" s="9"/>
      <c r="FK210" s="9"/>
      <c r="FL210" s="9"/>
      <c r="FM210" s="9"/>
      <c r="FN210" s="9"/>
      <c r="FO210" s="9"/>
      <c r="FP210" s="9"/>
      <c r="FQ210" s="9"/>
      <c r="FR210" s="9"/>
      <c r="FS210" s="9"/>
      <c r="FT210" s="9"/>
      <c r="FU210" s="9"/>
      <c r="FV210" s="9"/>
      <c r="FW210" s="9"/>
      <c r="FX210" s="9"/>
      <c r="FY210" s="9"/>
      <c r="FZ210" s="9"/>
      <c r="GA210" s="9"/>
      <c r="GB210" s="9"/>
      <c r="GC210" s="9"/>
      <c r="GD210" s="9"/>
      <c r="GE210" s="9"/>
      <c r="GF210" s="9"/>
      <c r="GG210" s="9"/>
      <c r="GH210" s="9"/>
      <c r="GI210" s="9"/>
      <c r="GJ210" s="9"/>
      <c r="GK210" s="9"/>
      <c r="GL210" s="9"/>
      <c r="GM210" s="9"/>
      <c r="GN210" s="9"/>
      <c r="GO210" s="9"/>
      <c r="GP210" s="9"/>
      <c r="GQ210" s="9"/>
      <c r="GR210" s="9"/>
      <c r="GS210" s="9"/>
      <c r="GT210" s="9"/>
      <c r="GU210" s="9"/>
      <c r="GV210" s="9"/>
      <c r="GW210" s="9"/>
      <c r="GX210" s="9"/>
      <c r="GY210" s="9"/>
      <c r="GZ210" s="9"/>
      <c r="HA210" s="9"/>
      <c r="HB210" s="9"/>
      <c r="HC210" s="9"/>
      <c r="HD210" s="9"/>
      <c r="HE210" s="9"/>
      <c r="HF210" s="9"/>
      <c r="HG210" s="9"/>
      <c r="HH210" s="9"/>
      <c r="HI210" s="9"/>
      <c r="HJ210" s="9"/>
      <c r="HK210" s="9"/>
      <c r="HL210" s="9"/>
      <c r="HM210" s="9"/>
      <c r="HN210" s="9"/>
      <c r="HO210" s="9"/>
      <c r="HP210" s="9"/>
      <c r="HQ210" s="9"/>
      <c r="HR210" s="9"/>
      <c r="HS210" s="9"/>
      <c r="HT210" s="9"/>
      <c r="HU210" s="9"/>
      <c r="HV210" s="9"/>
      <c r="HW210" s="9"/>
      <c r="HX210" s="9"/>
      <c r="HY210" s="9"/>
      <c r="HZ210" s="9"/>
      <c r="IA210" s="9"/>
      <c r="IB210" s="9"/>
      <c r="IC210" s="9"/>
      <c r="ID210" s="9"/>
      <c r="IE210" s="9"/>
      <c r="IF210" s="9"/>
      <c r="IG210" s="9"/>
      <c r="IH210" s="9"/>
      <c r="II210" s="9"/>
      <c r="IJ210" s="9"/>
      <c r="IK210" s="9"/>
      <c r="IL210" s="9"/>
      <c r="IM210" s="9"/>
      <c r="IN210" s="9"/>
      <c r="IO210" s="9"/>
      <c r="IP210" s="9"/>
      <c r="IQ210" s="9"/>
      <c r="IR210" s="9"/>
      <c r="IS210" s="9"/>
      <c r="IT210" s="9"/>
      <c r="IU210" s="9"/>
      <c r="IV210" s="9"/>
    </row>
    <row r="211" s="8" customFormat="1" ht="32.1" customHeight="1" spans="1:256">
      <c r="A211" s="19" t="s">
        <v>1562</v>
      </c>
      <c r="B211" s="19" t="s">
        <v>1382</v>
      </c>
      <c r="C211" s="19" t="s">
        <v>1612</v>
      </c>
      <c r="D211" s="20">
        <v>5</v>
      </c>
      <c r="E211" s="19" t="s">
        <v>1384</v>
      </c>
      <c r="F211" s="18">
        <v>1.033</v>
      </c>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c r="DJ211" s="9"/>
      <c r="DK211" s="9"/>
      <c r="DL211" s="9"/>
      <c r="DM211" s="9"/>
      <c r="DN211" s="9"/>
      <c r="DO211" s="9"/>
      <c r="DP211" s="9"/>
      <c r="DQ211" s="9"/>
      <c r="DR211" s="9"/>
      <c r="DS211" s="9"/>
      <c r="DT211" s="9"/>
      <c r="DU211" s="9"/>
      <c r="DV211" s="9"/>
      <c r="DW211" s="9"/>
      <c r="DX211" s="9"/>
      <c r="DY211" s="9"/>
      <c r="DZ211" s="9"/>
      <c r="EA211" s="9"/>
      <c r="EB211" s="9"/>
      <c r="EC211" s="9"/>
      <c r="ED211" s="9"/>
      <c r="EE211" s="9"/>
      <c r="EF211" s="9"/>
      <c r="EG211" s="9"/>
      <c r="EH211" s="9"/>
      <c r="EI211" s="9"/>
      <c r="EJ211" s="9"/>
      <c r="EK211" s="9"/>
      <c r="EL211" s="9"/>
      <c r="EM211" s="9"/>
      <c r="EN211" s="9"/>
      <c r="EO211" s="9"/>
      <c r="EP211" s="9"/>
      <c r="EQ211" s="9"/>
      <c r="ER211" s="9"/>
      <c r="ES211" s="9"/>
      <c r="ET211" s="9"/>
      <c r="EU211" s="9"/>
      <c r="EV211" s="9"/>
      <c r="EW211" s="9"/>
      <c r="EX211" s="9"/>
      <c r="EY211" s="9"/>
      <c r="EZ211" s="9"/>
      <c r="FA211" s="9"/>
      <c r="FB211" s="9"/>
      <c r="FC211" s="9"/>
      <c r="FD211" s="9"/>
      <c r="FE211" s="9"/>
      <c r="FF211" s="9"/>
      <c r="FG211" s="9"/>
      <c r="FH211" s="9"/>
      <c r="FI211" s="9"/>
      <c r="FJ211" s="9"/>
      <c r="FK211" s="9"/>
      <c r="FL211" s="9"/>
      <c r="FM211" s="9"/>
      <c r="FN211" s="9"/>
      <c r="FO211" s="9"/>
      <c r="FP211" s="9"/>
      <c r="FQ211" s="9"/>
      <c r="FR211" s="9"/>
      <c r="FS211" s="9"/>
      <c r="FT211" s="9"/>
      <c r="FU211" s="9"/>
      <c r="FV211" s="9"/>
      <c r="FW211" s="9"/>
      <c r="FX211" s="9"/>
      <c r="FY211" s="9"/>
      <c r="FZ211" s="9"/>
      <c r="GA211" s="9"/>
      <c r="GB211" s="9"/>
      <c r="GC211" s="9"/>
      <c r="GD211" s="9"/>
      <c r="GE211" s="9"/>
      <c r="GF211" s="9"/>
      <c r="GG211" s="9"/>
      <c r="GH211" s="9"/>
      <c r="GI211" s="9"/>
      <c r="GJ211" s="9"/>
      <c r="GK211" s="9"/>
      <c r="GL211" s="9"/>
      <c r="GM211" s="9"/>
      <c r="GN211" s="9"/>
      <c r="GO211" s="9"/>
      <c r="GP211" s="9"/>
      <c r="GQ211" s="9"/>
      <c r="GR211" s="9"/>
      <c r="GS211" s="9"/>
      <c r="GT211" s="9"/>
      <c r="GU211" s="9"/>
      <c r="GV211" s="9"/>
      <c r="GW211" s="9"/>
      <c r="GX211" s="9"/>
      <c r="GY211" s="9"/>
      <c r="GZ211" s="9"/>
      <c r="HA211" s="9"/>
      <c r="HB211" s="9"/>
      <c r="HC211" s="9"/>
      <c r="HD211" s="9"/>
      <c r="HE211" s="9"/>
      <c r="HF211" s="9"/>
      <c r="HG211" s="9"/>
      <c r="HH211" s="9"/>
      <c r="HI211" s="9"/>
      <c r="HJ211" s="9"/>
      <c r="HK211" s="9"/>
      <c r="HL211" s="9"/>
      <c r="HM211" s="9"/>
      <c r="HN211" s="9"/>
      <c r="HO211" s="9"/>
      <c r="HP211" s="9"/>
      <c r="HQ211" s="9"/>
      <c r="HR211" s="9"/>
      <c r="HS211" s="9"/>
      <c r="HT211" s="9"/>
      <c r="HU211" s="9"/>
      <c r="HV211" s="9"/>
      <c r="HW211" s="9"/>
      <c r="HX211" s="9"/>
      <c r="HY211" s="9"/>
      <c r="HZ211" s="9"/>
      <c r="IA211" s="9"/>
      <c r="IB211" s="9"/>
      <c r="IC211" s="9"/>
      <c r="ID211" s="9"/>
      <c r="IE211" s="9"/>
      <c r="IF211" s="9"/>
      <c r="IG211" s="9"/>
      <c r="IH211" s="9"/>
      <c r="II211" s="9"/>
      <c r="IJ211" s="9"/>
      <c r="IK211" s="9"/>
      <c r="IL211" s="9"/>
      <c r="IM211" s="9"/>
      <c r="IN211" s="9"/>
      <c r="IO211" s="9"/>
      <c r="IP211" s="9"/>
      <c r="IQ211" s="9"/>
      <c r="IR211" s="9"/>
      <c r="IS211" s="9"/>
      <c r="IT211" s="9"/>
      <c r="IU211" s="9"/>
      <c r="IV211" s="9"/>
    </row>
    <row r="212" s="8" customFormat="1" ht="32.1" customHeight="1" spans="1:256">
      <c r="A212" s="19" t="s">
        <v>1613</v>
      </c>
      <c r="B212" s="19" t="s">
        <v>1382</v>
      </c>
      <c r="C212" s="19" t="s">
        <v>1612</v>
      </c>
      <c r="D212" s="20">
        <v>5</v>
      </c>
      <c r="E212" s="19" t="s">
        <v>1384</v>
      </c>
      <c r="F212" s="18">
        <v>50</v>
      </c>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c r="DJ212" s="9"/>
      <c r="DK212" s="9"/>
      <c r="DL212" s="9"/>
      <c r="DM212" s="9"/>
      <c r="DN212" s="9"/>
      <c r="DO212" s="9"/>
      <c r="DP212" s="9"/>
      <c r="DQ212" s="9"/>
      <c r="DR212" s="9"/>
      <c r="DS212" s="9"/>
      <c r="DT212" s="9"/>
      <c r="DU212" s="9"/>
      <c r="DV212" s="9"/>
      <c r="DW212" s="9"/>
      <c r="DX212" s="9"/>
      <c r="DY212" s="9"/>
      <c r="DZ212" s="9"/>
      <c r="EA212" s="9"/>
      <c r="EB212" s="9"/>
      <c r="EC212" s="9"/>
      <c r="ED212" s="9"/>
      <c r="EE212" s="9"/>
      <c r="EF212" s="9"/>
      <c r="EG212" s="9"/>
      <c r="EH212" s="9"/>
      <c r="EI212" s="9"/>
      <c r="EJ212" s="9"/>
      <c r="EK212" s="9"/>
      <c r="EL212" s="9"/>
      <c r="EM212" s="9"/>
      <c r="EN212" s="9"/>
      <c r="EO212" s="9"/>
      <c r="EP212" s="9"/>
      <c r="EQ212" s="9"/>
      <c r="ER212" s="9"/>
      <c r="ES212" s="9"/>
      <c r="ET212" s="9"/>
      <c r="EU212" s="9"/>
      <c r="EV212" s="9"/>
      <c r="EW212" s="9"/>
      <c r="EX212" s="9"/>
      <c r="EY212" s="9"/>
      <c r="EZ212" s="9"/>
      <c r="FA212" s="9"/>
      <c r="FB212" s="9"/>
      <c r="FC212" s="9"/>
      <c r="FD212" s="9"/>
      <c r="FE212" s="9"/>
      <c r="FF212" s="9"/>
      <c r="FG212" s="9"/>
      <c r="FH212" s="9"/>
      <c r="FI212" s="9"/>
      <c r="FJ212" s="9"/>
      <c r="FK212" s="9"/>
      <c r="FL212" s="9"/>
      <c r="FM212" s="9"/>
      <c r="FN212" s="9"/>
      <c r="FO212" s="9"/>
      <c r="FP212" s="9"/>
      <c r="FQ212" s="9"/>
      <c r="FR212" s="9"/>
      <c r="FS212" s="9"/>
      <c r="FT212" s="9"/>
      <c r="FU212" s="9"/>
      <c r="FV212" s="9"/>
      <c r="FW212" s="9"/>
      <c r="FX212" s="9"/>
      <c r="FY212" s="9"/>
      <c r="FZ212" s="9"/>
      <c r="GA212" s="9"/>
      <c r="GB212" s="9"/>
      <c r="GC212" s="9"/>
      <c r="GD212" s="9"/>
      <c r="GE212" s="9"/>
      <c r="GF212" s="9"/>
      <c r="GG212" s="9"/>
      <c r="GH212" s="9"/>
      <c r="GI212" s="9"/>
      <c r="GJ212" s="9"/>
      <c r="GK212" s="9"/>
      <c r="GL212" s="9"/>
      <c r="GM212" s="9"/>
      <c r="GN212" s="9"/>
      <c r="GO212" s="9"/>
      <c r="GP212" s="9"/>
      <c r="GQ212" s="9"/>
      <c r="GR212" s="9"/>
      <c r="GS212" s="9"/>
      <c r="GT212" s="9"/>
      <c r="GU212" s="9"/>
      <c r="GV212" s="9"/>
      <c r="GW212" s="9"/>
      <c r="GX212" s="9"/>
      <c r="GY212" s="9"/>
      <c r="GZ212" s="9"/>
      <c r="HA212" s="9"/>
      <c r="HB212" s="9"/>
      <c r="HC212" s="9"/>
      <c r="HD212" s="9"/>
      <c r="HE212" s="9"/>
      <c r="HF212" s="9"/>
      <c r="HG212" s="9"/>
      <c r="HH212" s="9"/>
      <c r="HI212" s="9"/>
      <c r="HJ212" s="9"/>
      <c r="HK212" s="9"/>
      <c r="HL212" s="9"/>
      <c r="HM212" s="9"/>
      <c r="HN212" s="9"/>
      <c r="HO212" s="9"/>
      <c r="HP212" s="9"/>
      <c r="HQ212" s="9"/>
      <c r="HR212" s="9"/>
      <c r="HS212" s="9"/>
      <c r="HT212" s="9"/>
      <c r="HU212" s="9"/>
      <c r="HV212" s="9"/>
      <c r="HW212" s="9"/>
      <c r="HX212" s="9"/>
      <c r="HY212" s="9"/>
      <c r="HZ212" s="9"/>
      <c r="IA212" s="9"/>
      <c r="IB212" s="9"/>
      <c r="IC212" s="9"/>
      <c r="ID212" s="9"/>
      <c r="IE212" s="9"/>
      <c r="IF212" s="9"/>
      <c r="IG212" s="9"/>
      <c r="IH212" s="9"/>
      <c r="II212" s="9"/>
      <c r="IJ212" s="9"/>
      <c r="IK212" s="9"/>
      <c r="IL212" s="9"/>
      <c r="IM212" s="9"/>
      <c r="IN212" s="9"/>
      <c r="IO212" s="9"/>
      <c r="IP212" s="9"/>
      <c r="IQ212" s="9"/>
      <c r="IR212" s="9"/>
      <c r="IS212" s="9"/>
      <c r="IT212" s="9"/>
      <c r="IU212" s="9"/>
      <c r="IV212" s="9"/>
    </row>
    <row r="213" s="8" customFormat="1" ht="32.1" customHeight="1" spans="1:256">
      <c r="A213" s="19" t="s">
        <v>1614</v>
      </c>
      <c r="B213" s="19" t="s">
        <v>1615</v>
      </c>
      <c r="C213" s="19" t="s">
        <v>1612</v>
      </c>
      <c r="D213" s="20">
        <v>5</v>
      </c>
      <c r="E213" s="19" t="s">
        <v>1384</v>
      </c>
      <c r="F213" s="18">
        <v>89.993</v>
      </c>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c r="DJ213" s="9"/>
      <c r="DK213" s="9"/>
      <c r="DL213" s="9"/>
      <c r="DM213" s="9"/>
      <c r="DN213" s="9"/>
      <c r="DO213" s="9"/>
      <c r="DP213" s="9"/>
      <c r="DQ213" s="9"/>
      <c r="DR213" s="9"/>
      <c r="DS213" s="9"/>
      <c r="DT213" s="9"/>
      <c r="DU213" s="9"/>
      <c r="DV213" s="9"/>
      <c r="DW213" s="9"/>
      <c r="DX213" s="9"/>
      <c r="DY213" s="9"/>
      <c r="DZ213" s="9"/>
      <c r="EA213" s="9"/>
      <c r="EB213" s="9"/>
      <c r="EC213" s="9"/>
      <c r="ED213" s="9"/>
      <c r="EE213" s="9"/>
      <c r="EF213" s="9"/>
      <c r="EG213" s="9"/>
      <c r="EH213" s="9"/>
      <c r="EI213" s="9"/>
      <c r="EJ213" s="9"/>
      <c r="EK213" s="9"/>
      <c r="EL213" s="9"/>
      <c r="EM213" s="9"/>
      <c r="EN213" s="9"/>
      <c r="EO213" s="9"/>
      <c r="EP213" s="9"/>
      <c r="EQ213" s="9"/>
      <c r="ER213" s="9"/>
      <c r="ES213" s="9"/>
      <c r="ET213" s="9"/>
      <c r="EU213" s="9"/>
      <c r="EV213" s="9"/>
      <c r="EW213" s="9"/>
      <c r="EX213" s="9"/>
      <c r="EY213" s="9"/>
      <c r="EZ213" s="9"/>
      <c r="FA213" s="9"/>
      <c r="FB213" s="9"/>
      <c r="FC213" s="9"/>
      <c r="FD213" s="9"/>
      <c r="FE213" s="9"/>
      <c r="FF213" s="9"/>
      <c r="FG213" s="9"/>
      <c r="FH213" s="9"/>
      <c r="FI213" s="9"/>
      <c r="FJ213" s="9"/>
      <c r="FK213" s="9"/>
      <c r="FL213" s="9"/>
      <c r="FM213" s="9"/>
      <c r="FN213" s="9"/>
      <c r="FO213" s="9"/>
      <c r="FP213" s="9"/>
      <c r="FQ213" s="9"/>
      <c r="FR213" s="9"/>
      <c r="FS213" s="9"/>
      <c r="FT213" s="9"/>
      <c r="FU213" s="9"/>
      <c r="FV213" s="9"/>
      <c r="FW213" s="9"/>
      <c r="FX213" s="9"/>
      <c r="FY213" s="9"/>
      <c r="FZ213" s="9"/>
      <c r="GA213" s="9"/>
      <c r="GB213" s="9"/>
      <c r="GC213" s="9"/>
      <c r="GD213" s="9"/>
      <c r="GE213" s="9"/>
      <c r="GF213" s="9"/>
      <c r="GG213" s="9"/>
      <c r="GH213" s="9"/>
      <c r="GI213" s="9"/>
      <c r="GJ213" s="9"/>
      <c r="GK213" s="9"/>
      <c r="GL213" s="9"/>
      <c r="GM213" s="9"/>
      <c r="GN213" s="9"/>
      <c r="GO213" s="9"/>
      <c r="GP213" s="9"/>
      <c r="GQ213" s="9"/>
      <c r="GR213" s="9"/>
      <c r="GS213" s="9"/>
      <c r="GT213" s="9"/>
      <c r="GU213" s="9"/>
      <c r="GV213" s="9"/>
      <c r="GW213" s="9"/>
      <c r="GX213" s="9"/>
      <c r="GY213" s="9"/>
      <c r="GZ213" s="9"/>
      <c r="HA213" s="9"/>
      <c r="HB213" s="9"/>
      <c r="HC213" s="9"/>
      <c r="HD213" s="9"/>
      <c r="HE213" s="9"/>
      <c r="HF213" s="9"/>
      <c r="HG213" s="9"/>
      <c r="HH213" s="9"/>
      <c r="HI213" s="9"/>
      <c r="HJ213" s="9"/>
      <c r="HK213" s="9"/>
      <c r="HL213" s="9"/>
      <c r="HM213" s="9"/>
      <c r="HN213" s="9"/>
      <c r="HO213" s="9"/>
      <c r="HP213" s="9"/>
      <c r="HQ213" s="9"/>
      <c r="HR213" s="9"/>
      <c r="HS213" s="9"/>
      <c r="HT213" s="9"/>
      <c r="HU213" s="9"/>
      <c r="HV213" s="9"/>
      <c r="HW213" s="9"/>
      <c r="HX213" s="9"/>
      <c r="HY213" s="9"/>
      <c r="HZ213" s="9"/>
      <c r="IA213" s="9"/>
      <c r="IB213" s="9"/>
      <c r="IC213" s="9"/>
      <c r="ID213" s="9"/>
      <c r="IE213" s="9"/>
      <c r="IF213" s="9"/>
      <c r="IG213" s="9"/>
      <c r="IH213" s="9"/>
      <c r="II213" s="9"/>
      <c r="IJ213" s="9"/>
      <c r="IK213" s="9"/>
      <c r="IL213" s="9"/>
      <c r="IM213" s="9"/>
      <c r="IN213" s="9"/>
      <c r="IO213" s="9"/>
      <c r="IP213" s="9"/>
      <c r="IQ213" s="9"/>
      <c r="IR213" s="9"/>
      <c r="IS213" s="9"/>
      <c r="IT213" s="9"/>
      <c r="IU213" s="9"/>
      <c r="IV213" s="9"/>
    </row>
    <row r="214" s="8" customFormat="1" ht="32.1" customHeight="1" spans="1:256">
      <c r="A214" s="19" t="s">
        <v>1518</v>
      </c>
      <c r="B214" s="19" t="s">
        <v>1519</v>
      </c>
      <c r="C214" s="19" t="s">
        <v>1612</v>
      </c>
      <c r="D214" s="20">
        <v>5</v>
      </c>
      <c r="E214" s="19" t="s">
        <v>1384</v>
      </c>
      <c r="F214" s="18">
        <v>63.403542</v>
      </c>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c r="DJ214" s="9"/>
      <c r="DK214" s="9"/>
      <c r="DL214" s="9"/>
      <c r="DM214" s="9"/>
      <c r="DN214" s="9"/>
      <c r="DO214" s="9"/>
      <c r="DP214" s="9"/>
      <c r="DQ214" s="9"/>
      <c r="DR214" s="9"/>
      <c r="DS214" s="9"/>
      <c r="DT214" s="9"/>
      <c r="DU214" s="9"/>
      <c r="DV214" s="9"/>
      <c r="DW214" s="9"/>
      <c r="DX214" s="9"/>
      <c r="DY214" s="9"/>
      <c r="DZ214" s="9"/>
      <c r="EA214" s="9"/>
      <c r="EB214" s="9"/>
      <c r="EC214" s="9"/>
      <c r="ED214" s="9"/>
      <c r="EE214" s="9"/>
      <c r="EF214" s="9"/>
      <c r="EG214" s="9"/>
      <c r="EH214" s="9"/>
      <c r="EI214" s="9"/>
      <c r="EJ214" s="9"/>
      <c r="EK214" s="9"/>
      <c r="EL214" s="9"/>
      <c r="EM214" s="9"/>
      <c r="EN214" s="9"/>
      <c r="EO214" s="9"/>
      <c r="EP214" s="9"/>
      <c r="EQ214" s="9"/>
      <c r="ER214" s="9"/>
      <c r="ES214" s="9"/>
      <c r="ET214" s="9"/>
      <c r="EU214" s="9"/>
      <c r="EV214" s="9"/>
      <c r="EW214" s="9"/>
      <c r="EX214" s="9"/>
      <c r="EY214" s="9"/>
      <c r="EZ214" s="9"/>
      <c r="FA214" s="9"/>
      <c r="FB214" s="9"/>
      <c r="FC214" s="9"/>
      <c r="FD214" s="9"/>
      <c r="FE214" s="9"/>
      <c r="FF214" s="9"/>
      <c r="FG214" s="9"/>
      <c r="FH214" s="9"/>
      <c r="FI214" s="9"/>
      <c r="FJ214" s="9"/>
      <c r="FK214" s="9"/>
      <c r="FL214" s="9"/>
      <c r="FM214" s="9"/>
      <c r="FN214" s="9"/>
      <c r="FO214" s="9"/>
      <c r="FP214" s="9"/>
      <c r="FQ214" s="9"/>
      <c r="FR214" s="9"/>
      <c r="FS214" s="9"/>
      <c r="FT214" s="9"/>
      <c r="FU214" s="9"/>
      <c r="FV214" s="9"/>
      <c r="FW214" s="9"/>
      <c r="FX214" s="9"/>
      <c r="FY214" s="9"/>
      <c r="FZ214" s="9"/>
      <c r="GA214" s="9"/>
      <c r="GB214" s="9"/>
      <c r="GC214" s="9"/>
      <c r="GD214" s="9"/>
      <c r="GE214" s="9"/>
      <c r="GF214" s="9"/>
      <c r="GG214" s="9"/>
      <c r="GH214" s="9"/>
      <c r="GI214" s="9"/>
      <c r="GJ214" s="9"/>
      <c r="GK214" s="9"/>
      <c r="GL214" s="9"/>
      <c r="GM214" s="9"/>
      <c r="GN214" s="9"/>
      <c r="GO214" s="9"/>
      <c r="GP214" s="9"/>
      <c r="GQ214" s="9"/>
      <c r="GR214" s="9"/>
      <c r="GS214" s="9"/>
      <c r="GT214" s="9"/>
      <c r="GU214" s="9"/>
      <c r="GV214" s="9"/>
      <c r="GW214" s="9"/>
      <c r="GX214" s="9"/>
      <c r="GY214" s="9"/>
      <c r="GZ214" s="9"/>
      <c r="HA214" s="9"/>
      <c r="HB214" s="9"/>
      <c r="HC214" s="9"/>
      <c r="HD214" s="9"/>
      <c r="HE214" s="9"/>
      <c r="HF214" s="9"/>
      <c r="HG214" s="9"/>
      <c r="HH214" s="9"/>
      <c r="HI214" s="9"/>
      <c r="HJ214" s="9"/>
      <c r="HK214" s="9"/>
      <c r="HL214" s="9"/>
      <c r="HM214" s="9"/>
      <c r="HN214" s="9"/>
      <c r="HO214" s="9"/>
      <c r="HP214" s="9"/>
      <c r="HQ214" s="9"/>
      <c r="HR214" s="9"/>
      <c r="HS214" s="9"/>
      <c r="HT214" s="9"/>
      <c r="HU214" s="9"/>
      <c r="HV214" s="9"/>
      <c r="HW214" s="9"/>
      <c r="HX214" s="9"/>
      <c r="HY214" s="9"/>
      <c r="HZ214" s="9"/>
      <c r="IA214" s="9"/>
      <c r="IB214" s="9"/>
      <c r="IC214" s="9"/>
      <c r="ID214" s="9"/>
      <c r="IE214" s="9"/>
      <c r="IF214" s="9"/>
      <c r="IG214" s="9"/>
      <c r="IH214" s="9"/>
      <c r="II214" s="9"/>
      <c r="IJ214" s="9"/>
      <c r="IK214" s="9"/>
      <c r="IL214" s="9"/>
      <c r="IM214" s="9"/>
      <c r="IN214" s="9"/>
      <c r="IO214" s="9"/>
      <c r="IP214" s="9"/>
      <c r="IQ214" s="9"/>
      <c r="IR214" s="9"/>
      <c r="IS214" s="9"/>
      <c r="IT214" s="9"/>
      <c r="IU214" s="9"/>
      <c r="IV214" s="9"/>
    </row>
    <row r="215" s="8" customFormat="1" ht="32.1" customHeight="1" spans="1:256">
      <c r="A215" s="19" t="s">
        <v>1424</v>
      </c>
      <c r="B215" s="19" t="s">
        <v>1616</v>
      </c>
      <c r="C215" s="19" t="s">
        <v>1612</v>
      </c>
      <c r="D215" s="20">
        <v>5</v>
      </c>
      <c r="E215" s="19" t="s">
        <v>1384</v>
      </c>
      <c r="F215" s="18">
        <v>26</v>
      </c>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c r="DJ215" s="9"/>
      <c r="DK215" s="9"/>
      <c r="DL215" s="9"/>
      <c r="DM215" s="9"/>
      <c r="DN215" s="9"/>
      <c r="DO215" s="9"/>
      <c r="DP215" s="9"/>
      <c r="DQ215" s="9"/>
      <c r="DR215" s="9"/>
      <c r="DS215" s="9"/>
      <c r="DT215" s="9"/>
      <c r="DU215" s="9"/>
      <c r="DV215" s="9"/>
      <c r="DW215" s="9"/>
      <c r="DX215" s="9"/>
      <c r="DY215" s="9"/>
      <c r="DZ215" s="9"/>
      <c r="EA215" s="9"/>
      <c r="EB215" s="9"/>
      <c r="EC215" s="9"/>
      <c r="ED215" s="9"/>
      <c r="EE215" s="9"/>
      <c r="EF215" s="9"/>
      <c r="EG215" s="9"/>
      <c r="EH215" s="9"/>
      <c r="EI215" s="9"/>
      <c r="EJ215" s="9"/>
      <c r="EK215" s="9"/>
      <c r="EL215" s="9"/>
      <c r="EM215" s="9"/>
      <c r="EN215" s="9"/>
      <c r="EO215" s="9"/>
      <c r="EP215" s="9"/>
      <c r="EQ215" s="9"/>
      <c r="ER215" s="9"/>
      <c r="ES215" s="9"/>
      <c r="ET215" s="9"/>
      <c r="EU215" s="9"/>
      <c r="EV215" s="9"/>
      <c r="EW215" s="9"/>
      <c r="EX215" s="9"/>
      <c r="EY215" s="9"/>
      <c r="EZ215" s="9"/>
      <c r="FA215" s="9"/>
      <c r="FB215" s="9"/>
      <c r="FC215" s="9"/>
      <c r="FD215" s="9"/>
      <c r="FE215" s="9"/>
      <c r="FF215" s="9"/>
      <c r="FG215" s="9"/>
      <c r="FH215" s="9"/>
      <c r="FI215" s="9"/>
      <c r="FJ215" s="9"/>
      <c r="FK215" s="9"/>
      <c r="FL215" s="9"/>
      <c r="FM215" s="9"/>
      <c r="FN215" s="9"/>
      <c r="FO215" s="9"/>
      <c r="FP215" s="9"/>
      <c r="FQ215" s="9"/>
      <c r="FR215" s="9"/>
      <c r="FS215" s="9"/>
      <c r="FT215" s="9"/>
      <c r="FU215" s="9"/>
      <c r="FV215" s="9"/>
      <c r="FW215" s="9"/>
      <c r="FX215" s="9"/>
      <c r="FY215" s="9"/>
      <c r="FZ215" s="9"/>
      <c r="GA215" s="9"/>
      <c r="GB215" s="9"/>
      <c r="GC215" s="9"/>
      <c r="GD215" s="9"/>
      <c r="GE215" s="9"/>
      <c r="GF215" s="9"/>
      <c r="GG215" s="9"/>
      <c r="GH215" s="9"/>
      <c r="GI215" s="9"/>
      <c r="GJ215" s="9"/>
      <c r="GK215" s="9"/>
      <c r="GL215" s="9"/>
      <c r="GM215" s="9"/>
      <c r="GN215" s="9"/>
      <c r="GO215" s="9"/>
      <c r="GP215" s="9"/>
      <c r="GQ215" s="9"/>
      <c r="GR215" s="9"/>
      <c r="GS215" s="9"/>
      <c r="GT215" s="9"/>
      <c r="GU215" s="9"/>
      <c r="GV215" s="9"/>
      <c r="GW215" s="9"/>
      <c r="GX215" s="9"/>
      <c r="GY215" s="9"/>
      <c r="GZ215" s="9"/>
      <c r="HA215" s="9"/>
      <c r="HB215" s="9"/>
      <c r="HC215" s="9"/>
      <c r="HD215" s="9"/>
      <c r="HE215" s="9"/>
      <c r="HF215" s="9"/>
      <c r="HG215" s="9"/>
      <c r="HH215" s="9"/>
      <c r="HI215" s="9"/>
      <c r="HJ215" s="9"/>
      <c r="HK215" s="9"/>
      <c r="HL215" s="9"/>
      <c r="HM215" s="9"/>
      <c r="HN215" s="9"/>
      <c r="HO215" s="9"/>
      <c r="HP215" s="9"/>
      <c r="HQ215" s="9"/>
      <c r="HR215" s="9"/>
      <c r="HS215" s="9"/>
      <c r="HT215" s="9"/>
      <c r="HU215" s="9"/>
      <c r="HV215" s="9"/>
      <c r="HW215" s="9"/>
      <c r="HX215" s="9"/>
      <c r="HY215" s="9"/>
      <c r="HZ215" s="9"/>
      <c r="IA215" s="9"/>
      <c r="IB215" s="9"/>
      <c r="IC215" s="9"/>
      <c r="ID215" s="9"/>
      <c r="IE215" s="9"/>
      <c r="IF215" s="9"/>
      <c r="IG215" s="9"/>
      <c r="IH215" s="9"/>
      <c r="II215" s="9"/>
      <c r="IJ215" s="9"/>
      <c r="IK215" s="9"/>
      <c r="IL215" s="9"/>
      <c r="IM215" s="9"/>
      <c r="IN215" s="9"/>
      <c r="IO215" s="9"/>
      <c r="IP215" s="9"/>
      <c r="IQ215" s="9"/>
      <c r="IR215" s="9"/>
      <c r="IS215" s="9"/>
      <c r="IT215" s="9"/>
      <c r="IU215" s="9"/>
      <c r="IV215" s="9"/>
    </row>
    <row r="216" s="8" customFormat="1" ht="32.1" customHeight="1" spans="1:256">
      <c r="A216" s="19" t="s">
        <v>1424</v>
      </c>
      <c r="B216" s="19" t="s">
        <v>1617</v>
      </c>
      <c r="C216" s="19" t="s">
        <v>1612</v>
      </c>
      <c r="D216" s="20">
        <v>5</v>
      </c>
      <c r="E216" s="19" t="s">
        <v>1384</v>
      </c>
      <c r="F216" s="18">
        <v>15</v>
      </c>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c r="DJ216" s="9"/>
      <c r="DK216" s="9"/>
      <c r="DL216" s="9"/>
      <c r="DM216" s="9"/>
      <c r="DN216" s="9"/>
      <c r="DO216" s="9"/>
      <c r="DP216" s="9"/>
      <c r="DQ216" s="9"/>
      <c r="DR216" s="9"/>
      <c r="DS216" s="9"/>
      <c r="DT216" s="9"/>
      <c r="DU216" s="9"/>
      <c r="DV216" s="9"/>
      <c r="DW216" s="9"/>
      <c r="DX216" s="9"/>
      <c r="DY216" s="9"/>
      <c r="DZ216" s="9"/>
      <c r="EA216" s="9"/>
      <c r="EB216" s="9"/>
      <c r="EC216" s="9"/>
      <c r="ED216" s="9"/>
      <c r="EE216" s="9"/>
      <c r="EF216" s="9"/>
      <c r="EG216" s="9"/>
      <c r="EH216" s="9"/>
      <c r="EI216" s="9"/>
      <c r="EJ216" s="9"/>
      <c r="EK216" s="9"/>
      <c r="EL216" s="9"/>
      <c r="EM216" s="9"/>
      <c r="EN216" s="9"/>
      <c r="EO216" s="9"/>
      <c r="EP216" s="9"/>
      <c r="EQ216" s="9"/>
      <c r="ER216" s="9"/>
      <c r="ES216" s="9"/>
      <c r="ET216" s="9"/>
      <c r="EU216" s="9"/>
      <c r="EV216" s="9"/>
      <c r="EW216" s="9"/>
      <c r="EX216" s="9"/>
      <c r="EY216" s="9"/>
      <c r="EZ216" s="9"/>
      <c r="FA216" s="9"/>
      <c r="FB216" s="9"/>
      <c r="FC216" s="9"/>
      <c r="FD216" s="9"/>
      <c r="FE216" s="9"/>
      <c r="FF216" s="9"/>
      <c r="FG216" s="9"/>
      <c r="FH216" s="9"/>
      <c r="FI216" s="9"/>
      <c r="FJ216" s="9"/>
      <c r="FK216" s="9"/>
      <c r="FL216" s="9"/>
      <c r="FM216" s="9"/>
      <c r="FN216" s="9"/>
      <c r="FO216" s="9"/>
      <c r="FP216" s="9"/>
      <c r="FQ216" s="9"/>
      <c r="FR216" s="9"/>
      <c r="FS216" s="9"/>
      <c r="FT216" s="9"/>
      <c r="FU216" s="9"/>
      <c r="FV216" s="9"/>
      <c r="FW216" s="9"/>
      <c r="FX216" s="9"/>
      <c r="FY216" s="9"/>
      <c r="FZ216" s="9"/>
      <c r="GA216" s="9"/>
      <c r="GB216" s="9"/>
      <c r="GC216" s="9"/>
      <c r="GD216" s="9"/>
      <c r="GE216" s="9"/>
      <c r="GF216" s="9"/>
      <c r="GG216" s="9"/>
      <c r="GH216" s="9"/>
      <c r="GI216" s="9"/>
      <c r="GJ216" s="9"/>
      <c r="GK216" s="9"/>
      <c r="GL216" s="9"/>
      <c r="GM216" s="9"/>
      <c r="GN216" s="9"/>
      <c r="GO216" s="9"/>
      <c r="GP216" s="9"/>
      <c r="GQ216" s="9"/>
      <c r="GR216" s="9"/>
      <c r="GS216" s="9"/>
      <c r="GT216" s="9"/>
      <c r="GU216" s="9"/>
      <c r="GV216" s="9"/>
      <c r="GW216" s="9"/>
      <c r="GX216" s="9"/>
      <c r="GY216" s="9"/>
      <c r="GZ216" s="9"/>
      <c r="HA216" s="9"/>
      <c r="HB216" s="9"/>
      <c r="HC216" s="9"/>
      <c r="HD216" s="9"/>
      <c r="HE216" s="9"/>
      <c r="HF216" s="9"/>
      <c r="HG216" s="9"/>
      <c r="HH216" s="9"/>
      <c r="HI216" s="9"/>
      <c r="HJ216" s="9"/>
      <c r="HK216" s="9"/>
      <c r="HL216" s="9"/>
      <c r="HM216" s="9"/>
      <c r="HN216" s="9"/>
      <c r="HO216" s="9"/>
      <c r="HP216" s="9"/>
      <c r="HQ216" s="9"/>
      <c r="HR216" s="9"/>
      <c r="HS216" s="9"/>
      <c r="HT216" s="9"/>
      <c r="HU216" s="9"/>
      <c r="HV216" s="9"/>
      <c r="HW216" s="9"/>
      <c r="HX216" s="9"/>
      <c r="HY216" s="9"/>
      <c r="HZ216" s="9"/>
      <c r="IA216" s="9"/>
      <c r="IB216" s="9"/>
      <c r="IC216" s="9"/>
      <c r="ID216" s="9"/>
      <c r="IE216" s="9"/>
      <c r="IF216" s="9"/>
      <c r="IG216" s="9"/>
      <c r="IH216" s="9"/>
      <c r="II216" s="9"/>
      <c r="IJ216" s="9"/>
      <c r="IK216" s="9"/>
      <c r="IL216" s="9"/>
      <c r="IM216" s="9"/>
      <c r="IN216" s="9"/>
      <c r="IO216" s="9"/>
      <c r="IP216" s="9"/>
      <c r="IQ216" s="9"/>
      <c r="IR216" s="9"/>
      <c r="IS216" s="9"/>
      <c r="IT216" s="9"/>
      <c r="IU216" s="9"/>
      <c r="IV216" s="9"/>
    </row>
    <row r="217" s="8" customFormat="1" ht="32.1" customHeight="1" spans="1:256">
      <c r="A217" s="19" t="s">
        <v>1409</v>
      </c>
      <c r="B217" s="19" t="s">
        <v>1521</v>
      </c>
      <c r="C217" s="19" t="s">
        <v>1612</v>
      </c>
      <c r="D217" s="20">
        <v>5</v>
      </c>
      <c r="E217" s="19" t="s">
        <v>1384</v>
      </c>
      <c r="F217" s="18">
        <v>301.317464</v>
      </c>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c r="DJ217" s="9"/>
      <c r="DK217" s="9"/>
      <c r="DL217" s="9"/>
      <c r="DM217" s="9"/>
      <c r="DN217" s="9"/>
      <c r="DO217" s="9"/>
      <c r="DP217" s="9"/>
      <c r="DQ217" s="9"/>
      <c r="DR217" s="9"/>
      <c r="DS217" s="9"/>
      <c r="DT217" s="9"/>
      <c r="DU217" s="9"/>
      <c r="DV217" s="9"/>
      <c r="DW217" s="9"/>
      <c r="DX217" s="9"/>
      <c r="DY217" s="9"/>
      <c r="DZ217" s="9"/>
      <c r="EA217" s="9"/>
      <c r="EB217" s="9"/>
      <c r="EC217" s="9"/>
      <c r="ED217" s="9"/>
      <c r="EE217" s="9"/>
      <c r="EF217" s="9"/>
      <c r="EG217" s="9"/>
      <c r="EH217" s="9"/>
      <c r="EI217" s="9"/>
      <c r="EJ217" s="9"/>
      <c r="EK217" s="9"/>
      <c r="EL217" s="9"/>
      <c r="EM217" s="9"/>
      <c r="EN217" s="9"/>
      <c r="EO217" s="9"/>
      <c r="EP217" s="9"/>
      <c r="EQ217" s="9"/>
      <c r="ER217" s="9"/>
      <c r="ES217" s="9"/>
      <c r="ET217" s="9"/>
      <c r="EU217" s="9"/>
      <c r="EV217" s="9"/>
      <c r="EW217" s="9"/>
      <c r="EX217" s="9"/>
      <c r="EY217" s="9"/>
      <c r="EZ217" s="9"/>
      <c r="FA217" s="9"/>
      <c r="FB217" s="9"/>
      <c r="FC217" s="9"/>
      <c r="FD217" s="9"/>
      <c r="FE217" s="9"/>
      <c r="FF217" s="9"/>
      <c r="FG217" s="9"/>
      <c r="FH217" s="9"/>
      <c r="FI217" s="9"/>
      <c r="FJ217" s="9"/>
      <c r="FK217" s="9"/>
      <c r="FL217" s="9"/>
      <c r="FM217" s="9"/>
      <c r="FN217" s="9"/>
      <c r="FO217" s="9"/>
      <c r="FP217" s="9"/>
      <c r="FQ217" s="9"/>
      <c r="FR217" s="9"/>
      <c r="FS217" s="9"/>
      <c r="FT217" s="9"/>
      <c r="FU217" s="9"/>
      <c r="FV217" s="9"/>
      <c r="FW217" s="9"/>
      <c r="FX217" s="9"/>
      <c r="FY217" s="9"/>
      <c r="FZ217" s="9"/>
      <c r="GA217" s="9"/>
      <c r="GB217" s="9"/>
      <c r="GC217" s="9"/>
      <c r="GD217" s="9"/>
      <c r="GE217" s="9"/>
      <c r="GF217" s="9"/>
      <c r="GG217" s="9"/>
      <c r="GH217" s="9"/>
      <c r="GI217" s="9"/>
      <c r="GJ217" s="9"/>
      <c r="GK217" s="9"/>
      <c r="GL217" s="9"/>
      <c r="GM217" s="9"/>
      <c r="GN217" s="9"/>
      <c r="GO217" s="9"/>
      <c r="GP217" s="9"/>
      <c r="GQ217" s="9"/>
      <c r="GR217" s="9"/>
      <c r="GS217" s="9"/>
      <c r="GT217" s="9"/>
      <c r="GU217" s="9"/>
      <c r="GV217" s="9"/>
      <c r="GW217" s="9"/>
      <c r="GX217" s="9"/>
      <c r="GY217" s="9"/>
      <c r="GZ217" s="9"/>
      <c r="HA217" s="9"/>
      <c r="HB217" s="9"/>
      <c r="HC217" s="9"/>
      <c r="HD217" s="9"/>
      <c r="HE217" s="9"/>
      <c r="HF217" s="9"/>
      <c r="HG217" s="9"/>
      <c r="HH217" s="9"/>
      <c r="HI217" s="9"/>
      <c r="HJ217" s="9"/>
      <c r="HK217" s="9"/>
      <c r="HL217" s="9"/>
      <c r="HM217" s="9"/>
      <c r="HN217" s="9"/>
      <c r="HO217" s="9"/>
      <c r="HP217" s="9"/>
      <c r="HQ217" s="9"/>
      <c r="HR217" s="9"/>
      <c r="HS217" s="9"/>
      <c r="HT217" s="9"/>
      <c r="HU217" s="9"/>
      <c r="HV217" s="9"/>
      <c r="HW217" s="9"/>
      <c r="HX217" s="9"/>
      <c r="HY217" s="9"/>
      <c r="HZ217" s="9"/>
      <c r="IA217" s="9"/>
      <c r="IB217" s="9"/>
      <c r="IC217" s="9"/>
      <c r="ID217" s="9"/>
      <c r="IE217" s="9"/>
      <c r="IF217" s="9"/>
      <c r="IG217" s="9"/>
      <c r="IH217" s="9"/>
      <c r="II217" s="9"/>
      <c r="IJ217" s="9"/>
      <c r="IK217" s="9"/>
      <c r="IL217" s="9"/>
      <c r="IM217" s="9"/>
      <c r="IN217" s="9"/>
      <c r="IO217" s="9"/>
      <c r="IP217" s="9"/>
      <c r="IQ217" s="9"/>
      <c r="IR217" s="9"/>
      <c r="IS217" s="9"/>
      <c r="IT217" s="9"/>
      <c r="IU217" s="9"/>
      <c r="IV217" s="9"/>
    </row>
    <row r="218" s="8" customFormat="1" ht="32.1" customHeight="1" spans="1:256">
      <c r="A218" s="19" t="s">
        <v>1424</v>
      </c>
      <c r="B218" s="19" t="s">
        <v>1618</v>
      </c>
      <c r="C218" s="19" t="s">
        <v>1612</v>
      </c>
      <c r="D218" s="20">
        <v>5</v>
      </c>
      <c r="E218" s="19" t="s">
        <v>1384</v>
      </c>
      <c r="F218" s="18">
        <v>6</v>
      </c>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c r="DJ218" s="9"/>
      <c r="DK218" s="9"/>
      <c r="DL218" s="9"/>
      <c r="DM218" s="9"/>
      <c r="DN218" s="9"/>
      <c r="DO218" s="9"/>
      <c r="DP218" s="9"/>
      <c r="DQ218" s="9"/>
      <c r="DR218" s="9"/>
      <c r="DS218" s="9"/>
      <c r="DT218" s="9"/>
      <c r="DU218" s="9"/>
      <c r="DV218" s="9"/>
      <c r="DW218" s="9"/>
      <c r="DX218" s="9"/>
      <c r="DY218" s="9"/>
      <c r="DZ218" s="9"/>
      <c r="EA218" s="9"/>
      <c r="EB218" s="9"/>
      <c r="EC218" s="9"/>
      <c r="ED218" s="9"/>
      <c r="EE218" s="9"/>
      <c r="EF218" s="9"/>
      <c r="EG218" s="9"/>
      <c r="EH218" s="9"/>
      <c r="EI218" s="9"/>
      <c r="EJ218" s="9"/>
      <c r="EK218" s="9"/>
      <c r="EL218" s="9"/>
      <c r="EM218" s="9"/>
      <c r="EN218" s="9"/>
      <c r="EO218" s="9"/>
      <c r="EP218" s="9"/>
      <c r="EQ218" s="9"/>
      <c r="ER218" s="9"/>
      <c r="ES218" s="9"/>
      <c r="ET218" s="9"/>
      <c r="EU218" s="9"/>
      <c r="EV218" s="9"/>
      <c r="EW218" s="9"/>
      <c r="EX218" s="9"/>
      <c r="EY218" s="9"/>
      <c r="EZ218" s="9"/>
      <c r="FA218" s="9"/>
      <c r="FB218" s="9"/>
      <c r="FC218" s="9"/>
      <c r="FD218" s="9"/>
      <c r="FE218" s="9"/>
      <c r="FF218" s="9"/>
      <c r="FG218" s="9"/>
      <c r="FH218" s="9"/>
      <c r="FI218" s="9"/>
      <c r="FJ218" s="9"/>
      <c r="FK218" s="9"/>
      <c r="FL218" s="9"/>
      <c r="FM218" s="9"/>
      <c r="FN218" s="9"/>
      <c r="FO218" s="9"/>
      <c r="FP218" s="9"/>
      <c r="FQ218" s="9"/>
      <c r="FR218" s="9"/>
      <c r="FS218" s="9"/>
      <c r="FT218" s="9"/>
      <c r="FU218" s="9"/>
      <c r="FV218" s="9"/>
      <c r="FW218" s="9"/>
      <c r="FX218" s="9"/>
      <c r="FY218" s="9"/>
      <c r="FZ218" s="9"/>
      <c r="GA218" s="9"/>
      <c r="GB218" s="9"/>
      <c r="GC218" s="9"/>
      <c r="GD218" s="9"/>
      <c r="GE218" s="9"/>
      <c r="GF218" s="9"/>
      <c r="GG218" s="9"/>
      <c r="GH218" s="9"/>
      <c r="GI218" s="9"/>
      <c r="GJ218" s="9"/>
      <c r="GK218" s="9"/>
      <c r="GL218" s="9"/>
      <c r="GM218" s="9"/>
      <c r="GN218" s="9"/>
      <c r="GO218" s="9"/>
      <c r="GP218" s="9"/>
      <c r="GQ218" s="9"/>
      <c r="GR218" s="9"/>
      <c r="GS218" s="9"/>
      <c r="GT218" s="9"/>
      <c r="GU218" s="9"/>
      <c r="GV218" s="9"/>
      <c r="GW218" s="9"/>
      <c r="GX218" s="9"/>
      <c r="GY218" s="9"/>
      <c r="GZ218" s="9"/>
      <c r="HA218" s="9"/>
      <c r="HB218" s="9"/>
      <c r="HC218" s="9"/>
      <c r="HD218" s="9"/>
      <c r="HE218" s="9"/>
      <c r="HF218" s="9"/>
      <c r="HG218" s="9"/>
      <c r="HH218" s="9"/>
      <c r="HI218" s="9"/>
      <c r="HJ218" s="9"/>
      <c r="HK218" s="9"/>
      <c r="HL218" s="9"/>
      <c r="HM218" s="9"/>
      <c r="HN218" s="9"/>
      <c r="HO218" s="9"/>
      <c r="HP218" s="9"/>
      <c r="HQ218" s="9"/>
      <c r="HR218" s="9"/>
      <c r="HS218" s="9"/>
      <c r="HT218" s="9"/>
      <c r="HU218" s="9"/>
      <c r="HV218" s="9"/>
      <c r="HW218" s="9"/>
      <c r="HX218" s="9"/>
      <c r="HY218" s="9"/>
      <c r="HZ218" s="9"/>
      <c r="IA218" s="9"/>
      <c r="IB218" s="9"/>
      <c r="IC218" s="9"/>
      <c r="ID218" s="9"/>
      <c r="IE218" s="9"/>
      <c r="IF218" s="9"/>
      <c r="IG218" s="9"/>
      <c r="IH218" s="9"/>
      <c r="II218" s="9"/>
      <c r="IJ218" s="9"/>
      <c r="IK218" s="9"/>
      <c r="IL218" s="9"/>
      <c r="IM218" s="9"/>
      <c r="IN218" s="9"/>
      <c r="IO218" s="9"/>
      <c r="IP218" s="9"/>
      <c r="IQ218" s="9"/>
      <c r="IR218" s="9"/>
      <c r="IS218" s="9"/>
      <c r="IT218" s="9"/>
      <c r="IU218" s="9"/>
      <c r="IV218" s="9"/>
    </row>
    <row r="219" s="8" customFormat="1" ht="32.1" customHeight="1" spans="1:256">
      <c r="A219" s="19" t="s">
        <v>1409</v>
      </c>
      <c r="B219" s="19" t="s">
        <v>1457</v>
      </c>
      <c r="C219" s="19" t="s">
        <v>1612</v>
      </c>
      <c r="D219" s="20">
        <v>5</v>
      </c>
      <c r="E219" s="19" t="s">
        <v>1384</v>
      </c>
      <c r="F219" s="18">
        <v>222.494341</v>
      </c>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c r="DJ219" s="9"/>
      <c r="DK219" s="9"/>
      <c r="DL219" s="9"/>
      <c r="DM219" s="9"/>
      <c r="DN219" s="9"/>
      <c r="DO219" s="9"/>
      <c r="DP219" s="9"/>
      <c r="DQ219" s="9"/>
      <c r="DR219" s="9"/>
      <c r="DS219" s="9"/>
      <c r="DT219" s="9"/>
      <c r="DU219" s="9"/>
      <c r="DV219" s="9"/>
      <c r="DW219" s="9"/>
      <c r="DX219" s="9"/>
      <c r="DY219" s="9"/>
      <c r="DZ219" s="9"/>
      <c r="EA219" s="9"/>
      <c r="EB219" s="9"/>
      <c r="EC219" s="9"/>
      <c r="ED219" s="9"/>
      <c r="EE219" s="9"/>
      <c r="EF219" s="9"/>
      <c r="EG219" s="9"/>
      <c r="EH219" s="9"/>
      <c r="EI219" s="9"/>
      <c r="EJ219" s="9"/>
      <c r="EK219" s="9"/>
      <c r="EL219" s="9"/>
      <c r="EM219" s="9"/>
      <c r="EN219" s="9"/>
      <c r="EO219" s="9"/>
      <c r="EP219" s="9"/>
      <c r="EQ219" s="9"/>
      <c r="ER219" s="9"/>
      <c r="ES219" s="9"/>
      <c r="ET219" s="9"/>
      <c r="EU219" s="9"/>
      <c r="EV219" s="9"/>
      <c r="EW219" s="9"/>
      <c r="EX219" s="9"/>
      <c r="EY219" s="9"/>
      <c r="EZ219" s="9"/>
      <c r="FA219" s="9"/>
      <c r="FB219" s="9"/>
      <c r="FC219" s="9"/>
      <c r="FD219" s="9"/>
      <c r="FE219" s="9"/>
      <c r="FF219" s="9"/>
      <c r="FG219" s="9"/>
      <c r="FH219" s="9"/>
      <c r="FI219" s="9"/>
      <c r="FJ219" s="9"/>
      <c r="FK219" s="9"/>
      <c r="FL219" s="9"/>
      <c r="FM219" s="9"/>
      <c r="FN219" s="9"/>
      <c r="FO219" s="9"/>
      <c r="FP219" s="9"/>
      <c r="FQ219" s="9"/>
      <c r="FR219" s="9"/>
      <c r="FS219" s="9"/>
      <c r="FT219" s="9"/>
      <c r="FU219" s="9"/>
      <c r="FV219" s="9"/>
      <c r="FW219" s="9"/>
      <c r="FX219" s="9"/>
      <c r="FY219" s="9"/>
      <c r="FZ219" s="9"/>
      <c r="GA219" s="9"/>
      <c r="GB219" s="9"/>
      <c r="GC219" s="9"/>
      <c r="GD219" s="9"/>
      <c r="GE219" s="9"/>
      <c r="GF219" s="9"/>
      <c r="GG219" s="9"/>
      <c r="GH219" s="9"/>
      <c r="GI219" s="9"/>
      <c r="GJ219" s="9"/>
      <c r="GK219" s="9"/>
      <c r="GL219" s="9"/>
      <c r="GM219" s="9"/>
      <c r="GN219" s="9"/>
      <c r="GO219" s="9"/>
      <c r="GP219" s="9"/>
      <c r="GQ219" s="9"/>
      <c r="GR219" s="9"/>
      <c r="GS219" s="9"/>
      <c r="GT219" s="9"/>
      <c r="GU219" s="9"/>
      <c r="GV219" s="9"/>
      <c r="GW219" s="9"/>
      <c r="GX219" s="9"/>
      <c r="GY219" s="9"/>
      <c r="GZ219" s="9"/>
      <c r="HA219" s="9"/>
      <c r="HB219" s="9"/>
      <c r="HC219" s="9"/>
      <c r="HD219" s="9"/>
      <c r="HE219" s="9"/>
      <c r="HF219" s="9"/>
      <c r="HG219" s="9"/>
      <c r="HH219" s="9"/>
      <c r="HI219" s="9"/>
      <c r="HJ219" s="9"/>
      <c r="HK219" s="9"/>
      <c r="HL219" s="9"/>
      <c r="HM219" s="9"/>
      <c r="HN219" s="9"/>
      <c r="HO219" s="9"/>
      <c r="HP219" s="9"/>
      <c r="HQ219" s="9"/>
      <c r="HR219" s="9"/>
      <c r="HS219" s="9"/>
      <c r="HT219" s="9"/>
      <c r="HU219" s="9"/>
      <c r="HV219" s="9"/>
      <c r="HW219" s="9"/>
      <c r="HX219" s="9"/>
      <c r="HY219" s="9"/>
      <c r="HZ219" s="9"/>
      <c r="IA219" s="9"/>
      <c r="IB219" s="9"/>
      <c r="IC219" s="9"/>
      <c r="ID219" s="9"/>
      <c r="IE219" s="9"/>
      <c r="IF219" s="9"/>
      <c r="IG219" s="9"/>
      <c r="IH219" s="9"/>
      <c r="II219" s="9"/>
      <c r="IJ219" s="9"/>
      <c r="IK219" s="9"/>
      <c r="IL219" s="9"/>
      <c r="IM219" s="9"/>
      <c r="IN219" s="9"/>
      <c r="IO219" s="9"/>
      <c r="IP219" s="9"/>
      <c r="IQ219" s="9"/>
      <c r="IR219" s="9"/>
      <c r="IS219" s="9"/>
      <c r="IT219" s="9"/>
      <c r="IU219" s="9"/>
      <c r="IV219" s="9"/>
    </row>
    <row r="220" s="8" customFormat="1" ht="32.1" customHeight="1" spans="1:256">
      <c r="A220" s="19" t="s">
        <v>1424</v>
      </c>
      <c r="B220" s="19" t="s">
        <v>1619</v>
      </c>
      <c r="C220" s="19" t="s">
        <v>1612</v>
      </c>
      <c r="D220" s="20">
        <v>5</v>
      </c>
      <c r="E220" s="19" t="s">
        <v>1384</v>
      </c>
      <c r="F220" s="18">
        <v>6</v>
      </c>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c r="DJ220" s="9"/>
      <c r="DK220" s="9"/>
      <c r="DL220" s="9"/>
      <c r="DM220" s="9"/>
      <c r="DN220" s="9"/>
      <c r="DO220" s="9"/>
      <c r="DP220" s="9"/>
      <c r="DQ220" s="9"/>
      <c r="DR220" s="9"/>
      <c r="DS220" s="9"/>
      <c r="DT220" s="9"/>
      <c r="DU220" s="9"/>
      <c r="DV220" s="9"/>
      <c r="DW220" s="9"/>
      <c r="DX220" s="9"/>
      <c r="DY220" s="9"/>
      <c r="DZ220" s="9"/>
      <c r="EA220" s="9"/>
      <c r="EB220" s="9"/>
      <c r="EC220" s="9"/>
      <c r="ED220" s="9"/>
      <c r="EE220" s="9"/>
      <c r="EF220" s="9"/>
      <c r="EG220" s="9"/>
      <c r="EH220" s="9"/>
      <c r="EI220" s="9"/>
      <c r="EJ220" s="9"/>
      <c r="EK220" s="9"/>
      <c r="EL220" s="9"/>
      <c r="EM220" s="9"/>
      <c r="EN220" s="9"/>
      <c r="EO220" s="9"/>
      <c r="EP220" s="9"/>
      <c r="EQ220" s="9"/>
      <c r="ER220" s="9"/>
      <c r="ES220" s="9"/>
      <c r="ET220" s="9"/>
      <c r="EU220" s="9"/>
      <c r="EV220" s="9"/>
      <c r="EW220" s="9"/>
      <c r="EX220" s="9"/>
      <c r="EY220" s="9"/>
      <c r="EZ220" s="9"/>
      <c r="FA220" s="9"/>
      <c r="FB220" s="9"/>
      <c r="FC220" s="9"/>
      <c r="FD220" s="9"/>
      <c r="FE220" s="9"/>
      <c r="FF220" s="9"/>
      <c r="FG220" s="9"/>
      <c r="FH220" s="9"/>
      <c r="FI220" s="9"/>
      <c r="FJ220" s="9"/>
      <c r="FK220" s="9"/>
      <c r="FL220" s="9"/>
      <c r="FM220" s="9"/>
      <c r="FN220" s="9"/>
      <c r="FO220" s="9"/>
      <c r="FP220" s="9"/>
      <c r="FQ220" s="9"/>
      <c r="FR220" s="9"/>
      <c r="FS220" s="9"/>
      <c r="FT220" s="9"/>
      <c r="FU220" s="9"/>
      <c r="FV220" s="9"/>
      <c r="FW220" s="9"/>
      <c r="FX220" s="9"/>
      <c r="FY220" s="9"/>
      <c r="FZ220" s="9"/>
      <c r="GA220" s="9"/>
      <c r="GB220" s="9"/>
      <c r="GC220" s="9"/>
      <c r="GD220" s="9"/>
      <c r="GE220" s="9"/>
      <c r="GF220" s="9"/>
      <c r="GG220" s="9"/>
      <c r="GH220" s="9"/>
      <c r="GI220" s="9"/>
      <c r="GJ220" s="9"/>
      <c r="GK220" s="9"/>
      <c r="GL220" s="9"/>
      <c r="GM220" s="9"/>
      <c r="GN220" s="9"/>
      <c r="GO220" s="9"/>
      <c r="GP220" s="9"/>
      <c r="GQ220" s="9"/>
      <c r="GR220" s="9"/>
      <c r="GS220" s="9"/>
      <c r="GT220" s="9"/>
      <c r="GU220" s="9"/>
      <c r="GV220" s="9"/>
      <c r="GW220" s="9"/>
      <c r="GX220" s="9"/>
      <c r="GY220" s="9"/>
      <c r="GZ220" s="9"/>
      <c r="HA220" s="9"/>
      <c r="HB220" s="9"/>
      <c r="HC220" s="9"/>
      <c r="HD220" s="9"/>
      <c r="HE220" s="9"/>
      <c r="HF220" s="9"/>
      <c r="HG220" s="9"/>
      <c r="HH220" s="9"/>
      <c r="HI220" s="9"/>
      <c r="HJ220" s="9"/>
      <c r="HK220" s="9"/>
      <c r="HL220" s="9"/>
      <c r="HM220" s="9"/>
      <c r="HN220" s="9"/>
      <c r="HO220" s="9"/>
      <c r="HP220" s="9"/>
      <c r="HQ220" s="9"/>
      <c r="HR220" s="9"/>
      <c r="HS220" s="9"/>
      <c r="HT220" s="9"/>
      <c r="HU220" s="9"/>
      <c r="HV220" s="9"/>
      <c r="HW220" s="9"/>
      <c r="HX220" s="9"/>
      <c r="HY220" s="9"/>
      <c r="HZ220" s="9"/>
      <c r="IA220" s="9"/>
      <c r="IB220" s="9"/>
      <c r="IC220" s="9"/>
      <c r="ID220" s="9"/>
      <c r="IE220" s="9"/>
      <c r="IF220" s="9"/>
      <c r="IG220" s="9"/>
      <c r="IH220" s="9"/>
      <c r="II220" s="9"/>
      <c r="IJ220" s="9"/>
      <c r="IK220" s="9"/>
      <c r="IL220" s="9"/>
      <c r="IM220" s="9"/>
      <c r="IN220" s="9"/>
      <c r="IO220" s="9"/>
      <c r="IP220" s="9"/>
      <c r="IQ220" s="9"/>
      <c r="IR220" s="9"/>
      <c r="IS220" s="9"/>
      <c r="IT220" s="9"/>
      <c r="IU220" s="9"/>
      <c r="IV220" s="9"/>
    </row>
    <row r="221" s="8" customFormat="1" ht="32.1" customHeight="1" spans="1:256">
      <c r="A221" s="19" t="s">
        <v>1407</v>
      </c>
      <c r="B221" s="19" t="s">
        <v>1620</v>
      </c>
      <c r="C221" s="19" t="s">
        <v>1612</v>
      </c>
      <c r="D221" s="20">
        <v>5</v>
      </c>
      <c r="E221" s="19" t="s">
        <v>1384</v>
      </c>
      <c r="F221" s="18">
        <v>50</v>
      </c>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c r="DJ221" s="9"/>
      <c r="DK221" s="9"/>
      <c r="DL221" s="9"/>
      <c r="DM221" s="9"/>
      <c r="DN221" s="9"/>
      <c r="DO221" s="9"/>
      <c r="DP221" s="9"/>
      <c r="DQ221" s="9"/>
      <c r="DR221" s="9"/>
      <c r="DS221" s="9"/>
      <c r="DT221" s="9"/>
      <c r="DU221" s="9"/>
      <c r="DV221" s="9"/>
      <c r="DW221" s="9"/>
      <c r="DX221" s="9"/>
      <c r="DY221" s="9"/>
      <c r="DZ221" s="9"/>
      <c r="EA221" s="9"/>
      <c r="EB221" s="9"/>
      <c r="EC221" s="9"/>
      <c r="ED221" s="9"/>
      <c r="EE221" s="9"/>
      <c r="EF221" s="9"/>
      <c r="EG221" s="9"/>
      <c r="EH221" s="9"/>
      <c r="EI221" s="9"/>
      <c r="EJ221" s="9"/>
      <c r="EK221" s="9"/>
      <c r="EL221" s="9"/>
      <c r="EM221" s="9"/>
      <c r="EN221" s="9"/>
      <c r="EO221" s="9"/>
      <c r="EP221" s="9"/>
      <c r="EQ221" s="9"/>
      <c r="ER221" s="9"/>
      <c r="ES221" s="9"/>
      <c r="ET221" s="9"/>
      <c r="EU221" s="9"/>
      <c r="EV221" s="9"/>
      <c r="EW221" s="9"/>
      <c r="EX221" s="9"/>
      <c r="EY221" s="9"/>
      <c r="EZ221" s="9"/>
      <c r="FA221" s="9"/>
      <c r="FB221" s="9"/>
      <c r="FC221" s="9"/>
      <c r="FD221" s="9"/>
      <c r="FE221" s="9"/>
      <c r="FF221" s="9"/>
      <c r="FG221" s="9"/>
      <c r="FH221" s="9"/>
      <c r="FI221" s="9"/>
      <c r="FJ221" s="9"/>
      <c r="FK221" s="9"/>
      <c r="FL221" s="9"/>
      <c r="FM221" s="9"/>
      <c r="FN221" s="9"/>
      <c r="FO221" s="9"/>
      <c r="FP221" s="9"/>
      <c r="FQ221" s="9"/>
      <c r="FR221" s="9"/>
      <c r="FS221" s="9"/>
      <c r="FT221" s="9"/>
      <c r="FU221" s="9"/>
      <c r="FV221" s="9"/>
      <c r="FW221" s="9"/>
      <c r="FX221" s="9"/>
      <c r="FY221" s="9"/>
      <c r="FZ221" s="9"/>
      <c r="GA221" s="9"/>
      <c r="GB221" s="9"/>
      <c r="GC221" s="9"/>
      <c r="GD221" s="9"/>
      <c r="GE221" s="9"/>
      <c r="GF221" s="9"/>
      <c r="GG221" s="9"/>
      <c r="GH221" s="9"/>
      <c r="GI221" s="9"/>
      <c r="GJ221" s="9"/>
      <c r="GK221" s="9"/>
      <c r="GL221" s="9"/>
      <c r="GM221" s="9"/>
      <c r="GN221" s="9"/>
      <c r="GO221" s="9"/>
      <c r="GP221" s="9"/>
      <c r="GQ221" s="9"/>
      <c r="GR221" s="9"/>
      <c r="GS221" s="9"/>
      <c r="GT221" s="9"/>
      <c r="GU221" s="9"/>
      <c r="GV221" s="9"/>
      <c r="GW221" s="9"/>
      <c r="GX221" s="9"/>
      <c r="GY221" s="9"/>
      <c r="GZ221" s="9"/>
      <c r="HA221" s="9"/>
      <c r="HB221" s="9"/>
      <c r="HC221" s="9"/>
      <c r="HD221" s="9"/>
      <c r="HE221" s="9"/>
      <c r="HF221" s="9"/>
      <c r="HG221" s="9"/>
      <c r="HH221" s="9"/>
      <c r="HI221" s="9"/>
      <c r="HJ221" s="9"/>
      <c r="HK221" s="9"/>
      <c r="HL221" s="9"/>
      <c r="HM221" s="9"/>
      <c r="HN221" s="9"/>
      <c r="HO221" s="9"/>
      <c r="HP221" s="9"/>
      <c r="HQ221" s="9"/>
      <c r="HR221" s="9"/>
      <c r="HS221" s="9"/>
      <c r="HT221" s="9"/>
      <c r="HU221" s="9"/>
      <c r="HV221" s="9"/>
      <c r="HW221" s="9"/>
      <c r="HX221" s="9"/>
      <c r="HY221" s="9"/>
      <c r="HZ221" s="9"/>
      <c r="IA221" s="9"/>
      <c r="IB221" s="9"/>
      <c r="IC221" s="9"/>
      <c r="ID221" s="9"/>
      <c r="IE221" s="9"/>
      <c r="IF221" s="9"/>
      <c r="IG221" s="9"/>
      <c r="IH221" s="9"/>
      <c r="II221" s="9"/>
      <c r="IJ221" s="9"/>
      <c r="IK221" s="9"/>
      <c r="IL221" s="9"/>
      <c r="IM221" s="9"/>
      <c r="IN221" s="9"/>
      <c r="IO221" s="9"/>
      <c r="IP221" s="9"/>
      <c r="IQ221" s="9"/>
      <c r="IR221" s="9"/>
      <c r="IS221" s="9"/>
      <c r="IT221" s="9"/>
      <c r="IU221" s="9"/>
      <c r="IV221" s="9"/>
    </row>
    <row r="222" s="8" customFormat="1" ht="32.1" customHeight="1" spans="1:256">
      <c r="A222" s="19" t="s">
        <v>1562</v>
      </c>
      <c r="B222" s="19" t="s">
        <v>1563</v>
      </c>
      <c r="C222" s="19" t="s">
        <v>1612</v>
      </c>
      <c r="D222" s="20">
        <v>5</v>
      </c>
      <c r="E222" s="19" t="s">
        <v>1384</v>
      </c>
      <c r="F222" s="18">
        <v>19.072</v>
      </c>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c r="DJ222" s="9"/>
      <c r="DK222" s="9"/>
      <c r="DL222" s="9"/>
      <c r="DM222" s="9"/>
      <c r="DN222" s="9"/>
      <c r="DO222" s="9"/>
      <c r="DP222" s="9"/>
      <c r="DQ222" s="9"/>
      <c r="DR222" s="9"/>
      <c r="DS222" s="9"/>
      <c r="DT222" s="9"/>
      <c r="DU222" s="9"/>
      <c r="DV222" s="9"/>
      <c r="DW222" s="9"/>
      <c r="DX222" s="9"/>
      <c r="DY222" s="9"/>
      <c r="DZ222" s="9"/>
      <c r="EA222" s="9"/>
      <c r="EB222" s="9"/>
      <c r="EC222" s="9"/>
      <c r="ED222" s="9"/>
      <c r="EE222" s="9"/>
      <c r="EF222" s="9"/>
      <c r="EG222" s="9"/>
      <c r="EH222" s="9"/>
      <c r="EI222" s="9"/>
      <c r="EJ222" s="9"/>
      <c r="EK222" s="9"/>
      <c r="EL222" s="9"/>
      <c r="EM222" s="9"/>
      <c r="EN222" s="9"/>
      <c r="EO222" s="9"/>
      <c r="EP222" s="9"/>
      <c r="EQ222" s="9"/>
      <c r="ER222" s="9"/>
      <c r="ES222" s="9"/>
      <c r="ET222" s="9"/>
      <c r="EU222" s="9"/>
      <c r="EV222" s="9"/>
      <c r="EW222" s="9"/>
      <c r="EX222" s="9"/>
      <c r="EY222" s="9"/>
      <c r="EZ222" s="9"/>
      <c r="FA222" s="9"/>
      <c r="FB222" s="9"/>
      <c r="FC222" s="9"/>
      <c r="FD222" s="9"/>
      <c r="FE222" s="9"/>
      <c r="FF222" s="9"/>
      <c r="FG222" s="9"/>
      <c r="FH222" s="9"/>
      <c r="FI222" s="9"/>
      <c r="FJ222" s="9"/>
      <c r="FK222" s="9"/>
      <c r="FL222" s="9"/>
      <c r="FM222" s="9"/>
      <c r="FN222" s="9"/>
      <c r="FO222" s="9"/>
      <c r="FP222" s="9"/>
      <c r="FQ222" s="9"/>
      <c r="FR222" s="9"/>
      <c r="FS222" s="9"/>
      <c r="FT222" s="9"/>
      <c r="FU222" s="9"/>
      <c r="FV222" s="9"/>
      <c r="FW222" s="9"/>
      <c r="FX222" s="9"/>
      <c r="FY222" s="9"/>
      <c r="FZ222" s="9"/>
      <c r="GA222" s="9"/>
      <c r="GB222" s="9"/>
      <c r="GC222" s="9"/>
      <c r="GD222" s="9"/>
      <c r="GE222" s="9"/>
      <c r="GF222" s="9"/>
      <c r="GG222" s="9"/>
      <c r="GH222" s="9"/>
      <c r="GI222" s="9"/>
      <c r="GJ222" s="9"/>
      <c r="GK222" s="9"/>
      <c r="GL222" s="9"/>
      <c r="GM222" s="9"/>
      <c r="GN222" s="9"/>
      <c r="GO222" s="9"/>
      <c r="GP222" s="9"/>
      <c r="GQ222" s="9"/>
      <c r="GR222" s="9"/>
      <c r="GS222" s="9"/>
      <c r="GT222" s="9"/>
      <c r="GU222" s="9"/>
      <c r="GV222" s="9"/>
      <c r="GW222" s="9"/>
      <c r="GX222" s="9"/>
      <c r="GY222" s="9"/>
      <c r="GZ222" s="9"/>
      <c r="HA222" s="9"/>
      <c r="HB222" s="9"/>
      <c r="HC222" s="9"/>
      <c r="HD222" s="9"/>
      <c r="HE222" s="9"/>
      <c r="HF222" s="9"/>
      <c r="HG222" s="9"/>
      <c r="HH222" s="9"/>
      <c r="HI222" s="9"/>
      <c r="HJ222" s="9"/>
      <c r="HK222" s="9"/>
      <c r="HL222" s="9"/>
      <c r="HM222" s="9"/>
      <c r="HN222" s="9"/>
      <c r="HO222" s="9"/>
      <c r="HP222" s="9"/>
      <c r="HQ222" s="9"/>
      <c r="HR222" s="9"/>
      <c r="HS222" s="9"/>
      <c r="HT222" s="9"/>
      <c r="HU222" s="9"/>
      <c r="HV222" s="9"/>
      <c r="HW222" s="9"/>
      <c r="HX222" s="9"/>
      <c r="HY222" s="9"/>
      <c r="HZ222" s="9"/>
      <c r="IA222" s="9"/>
      <c r="IB222" s="9"/>
      <c r="IC222" s="9"/>
      <c r="ID222" s="9"/>
      <c r="IE222" s="9"/>
      <c r="IF222" s="9"/>
      <c r="IG222" s="9"/>
      <c r="IH222" s="9"/>
      <c r="II222" s="9"/>
      <c r="IJ222" s="9"/>
      <c r="IK222" s="9"/>
      <c r="IL222" s="9"/>
      <c r="IM222" s="9"/>
      <c r="IN222" s="9"/>
      <c r="IO222" s="9"/>
      <c r="IP222" s="9"/>
      <c r="IQ222" s="9"/>
      <c r="IR222" s="9"/>
      <c r="IS222" s="9"/>
      <c r="IT222" s="9"/>
      <c r="IU222" s="9"/>
      <c r="IV222" s="9"/>
    </row>
    <row r="223" s="8" customFormat="1" ht="32.1" customHeight="1" spans="1:256">
      <c r="A223" s="19" t="s">
        <v>1562</v>
      </c>
      <c r="B223" s="19" t="s">
        <v>1563</v>
      </c>
      <c r="C223" s="19" t="s">
        <v>1612</v>
      </c>
      <c r="D223" s="20">
        <v>5</v>
      </c>
      <c r="E223" s="19" t="s">
        <v>1384</v>
      </c>
      <c r="F223" s="18">
        <v>116.232</v>
      </c>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c r="DR223" s="9"/>
      <c r="DS223" s="9"/>
      <c r="DT223" s="9"/>
      <c r="DU223" s="9"/>
      <c r="DV223" s="9"/>
      <c r="DW223" s="9"/>
      <c r="DX223" s="9"/>
      <c r="DY223" s="9"/>
      <c r="DZ223" s="9"/>
      <c r="EA223" s="9"/>
      <c r="EB223" s="9"/>
      <c r="EC223" s="9"/>
      <c r="ED223" s="9"/>
      <c r="EE223" s="9"/>
      <c r="EF223" s="9"/>
      <c r="EG223" s="9"/>
      <c r="EH223" s="9"/>
      <c r="EI223" s="9"/>
      <c r="EJ223" s="9"/>
      <c r="EK223" s="9"/>
      <c r="EL223" s="9"/>
      <c r="EM223" s="9"/>
      <c r="EN223" s="9"/>
      <c r="EO223" s="9"/>
      <c r="EP223" s="9"/>
      <c r="EQ223" s="9"/>
      <c r="ER223" s="9"/>
      <c r="ES223" s="9"/>
      <c r="ET223" s="9"/>
      <c r="EU223" s="9"/>
      <c r="EV223" s="9"/>
      <c r="EW223" s="9"/>
      <c r="EX223" s="9"/>
      <c r="EY223" s="9"/>
      <c r="EZ223" s="9"/>
      <c r="FA223" s="9"/>
      <c r="FB223" s="9"/>
      <c r="FC223" s="9"/>
      <c r="FD223" s="9"/>
      <c r="FE223" s="9"/>
      <c r="FF223" s="9"/>
      <c r="FG223" s="9"/>
      <c r="FH223" s="9"/>
      <c r="FI223" s="9"/>
      <c r="FJ223" s="9"/>
      <c r="FK223" s="9"/>
      <c r="FL223" s="9"/>
      <c r="FM223" s="9"/>
      <c r="FN223" s="9"/>
      <c r="FO223" s="9"/>
      <c r="FP223" s="9"/>
      <c r="FQ223" s="9"/>
      <c r="FR223" s="9"/>
      <c r="FS223" s="9"/>
      <c r="FT223" s="9"/>
      <c r="FU223" s="9"/>
      <c r="FV223" s="9"/>
      <c r="FW223" s="9"/>
      <c r="FX223" s="9"/>
      <c r="FY223" s="9"/>
      <c r="FZ223" s="9"/>
      <c r="GA223" s="9"/>
      <c r="GB223" s="9"/>
      <c r="GC223" s="9"/>
      <c r="GD223" s="9"/>
      <c r="GE223" s="9"/>
      <c r="GF223" s="9"/>
      <c r="GG223" s="9"/>
      <c r="GH223" s="9"/>
      <c r="GI223" s="9"/>
      <c r="GJ223" s="9"/>
      <c r="GK223" s="9"/>
      <c r="GL223" s="9"/>
      <c r="GM223" s="9"/>
      <c r="GN223" s="9"/>
      <c r="GO223" s="9"/>
      <c r="GP223" s="9"/>
      <c r="GQ223" s="9"/>
      <c r="GR223" s="9"/>
      <c r="GS223" s="9"/>
      <c r="GT223" s="9"/>
      <c r="GU223" s="9"/>
      <c r="GV223" s="9"/>
      <c r="GW223" s="9"/>
      <c r="GX223" s="9"/>
      <c r="GY223" s="9"/>
      <c r="GZ223" s="9"/>
      <c r="HA223" s="9"/>
      <c r="HB223" s="9"/>
      <c r="HC223" s="9"/>
      <c r="HD223" s="9"/>
      <c r="HE223" s="9"/>
      <c r="HF223" s="9"/>
      <c r="HG223" s="9"/>
      <c r="HH223" s="9"/>
      <c r="HI223" s="9"/>
      <c r="HJ223" s="9"/>
      <c r="HK223" s="9"/>
      <c r="HL223" s="9"/>
      <c r="HM223" s="9"/>
      <c r="HN223" s="9"/>
      <c r="HO223" s="9"/>
      <c r="HP223" s="9"/>
      <c r="HQ223" s="9"/>
      <c r="HR223" s="9"/>
      <c r="HS223" s="9"/>
      <c r="HT223" s="9"/>
      <c r="HU223" s="9"/>
      <c r="HV223" s="9"/>
      <c r="HW223" s="9"/>
      <c r="HX223" s="9"/>
      <c r="HY223" s="9"/>
      <c r="HZ223" s="9"/>
      <c r="IA223" s="9"/>
      <c r="IB223" s="9"/>
      <c r="IC223" s="9"/>
      <c r="ID223" s="9"/>
      <c r="IE223" s="9"/>
      <c r="IF223" s="9"/>
      <c r="IG223" s="9"/>
      <c r="IH223" s="9"/>
      <c r="II223" s="9"/>
      <c r="IJ223" s="9"/>
      <c r="IK223" s="9"/>
      <c r="IL223" s="9"/>
      <c r="IM223" s="9"/>
      <c r="IN223" s="9"/>
      <c r="IO223" s="9"/>
      <c r="IP223" s="9"/>
      <c r="IQ223" s="9"/>
      <c r="IR223" s="9"/>
      <c r="IS223" s="9"/>
      <c r="IT223" s="9"/>
      <c r="IU223" s="9"/>
      <c r="IV223" s="9"/>
    </row>
    <row r="224" s="8" customFormat="1" ht="32.1" customHeight="1" spans="1:256">
      <c r="A224" s="19" t="s">
        <v>1562</v>
      </c>
      <c r="B224" s="19" t="s">
        <v>1563</v>
      </c>
      <c r="C224" s="19" t="s">
        <v>1612</v>
      </c>
      <c r="D224" s="20">
        <v>5</v>
      </c>
      <c r="E224" s="19" t="s">
        <v>1384</v>
      </c>
      <c r="F224" s="18">
        <v>6.98</v>
      </c>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9"/>
      <c r="FQ224" s="9"/>
      <c r="FR224" s="9"/>
      <c r="FS224" s="9"/>
      <c r="FT224" s="9"/>
      <c r="FU224" s="9"/>
      <c r="FV224" s="9"/>
      <c r="FW224" s="9"/>
      <c r="FX224" s="9"/>
      <c r="FY224" s="9"/>
      <c r="FZ224" s="9"/>
      <c r="GA224" s="9"/>
      <c r="GB224" s="9"/>
      <c r="GC224" s="9"/>
      <c r="GD224" s="9"/>
      <c r="GE224" s="9"/>
      <c r="GF224" s="9"/>
      <c r="GG224" s="9"/>
      <c r="GH224" s="9"/>
      <c r="GI224" s="9"/>
      <c r="GJ224" s="9"/>
      <c r="GK224" s="9"/>
      <c r="GL224" s="9"/>
      <c r="GM224" s="9"/>
      <c r="GN224" s="9"/>
      <c r="GO224" s="9"/>
      <c r="GP224" s="9"/>
      <c r="GQ224" s="9"/>
      <c r="GR224" s="9"/>
      <c r="GS224" s="9"/>
      <c r="GT224" s="9"/>
      <c r="GU224" s="9"/>
      <c r="GV224" s="9"/>
      <c r="GW224" s="9"/>
      <c r="GX224" s="9"/>
      <c r="GY224" s="9"/>
      <c r="GZ224" s="9"/>
      <c r="HA224" s="9"/>
      <c r="HB224" s="9"/>
      <c r="HC224" s="9"/>
      <c r="HD224" s="9"/>
      <c r="HE224" s="9"/>
      <c r="HF224" s="9"/>
      <c r="HG224" s="9"/>
      <c r="HH224" s="9"/>
      <c r="HI224" s="9"/>
      <c r="HJ224" s="9"/>
      <c r="HK224" s="9"/>
      <c r="HL224" s="9"/>
      <c r="HM224" s="9"/>
      <c r="HN224" s="9"/>
      <c r="HO224" s="9"/>
      <c r="HP224" s="9"/>
      <c r="HQ224" s="9"/>
      <c r="HR224" s="9"/>
      <c r="HS224" s="9"/>
      <c r="HT224" s="9"/>
      <c r="HU224" s="9"/>
      <c r="HV224" s="9"/>
      <c r="HW224" s="9"/>
      <c r="HX224" s="9"/>
      <c r="HY224" s="9"/>
      <c r="HZ224" s="9"/>
      <c r="IA224" s="9"/>
      <c r="IB224" s="9"/>
      <c r="IC224" s="9"/>
      <c r="ID224" s="9"/>
      <c r="IE224" s="9"/>
      <c r="IF224" s="9"/>
      <c r="IG224" s="9"/>
      <c r="IH224" s="9"/>
      <c r="II224" s="9"/>
      <c r="IJ224" s="9"/>
      <c r="IK224" s="9"/>
      <c r="IL224" s="9"/>
      <c r="IM224" s="9"/>
      <c r="IN224" s="9"/>
      <c r="IO224" s="9"/>
      <c r="IP224" s="9"/>
      <c r="IQ224" s="9"/>
      <c r="IR224" s="9"/>
      <c r="IS224" s="9"/>
      <c r="IT224" s="9"/>
      <c r="IU224" s="9"/>
      <c r="IV224" s="9"/>
    </row>
    <row r="225" s="8" customFormat="1" ht="32.1" customHeight="1" spans="1:256">
      <c r="A225" s="19" t="s">
        <v>40</v>
      </c>
      <c r="B225" s="19" t="s">
        <v>1551</v>
      </c>
      <c r="C225" s="19" t="s">
        <v>1612</v>
      </c>
      <c r="D225" s="20">
        <v>5</v>
      </c>
      <c r="E225" s="19" t="s">
        <v>1384</v>
      </c>
      <c r="F225" s="18">
        <v>526.974818</v>
      </c>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9"/>
      <c r="FQ225" s="9"/>
      <c r="FR225" s="9"/>
      <c r="FS225" s="9"/>
      <c r="FT225" s="9"/>
      <c r="FU225" s="9"/>
      <c r="FV225" s="9"/>
      <c r="FW225" s="9"/>
      <c r="FX225" s="9"/>
      <c r="FY225" s="9"/>
      <c r="FZ225" s="9"/>
      <c r="GA225" s="9"/>
      <c r="GB225" s="9"/>
      <c r="GC225" s="9"/>
      <c r="GD225" s="9"/>
      <c r="GE225" s="9"/>
      <c r="GF225" s="9"/>
      <c r="GG225" s="9"/>
      <c r="GH225" s="9"/>
      <c r="GI225" s="9"/>
      <c r="GJ225" s="9"/>
      <c r="GK225" s="9"/>
      <c r="GL225" s="9"/>
      <c r="GM225" s="9"/>
      <c r="GN225" s="9"/>
      <c r="GO225" s="9"/>
      <c r="GP225" s="9"/>
      <c r="GQ225" s="9"/>
      <c r="GR225" s="9"/>
      <c r="GS225" s="9"/>
      <c r="GT225" s="9"/>
      <c r="GU225" s="9"/>
      <c r="GV225" s="9"/>
      <c r="GW225" s="9"/>
      <c r="GX225" s="9"/>
      <c r="GY225" s="9"/>
      <c r="GZ225" s="9"/>
      <c r="HA225" s="9"/>
      <c r="HB225" s="9"/>
      <c r="HC225" s="9"/>
      <c r="HD225" s="9"/>
      <c r="HE225" s="9"/>
      <c r="HF225" s="9"/>
      <c r="HG225" s="9"/>
      <c r="HH225" s="9"/>
      <c r="HI225" s="9"/>
      <c r="HJ225" s="9"/>
      <c r="HK225" s="9"/>
      <c r="HL225" s="9"/>
      <c r="HM225" s="9"/>
      <c r="HN225" s="9"/>
      <c r="HO225" s="9"/>
      <c r="HP225" s="9"/>
      <c r="HQ225" s="9"/>
      <c r="HR225" s="9"/>
      <c r="HS225" s="9"/>
      <c r="HT225" s="9"/>
      <c r="HU225" s="9"/>
      <c r="HV225" s="9"/>
      <c r="HW225" s="9"/>
      <c r="HX225" s="9"/>
      <c r="HY225" s="9"/>
      <c r="HZ225" s="9"/>
      <c r="IA225" s="9"/>
      <c r="IB225" s="9"/>
      <c r="IC225" s="9"/>
      <c r="ID225" s="9"/>
      <c r="IE225" s="9"/>
      <c r="IF225" s="9"/>
      <c r="IG225" s="9"/>
      <c r="IH225" s="9"/>
      <c r="II225" s="9"/>
      <c r="IJ225" s="9"/>
      <c r="IK225" s="9"/>
      <c r="IL225" s="9"/>
      <c r="IM225" s="9"/>
      <c r="IN225" s="9"/>
      <c r="IO225" s="9"/>
      <c r="IP225" s="9"/>
      <c r="IQ225" s="9"/>
      <c r="IR225" s="9"/>
      <c r="IS225" s="9"/>
      <c r="IT225" s="9"/>
      <c r="IU225" s="9"/>
      <c r="IV225" s="9"/>
    </row>
    <row r="226" s="8" customFormat="1" ht="32.1" customHeight="1" spans="1:256">
      <c r="A226" s="19" t="s">
        <v>1447</v>
      </c>
      <c r="B226" s="19" t="s">
        <v>1552</v>
      </c>
      <c r="C226" s="19" t="s">
        <v>1612</v>
      </c>
      <c r="D226" s="20">
        <v>5</v>
      </c>
      <c r="E226" s="19" t="s">
        <v>1384</v>
      </c>
      <c r="F226" s="18">
        <v>147.596</v>
      </c>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9"/>
      <c r="FQ226" s="9"/>
      <c r="FR226" s="9"/>
      <c r="FS226" s="9"/>
      <c r="FT226" s="9"/>
      <c r="FU226" s="9"/>
      <c r="FV226" s="9"/>
      <c r="FW226" s="9"/>
      <c r="FX226" s="9"/>
      <c r="FY226" s="9"/>
      <c r="FZ226" s="9"/>
      <c r="GA226" s="9"/>
      <c r="GB226" s="9"/>
      <c r="GC226" s="9"/>
      <c r="GD226" s="9"/>
      <c r="GE226" s="9"/>
      <c r="GF226" s="9"/>
      <c r="GG226" s="9"/>
      <c r="GH226" s="9"/>
      <c r="GI226" s="9"/>
      <c r="GJ226" s="9"/>
      <c r="GK226" s="9"/>
      <c r="GL226" s="9"/>
      <c r="GM226" s="9"/>
      <c r="GN226" s="9"/>
      <c r="GO226" s="9"/>
      <c r="GP226" s="9"/>
      <c r="GQ226" s="9"/>
      <c r="GR226" s="9"/>
      <c r="GS226" s="9"/>
      <c r="GT226" s="9"/>
      <c r="GU226" s="9"/>
      <c r="GV226" s="9"/>
      <c r="GW226" s="9"/>
      <c r="GX226" s="9"/>
      <c r="GY226" s="9"/>
      <c r="GZ226" s="9"/>
      <c r="HA226" s="9"/>
      <c r="HB226" s="9"/>
      <c r="HC226" s="9"/>
      <c r="HD226" s="9"/>
      <c r="HE226" s="9"/>
      <c r="HF226" s="9"/>
      <c r="HG226" s="9"/>
      <c r="HH226" s="9"/>
      <c r="HI226" s="9"/>
      <c r="HJ226" s="9"/>
      <c r="HK226" s="9"/>
      <c r="HL226" s="9"/>
      <c r="HM226" s="9"/>
      <c r="HN226" s="9"/>
      <c r="HO226" s="9"/>
      <c r="HP226" s="9"/>
      <c r="HQ226" s="9"/>
      <c r="HR226" s="9"/>
      <c r="HS226" s="9"/>
      <c r="HT226" s="9"/>
      <c r="HU226" s="9"/>
      <c r="HV226" s="9"/>
      <c r="HW226" s="9"/>
      <c r="HX226" s="9"/>
      <c r="HY226" s="9"/>
      <c r="HZ226" s="9"/>
      <c r="IA226" s="9"/>
      <c r="IB226" s="9"/>
      <c r="IC226" s="9"/>
      <c r="ID226" s="9"/>
      <c r="IE226" s="9"/>
      <c r="IF226" s="9"/>
      <c r="IG226" s="9"/>
      <c r="IH226" s="9"/>
      <c r="II226" s="9"/>
      <c r="IJ226" s="9"/>
      <c r="IK226" s="9"/>
      <c r="IL226" s="9"/>
      <c r="IM226" s="9"/>
      <c r="IN226" s="9"/>
      <c r="IO226" s="9"/>
      <c r="IP226" s="9"/>
      <c r="IQ226" s="9"/>
      <c r="IR226" s="9"/>
      <c r="IS226" s="9"/>
      <c r="IT226" s="9"/>
      <c r="IU226" s="9"/>
      <c r="IV226" s="9"/>
    </row>
    <row r="227" s="8" customFormat="1" ht="32.1" customHeight="1" spans="1:256">
      <c r="A227" s="19" t="s">
        <v>1562</v>
      </c>
      <c r="B227" s="19" t="s">
        <v>1610</v>
      </c>
      <c r="C227" s="19" t="s">
        <v>1612</v>
      </c>
      <c r="D227" s="20">
        <v>5</v>
      </c>
      <c r="E227" s="19" t="s">
        <v>1384</v>
      </c>
      <c r="F227" s="18">
        <v>100</v>
      </c>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9"/>
      <c r="FQ227" s="9"/>
      <c r="FR227" s="9"/>
      <c r="FS227" s="9"/>
      <c r="FT227" s="9"/>
      <c r="FU227" s="9"/>
      <c r="FV227" s="9"/>
      <c r="FW227" s="9"/>
      <c r="FX227" s="9"/>
      <c r="FY227" s="9"/>
      <c r="FZ227" s="9"/>
      <c r="GA227" s="9"/>
      <c r="GB227" s="9"/>
      <c r="GC227" s="9"/>
      <c r="GD227" s="9"/>
      <c r="GE227" s="9"/>
      <c r="GF227" s="9"/>
      <c r="GG227" s="9"/>
      <c r="GH227" s="9"/>
      <c r="GI227" s="9"/>
      <c r="GJ227" s="9"/>
      <c r="GK227" s="9"/>
      <c r="GL227" s="9"/>
      <c r="GM227" s="9"/>
      <c r="GN227" s="9"/>
      <c r="GO227" s="9"/>
      <c r="GP227" s="9"/>
      <c r="GQ227" s="9"/>
      <c r="GR227" s="9"/>
      <c r="GS227" s="9"/>
      <c r="GT227" s="9"/>
      <c r="GU227" s="9"/>
      <c r="GV227" s="9"/>
      <c r="GW227" s="9"/>
      <c r="GX227" s="9"/>
      <c r="GY227" s="9"/>
      <c r="GZ227" s="9"/>
      <c r="HA227" s="9"/>
      <c r="HB227" s="9"/>
      <c r="HC227" s="9"/>
      <c r="HD227" s="9"/>
      <c r="HE227" s="9"/>
      <c r="HF227" s="9"/>
      <c r="HG227" s="9"/>
      <c r="HH227" s="9"/>
      <c r="HI227" s="9"/>
      <c r="HJ227" s="9"/>
      <c r="HK227" s="9"/>
      <c r="HL227" s="9"/>
      <c r="HM227" s="9"/>
      <c r="HN227" s="9"/>
      <c r="HO227" s="9"/>
      <c r="HP227" s="9"/>
      <c r="HQ227" s="9"/>
      <c r="HR227" s="9"/>
      <c r="HS227" s="9"/>
      <c r="HT227" s="9"/>
      <c r="HU227" s="9"/>
      <c r="HV227" s="9"/>
      <c r="HW227" s="9"/>
      <c r="HX227" s="9"/>
      <c r="HY227" s="9"/>
      <c r="HZ227" s="9"/>
      <c r="IA227" s="9"/>
      <c r="IB227" s="9"/>
      <c r="IC227" s="9"/>
      <c r="ID227" s="9"/>
      <c r="IE227" s="9"/>
      <c r="IF227" s="9"/>
      <c r="IG227" s="9"/>
      <c r="IH227" s="9"/>
      <c r="II227" s="9"/>
      <c r="IJ227" s="9"/>
      <c r="IK227" s="9"/>
      <c r="IL227" s="9"/>
      <c r="IM227" s="9"/>
      <c r="IN227" s="9"/>
      <c r="IO227" s="9"/>
      <c r="IP227" s="9"/>
      <c r="IQ227" s="9"/>
      <c r="IR227" s="9"/>
      <c r="IS227" s="9"/>
      <c r="IT227" s="9"/>
      <c r="IU227" s="9"/>
      <c r="IV227" s="9"/>
    </row>
    <row r="228" s="8" customFormat="1" ht="32.1" customHeight="1" spans="1:256">
      <c r="A228" s="19" t="s">
        <v>1621</v>
      </c>
      <c r="B228" s="19" t="s">
        <v>1622</v>
      </c>
      <c r="C228" s="19" t="s">
        <v>1612</v>
      </c>
      <c r="D228" s="20">
        <v>5</v>
      </c>
      <c r="E228" s="19" t="s">
        <v>1384</v>
      </c>
      <c r="F228" s="18">
        <v>359.239</v>
      </c>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c r="DJ228" s="9"/>
      <c r="DK228" s="9"/>
      <c r="DL228" s="9"/>
      <c r="DM228" s="9"/>
      <c r="DN228" s="9"/>
      <c r="DO228" s="9"/>
      <c r="DP228" s="9"/>
      <c r="DQ228" s="9"/>
      <c r="DR228" s="9"/>
      <c r="DS228" s="9"/>
      <c r="DT228" s="9"/>
      <c r="DU228" s="9"/>
      <c r="DV228" s="9"/>
      <c r="DW228" s="9"/>
      <c r="DX228" s="9"/>
      <c r="DY228" s="9"/>
      <c r="DZ228" s="9"/>
      <c r="EA228" s="9"/>
      <c r="EB228" s="9"/>
      <c r="EC228" s="9"/>
      <c r="ED228" s="9"/>
      <c r="EE228" s="9"/>
      <c r="EF228" s="9"/>
      <c r="EG228" s="9"/>
      <c r="EH228" s="9"/>
      <c r="EI228" s="9"/>
      <c r="EJ228" s="9"/>
      <c r="EK228" s="9"/>
      <c r="EL228" s="9"/>
      <c r="EM228" s="9"/>
      <c r="EN228" s="9"/>
      <c r="EO228" s="9"/>
      <c r="EP228" s="9"/>
      <c r="EQ228" s="9"/>
      <c r="ER228" s="9"/>
      <c r="ES228" s="9"/>
      <c r="ET228" s="9"/>
      <c r="EU228" s="9"/>
      <c r="EV228" s="9"/>
      <c r="EW228" s="9"/>
      <c r="EX228" s="9"/>
      <c r="EY228" s="9"/>
      <c r="EZ228" s="9"/>
      <c r="FA228" s="9"/>
      <c r="FB228" s="9"/>
      <c r="FC228" s="9"/>
      <c r="FD228" s="9"/>
      <c r="FE228" s="9"/>
      <c r="FF228" s="9"/>
      <c r="FG228" s="9"/>
      <c r="FH228" s="9"/>
      <c r="FI228" s="9"/>
      <c r="FJ228" s="9"/>
      <c r="FK228" s="9"/>
      <c r="FL228" s="9"/>
      <c r="FM228" s="9"/>
      <c r="FN228" s="9"/>
      <c r="FO228" s="9"/>
      <c r="FP228" s="9"/>
      <c r="FQ228" s="9"/>
      <c r="FR228" s="9"/>
      <c r="FS228" s="9"/>
      <c r="FT228" s="9"/>
      <c r="FU228" s="9"/>
      <c r="FV228" s="9"/>
      <c r="FW228" s="9"/>
      <c r="FX228" s="9"/>
      <c r="FY228" s="9"/>
      <c r="FZ228" s="9"/>
      <c r="GA228" s="9"/>
      <c r="GB228" s="9"/>
      <c r="GC228" s="9"/>
      <c r="GD228" s="9"/>
      <c r="GE228" s="9"/>
      <c r="GF228" s="9"/>
      <c r="GG228" s="9"/>
      <c r="GH228" s="9"/>
      <c r="GI228" s="9"/>
      <c r="GJ228" s="9"/>
      <c r="GK228" s="9"/>
      <c r="GL228" s="9"/>
      <c r="GM228" s="9"/>
      <c r="GN228" s="9"/>
      <c r="GO228" s="9"/>
      <c r="GP228" s="9"/>
      <c r="GQ228" s="9"/>
      <c r="GR228" s="9"/>
      <c r="GS228" s="9"/>
      <c r="GT228" s="9"/>
      <c r="GU228" s="9"/>
      <c r="GV228" s="9"/>
      <c r="GW228" s="9"/>
      <c r="GX228" s="9"/>
      <c r="GY228" s="9"/>
      <c r="GZ228" s="9"/>
      <c r="HA228" s="9"/>
      <c r="HB228" s="9"/>
      <c r="HC228" s="9"/>
      <c r="HD228" s="9"/>
      <c r="HE228" s="9"/>
      <c r="HF228" s="9"/>
      <c r="HG228" s="9"/>
      <c r="HH228" s="9"/>
      <c r="HI228" s="9"/>
      <c r="HJ228" s="9"/>
      <c r="HK228" s="9"/>
      <c r="HL228" s="9"/>
      <c r="HM228" s="9"/>
      <c r="HN228" s="9"/>
      <c r="HO228" s="9"/>
      <c r="HP228" s="9"/>
      <c r="HQ228" s="9"/>
      <c r="HR228" s="9"/>
      <c r="HS228" s="9"/>
      <c r="HT228" s="9"/>
      <c r="HU228" s="9"/>
      <c r="HV228" s="9"/>
      <c r="HW228" s="9"/>
      <c r="HX228" s="9"/>
      <c r="HY228" s="9"/>
      <c r="HZ228" s="9"/>
      <c r="IA228" s="9"/>
      <c r="IB228" s="9"/>
      <c r="IC228" s="9"/>
      <c r="ID228" s="9"/>
      <c r="IE228" s="9"/>
      <c r="IF228" s="9"/>
      <c r="IG228" s="9"/>
      <c r="IH228" s="9"/>
      <c r="II228" s="9"/>
      <c r="IJ228" s="9"/>
      <c r="IK228" s="9"/>
      <c r="IL228" s="9"/>
      <c r="IM228" s="9"/>
      <c r="IN228" s="9"/>
      <c r="IO228" s="9"/>
      <c r="IP228" s="9"/>
      <c r="IQ228" s="9"/>
      <c r="IR228" s="9"/>
      <c r="IS228" s="9"/>
      <c r="IT228" s="9"/>
      <c r="IU228" s="9"/>
      <c r="IV228" s="9"/>
    </row>
    <row r="229" s="8" customFormat="1" ht="32.1" customHeight="1" spans="1:256">
      <c r="A229" s="19" t="s">
        <v>1621</v>
      </c>
      <c r="B229" s="19" t="s">
        <v>1622</v>
      </c>
      <c r="C229" s="19" t="s">
        <v>1612</v>
      </c>
      <c r="D229" s="20">
        <v>5</v>
      </c>
      <c r="E229" s="19" t="s">
        <v>1384</v>
      </c>
      <c r="F229" s="18">
        <v>116.835</v>
      </c>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c r="DJ229" s="9"/>
      <c r="DK229" s="9"/>
      <c r="DL229" s="9"/>
      <c r="DM229" s="9"/>
      <c r="DN229" s="9"/>
      <c r="DO229" s="9"/>
      <c r="DP229" s="9"/>
      <c r="DQ229" s="9"/>
      <c r="DR229" s="9"/>
      <c r="DS229" s="9"/>
      <c r="DT229" s="9"/>
      <c r="DU229" s="9"/>
      <c r="DV229" s="9"/>
      <c r="DW229" s="9"/>
      <c r="DX229" s="9"/>
      <c r="DY229" s="9"/>
      <c r="DZ229" s="9"/>
      <c r="EA229" s="9"/>
      <c r="EB229" s="9"/>
      <c r="EC229" s="9"/>
      <c r="ED229" s="9"/>
      <c r="EE229" s="9"/>
      <c r="EF229" s="9"/>
      <c r="EG229" s="9"/>
      <c r="EH229" s="9"/>
      <c r="EI229" s="9"/>
      <c r="EJ229" s="9"/>
      <c r="EK229" s="9"/>
      <c r="EL229" s="9"/>
      <c r="EM229" s="9"/>
      <c r="EN229" s="9"/>
      <c r="EO229" s="9"/>
      <c r="EP229" s="9"/>
      <c r="EQ229" s="9"/>
      <c r="ER229" s="9"/>
      <c r="ES229" s="9"/>
      <c r="ET229" s="9"/>
      <c r="EU229" s="9"/>
      <c r="EV229" s="9"/>
      <c r="EW229" s="9"/>
      <c r="EX229" s="9"/>
      <c r="EY229" s="9"/>
      <c r="EZ229" s="9"/>
      <c r="FA229" s="9"/>
      <c r="FB229" s="9"/>
      <c r="FC229" s="9"/>
      <c r="FD229" s="9"/>
      <c r="FE229" s="9"/>
      <c r="FF229" s="9"/>
      <c r="FG229" s="9"/>
      <c r="FH229" s="9"/>
      <c r="FI229" s="9"/>
      <c r="FJ229" s="9"/>
      <c r="FK229" s="9"/>
      <c r="FL229" s="9"/>
      <c r="FM229" s="9"/>
      <c r="FN229" s="9"/>
      <c r="FO229" s="9"/>
      <c r="FP229" s="9"/>
      <c r="FQ229" s="9"/>
      <c r="FR229" s="9"/>
      <c r="FS229" s="9"/>
      <c r="FT229" s="9"/>
      <c r="FU229" s="9"/>
      <c r="FV229" s="9"/>
      <c r="FW229" s="9"/>
      <c r="FX229" s="9"/>
      <c r="FY229" s="9"/>
      <c r="FZ229" s="9"/>
      <c r="GA229" s="9"/>
      <c r="GB229" s="9"/>
      <c r="GC229" s="9"/>
      <c r="GD229" s="9"/>
      <c r="GE229" s="9"/>
      <c r="GF229" s="9"/>
      <c r="GG229" s="9"/>
      <c r="GH229" s="9"/>
      <c r="GI229" s="9"/>
      <c r="GJ229" s="9"/>
      <c r="GK229" s="9"/>
      <c r="GL229" s="9"/>
      <c r="GM229" s="9"/>
      <c r="GN229" s="9"/>
      <c r="GO229" s="9"/>
      <c r="GP229" s="9"/>
      <c r="GQ229" s="9"/>
      <c r="GR229" s="9"/>
      <c r="GS229" s="9"/>
      <c r="GT229" s="9"/>
      <c r="GU229" s="9"/>
      <c r="GV229" s="9"/>
      <c r="GW229" s="9"/>
      <c r="GX229" s="9"/>
      <c r="GY229" s="9"/>
      <c r="GZ229" s="9"/>
      <c r="HA229" s="9"/>
      <c r="HB229" s="9"/>
      <c r="HC229" s="9"/>
      <c r="HD229" s="9"/>
      <c r="HE229" s="9"/>
      <c r="HF229" s="9"/>
      <c r="HG229" s="9"/>
      <c r="HH229" s="9"/>
      <c r="HI229" s="9"/>
      <c r="HJ229" s="9"/>
      <c r="HK229" s="9"/>
      <c r="HL229" s="9"/>
      <c r="HM229" s="9"/>
      <c r="HN229" s="9"/>
      <c r="HO229" s="9"/>
      <c r="HP229" s="9"/>
      <c r="HQ229" s="9"/>
      <c r="HR229" s="9"/>
      <c r="HS229" s="9"/>
      <c r="HT229" s="9"/>
      <c r="HU229" s="9"/>
      <c r="HV229" s="9"/>
      <c r="HW229" s="9"/>
      <c r="HX229" s="9"/>
      <c r="HY229" s="9"/>
      <c r="HZ229" s="9"/>
      <c r="IA229" s="9"/>
      <c r="IB229" s="9"/>
      <c r="IC229" s="9"/>
      <c r="ID229" s="9"/>
      <c r="IE229" s="9"/>
      <c r="IF229" s="9"/>
      <c r="IG229" s="9"/>
      <c r="IH229" s="9"/>
      <c r="II229" s="9"/>
      <c r="IJ229" s="9"/>
      <c r="IK229" s="9"/>
      <c r="IL229" s="9"/>
      <c r="IM229" s="9"/>
      <c r="IN229" s="9"/>
      <c r="IO229" s="9"/>
      <c r="IP229" s="9"/>
      <c r="IQ229" s="9"/>
      <c r="IR229" s="9"/>
      <c r="IS229" s="9"/>
      <c r="IT229" s="9"/>
      <c r="IU229" s="9"/>
      <c r="IV229" s="9"/>
    </row>
    <row r="230" s="8" customFormat="1" ht="32.1" customHeight="1" spans="1:256">
      <c r="A230" s="19" t="s">
        <v>1424</v>
      </c>
      <c r="B230" s="19" t="s">
        <v>1623</v>
      </c>
      <c r="C230" s="19" t="s">
        <v>1612</v>
      </c>
      <c r="D230" s="20">
        <v>5</v>
      </c>
      <c r="E230" s="19" t="s">
        <v>1384</v>
      </c>
      <c r="F230" s="18">
        <v>6</v>
      </c>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c r="DJ230" s="9"/>
      <c r="DK230" s="9"/>
      <c r="DL230" s="9"/>
      <c r="DM230" s="9"/>
      <c r="DN230" s="9"/>
      <c r="DO230" s="9"/>
      <c r="DP230" s="9"/>
      <c r="DQ230" s="9"/>
      <c r="DR230" s="9"/>
      <c r="DS230" s="9"/>
      <c r="DT230" s="9"/>
      <c r="DU230" s="9"/>
      <c r="DV230" s="9"/>
      <c r="DW230" s="9"/>
      <c r="DX230" s="9"/>
      <c r="DY230" s="9"/>
      <c r="DZ230" s="9"/>
      <c r="EA230" s="9"/>
      <c r="EB230" s="9"/>
      <c r="EC230" s="9"/>
      <c r="ED230" s="9"/>
      <c r="EE230" s="9"/>
      <c r="EF230" s="9"/>
      <c r="EG230" s="9"/>
      <c r="EH230" s="9"/>
      <c r="EI230" s="9"/>
      <c r="EJ230" s="9"/>
      <c r="EK230" s="9"/>
      <c r="EL230" s="9"/>
      <c r="EM230" s="9"/>
      <c r="EN230" s="9"/>
      <c r="EO230" s="9"/>
      <c r="EP230" s="9"/>
      <c r="EQ230" s="9"/>
      <c r="ER230" s="9"/>
      <c r="ES230" s="9"/>
      <c r="ET230" s="9"/>
      <c r="EU230" s="9"/>
      <c r="EV230" s="9"/>
      <c r="EW230" s="9"/>
      <c r="EX230" s="9"/>
      <c r="EY230" s="9"/>
      <c r="EZ230" s="9"/>
      <c r="FA230" s="9"/>
      <c r="FB230" s="9"/>
      <c r="FC230" s="9"/>
      <c r="FD230" s="9"/>
      <c r="FE230" s="9"/>
      <c r="FF230" s="9"/>
      <c r="FG230" s="9"/>
      <c r="FH230" s="9"/>
      <c r="FI230" s="9"/>
      <c r="FJ230" s="9"/>
      <c r="FK230" s="9"/>
      <c r="FL230" s="9"/>
      <c r="FM230" s="9"/>
      <c r="FN230" s="9"/>
      <c r="FO230" s="9"/>
      <c r="FP230" s="9"/>
      <c r="FQ230" s="9"/>
      <c r="FR230" s="9"/>
      <c r="FS230" s="9"/>
      <c r="FT230" s="9"/>
      <c r="FU230" s="9"/>
      <c r="FV230" s="9"/>
      <c r="FW230" s="9"/>
      <c r="FX230" s="9"/>
      <c r="FY230" s="9"/>
      <c r="FZ230" s="9"/>
      <c r="GA230" s="9"/>
      <c r="GB230" s="9"/>
      <c r="GC230" s="9"/>
      <c r="GD230" s="9"/>
      <c r="GE230" s="9"/>
      <c r="GF230" s="9"/>
      <c r="GG230" s="9"/>
      <c r="GH230" s="9"/>
      <c r="GI230" s="9"/>
      <c r="GJ230" s="9"/>
      <c r="GK230" s="9"/>
      <c r="GL230" s="9"/>
      <c r="GM230" s="9"/>
      <c r="GN230" s="9"/>
      <c r="GO230" s="9"/>
      <c r="GP230" s="9"/>
      <c r="GQ230" s="9"/>
      <c r="GR230" s="9"/>
      <c r="GS230" s="9"/>
      <c r="GT230" s="9"/>
      <c r="GU230" s="9"/>
      <c r="GV230" s="9"/>
      <c r="GW230" s="9"/>
      <c r="GX230" s="9"/>
      <c r="GY230" s="9"/>
      <c r="GZ230" s="9"/>
      <c r="HA230" s="9"/>
      <c r="HB230" s="9"/>
      <c r="HC230" s="9"/>
      <c r="HD230" s="9"/>
      <c r="HE230" s="9"/>
      <c r="HF230" s="9"/>
      <c r="HG230" s="9"/>
      <c r="HH230" s="9"/>
      <c r="HI230" s="9"/>
      <c r="HJ230" s="9"/>
      <c r="HK230" s="9"/>
      <c r="HL230" s="9"/>
      <c r="HM230" s="9"/>
      <c r="HN230" s="9"/>
      <c r="HO230" s="9"/>
      <c r="HP230" s="9"/>
      <c r="HQ230" s="9"/>
      <c r="HR230" s="9"/>
      <c r="HS230" s="9"/>
      <c r="HT230" s="9"/>
      <c r="HU230" s="9"/>
      <c r="HV230" s="9"/>
      <c r="HW230" s="9"/>
      <c r="HX230" s="9"/>
      <c r="HY230" s="9"/>
      <c r="HZ230" s="9"/>
      <c r="IA230" s="9"/>
      <c r="IB230" s="9"/>
      <c r="IC230" s="9"/>
      <c r="ID230" s="9"/>
      <c r="IE230" s="9"/>
      <c r="IF230" s="9"/>
      <c r="IG230" s="9"/>
      <c r="IH230" s="9"/>
      <c r="II230" s="9"/>
      <c r="IJ230" s="9"/>
      <c r="IK230" s="9"/>
      <c r="IL230" s="9"/>
      <c r="IM230" s="9"/>
      <c r="IN230" s="9"/>
      <c r="IO230" s="9"/>
      <c r="IP230" s="9"/>
      <c r="IQ230" s="9"/>
      <c r="IR230" s="9"/>
      <c r="IS230" s="9"/>
      <c r="IT230" s="9"/>
      <c r="IU230" s="9"/>
      <c r="IV230" s="9"/>
    </row>
    <row r="231" s="8" customFormat="1" ht="32.1" customHeight="1" spans="1:256">
      <c r="A231" s="19" t="s">
        <v>1424</v>
      </c>
      <c r="B231" s="19" t="s">
        <v>1623</v>
      </c>
      <c r="C231" s="19" t="s">
        <v>1612</v>
      </c>
      <c r="D231" s="20">
        <v>5</v>
      </c>
      <c r="E231" s="19" t="s">
        <v>1384</v>
      </c>
      <c r="F231" s="18">
        <v>25.329835</v>
      </c>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c r="DJ231" s="9"/>
      <c r="DK231" s="9"/>
      <c r="DL231" s="9"/>
      <c r="DM231" s="9"/>
      <c r="DN231" s="9"/>
      <c r="DO231" s="9"/>
      <c r="DP231" s="9"/>
      <c r="DQ231" s="9"/>
      <c r="DR231" s="9"/>
      <c r="DS231" s="9"/>
      <c r="DT231" s="9"/>
      <c r="DU231" s="9"/>
      <c r="DV231" s="9"/>
      <c r="DW231" s="9"/>
      <c r="DX231" s="9"/>
      <c r="DY231" s="9"/>
      <c r="DZ231" s="9"/>
      <c r="EA231" s="9"/>
      <c r="EB231" s="9"/>
      <c r="EC231" s="9"/>
      <c r="ED231" s="9"/>
      <c r="EE231" s="9"/>
      <c r="EF231" s="9"/>
      <c r="EG231" s="9"/>
      <c r="EH231" s="9"/>
      <c r="EI231" s="9"/>
      <c r="EJ231" s="9"/>
      <c r="EK231" s="9"/>
      <c r="EL231" s="9"/>
      <c r="EM231" s="9"/>
      <c r="EN231" s="9"/>
      <c r="EO231" s="9"/>
      <c r="EP231" s="9"/>
      <c r="EQ231" s="9"/>
      <c r="ER231" s="9"/>
      <c r="ES231" s="9"/>
      <c r="ET231" s="9"/>
      <c r="EU231" s="9"/>
      <c r="EV231" s="9"/>
      <c r="EW231" s="9"/>
      <c r="EX231" s="9"/>
      <c r="EY231" s="9"/>
      <c r="EZ231" s="9"/>
      <c r="FA231" s="9"/>
      <c r="FB231" s="9"/>
      <c r="FC231" s="9"/>
      <c r="FD231" s="9"/>
      <c r="FE231" s="9"/>
      <c r="FF231" s="9"/>
      <c r="FG231" s="9"/>
      <c r="FH231" s="9"/>
      <c r="FI231" s="9"/>
      <c r="FJ231" s="9"/>
      <c r="FK231" s="9"/>
      <c r="FL231" s="9"/>
      <c r="FM231" s="9"/>
      <c r="FN231" s="9"/>
      <c r="FO231" s="9"/>
      <c r="FP231" s="9"/>
      <c r="FQ231" s="9"/>
      <c r="FR231" s="9"/>
      <c r="FS231" s="9"/>
      <c r="FT231" s="9"/>
      <c r="FU231" s="9"/>
      <c r="FV231" s="9"/>
      <c r="FW231" s="9"/>
      <c r="FX231" s="9"/>
      <c r="FY231" s="9"/>
      <c r="FZ231" s="9"/>
      <c r="GA231" s="9"/>
      <c r="GB231" s="9"/>
      <c r="GC231" s="9"/>
      <c r="GD231" s="9"/>
      <c r="GE231" s="9"/>
      <c r="GF231" s="9"/>
      <c r="GG231" s="9"/>
      <c r="GH231" s="9"/>
      <c r="GI231" s="9"/>
      <c r="GJ231" s="9"/>
      <c r="GK231" s="9"/>
      <c r="GL231" s="9"/>
      <c r="GM231" s="9"/>
      <c r="GN231" s="9"/>
      <c r="GO231" s="9"/>
      <c r="GP231" s="9"/>
      <c r="GQ231" s="9"/>
      <c r="GR231" s="9"/>
      <c r="GS231" s="9"/>
      <c r="GT231" s="9"/>
      <c r="GU231" s="9"/>
      <c r="GV231" s="9"/>
      <c r="GW231" s="9"/>
      <c r="GX231" s="9"/>
      <c r="GY231" s="9"/>
      <c r="GZ231" s="9"/>
      <c r="HA231" s="9"/>
      <c r="HB231" s="9"/>
      <c r="HC231" s="9"/>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c r="IS231" s="9"/>
      <c r="IT231" s="9"/>
      <c r="IU231" s="9"/>
      <c r="IV231" s="9"/>
    </row>
    <row r="232" s="8" customFormat="1" ht="32.1" customHeight="1" spans="1:256">
      <c r="A232" s="19" t="s">
        <v>1424</v>
      </c>
      <c r="B232" s="19" t="s">
        <v>1624</v>
      </c>
      <c r="C232" s="19" t="s">
        <v>1612</v>
      </c>
      <c r="D232" s="20">
        <v>5</v>
      </c>
      <c r="E232" s="19" t="s">
        <v>1384</v>
      </c>
      <c r="F232" s="18">
        <v>15</v>
      </c>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c r="DJ232" s="9"/>
      <c r="DK232" s="9"/>
      <c r="DL232" s="9"/>
      <c r="DM232" s="9"/>
      <c r="DN232" s="9"/>
      <c r="DO232" s="9"/>
      <c r="DP232" s="9"/>
      <c r="DQ232" s="9"/>
      <c r="DR232" s="9"/>
      <c r="DS232" s="9"/>
      <c r="DT232" s="9"/>
      <c r="DU232" s="9"/>
      <c r="DV232" s="9"/>
      <c r="DW232" s="9"/>
      <c r="DX232" s="9"/>
      <c r="DY232" s="9"/>
      <c r="DZ232" s="9"/>
      <c r="EA232" s="9"/>
      <c r="EB232" s="9"/>
      <c r="EC232" s="9"/>
      <c r="ED232" s="9"/>
      <c r="EE232" s="9"/>
      <c r="EF232" s="9"/>
      <c r="EG232" s="9"/>
      <c r="EH232" s="9"/>
      <c r="EI232" s="9"/>
      <c r="EJ232" s="9"/>
      <c r="EK232" s="9"/>
      <c r="EL232" s="9"/>
      <c r="EM232" s="9"/>
      <c r="EN232" s="9"/>
      <c r="EO232" s="9"/>
      <c r="EP232" s="9"/>
      <c r="EQ232" s="9"/>
      <c r="ER232" s="9"/>
      <c r="ES232" s="9"/>
      <c r="ET232" s="9"/>
      <c r="EU232" s="9"/>
      <c r="EV232" s="9"/>
      <c r="EW232" s="9"/>
      <c r="EX232" s="9"/>
      <c r="EY232" s="9"/>
      <c r="EZ232" s="9"/>
      <c r="FA232" s="9"/>
      <c r="FB232" s="9"/>
      <c r="FC232" s="9"/>
      <c r="FD232" s="9"/>
      <c r="FE232" s="9"/>
      <c r="FF232" s="9"/>
      <c r="FG232" s="9"/>
      <c r="FH232" s="9"/>
      <c r="FI232" s="9"/>
      <c r="FJ232" s="9"/>
      <c r="FK232" s="9"/>
      <c r="FL232" s="9"/>
      <c r="FM232" s="9"/>
      <c r="FN232" s="9"/>
      <c r="FO232" s="9"/>
      <c r="FP232" s="9"/>
      <c r="FQ232" s="9"/>
      <c r="FR232" s="9"/>
      <c r="FS232" s="9"/>
      <c r="FT232" s="9"/>
      <c r="FU232" s="9"/>
      <c r="FV232" s="9"/>
      <c r="FW232" s="9"/>
      <c r="FX232" s="9"/>
      <c r="FY232" s="9"/>
      <c r="FZ232" s="9"/>
      <c r="GA232" s="9"/>
      <c r="GB232" s="9"/>
      <c r="GC232" s="9"/>
      <c r="GD232" s="9"/>
      <c r="GE232" s="9"/>
      <c r="GF232" s="9"/>
      <c r="GG232" s="9"/>
      <c r="GH232" s="9"/>
      <c r="GI232" s="9"/>
      <c r="GJ232" s="9"/>
      <c r="GK232" s="9"/>
      <c r="GL232" s="9"/>
      <c r="GM232" s="9"/>
      <c r="GN232" s="9"/>
      <c r="GO232" s="9"/>
      <c r="GP232" s="9"/>
      <c r="GQ232" s="9"/>
      <c r="GR232" s="9"/>
      <c r="GS232" s="9"/>
      <c r="GT232" s="9"/>
      <c r="GU232" s="9"/>
      <c r="GV232" s="9"/>
      <c r="GW232" s="9"/>
      <c r="GX232" s="9"/>
      <c r="GY232" s="9"/>
      <c r="GZ232" s="9"/>
      <c r="HA232" s="9"/>
      <c r="HB232" s="9"/>
      <c r="HC232" s="9"/>
      <c r="HD232" s="9"/>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c r="IS232" s="9"/>
      <c r="IT232" s="9"/>
      <c r="IU232" s="9"/>
      <c r="IV232" s="9"/>
    </row>
    <row r="233" s="8" customFormat="1" ht="32.1" customHeight="1" spans="1:256">
      <c r="A233" s="19" t="s">
        <v>1424</v>
      </c>
      <c r="B233" s="19" t="s">
        <v>1624</v>
      </c>
      <c r="C233" s="19" t="s">
        <v>1612</v>
      </c>
      <c r="D233" s="20">
        <v>5</v>
      </c>
      <c r="E233" s="19" t="s">
        <v>1384</v>
      </c>
      <c r="F233" s="18">
        <v>5</v>
      </c>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c r="DJ233" s="9"/>
      <c r="DK233" s="9"/>
      <c r="DL233" s="9"/>
      <c r="DM233" s="9"/>
      <c r="DN233" s="9"/>
      <c r="DO233" s="9"/>
      <c r="DP233" s="9"/>
      <c r="DQ233" s="9"/>
      <c r="DR233" s="9"/>
      <c r="DS233" s="9"/>
      <c r="DT233" s="9"/>
      <c r="DU233" s="9"/>
      <c r="DV233" s="9"/>
      <c r="DW233" s="9"/>
      <c r="DX233" s="9"/>
      <c r="DY233" s="9"/>
      <c r="DZ233" s="9"/>
      <c r="EA233" s="9"/>
      <c r="EB233" s="9"/>
      <c r="EC233" s="9"/>
      <c r="ED233" s="9"/>
      <c r="EE233" s="9"/>
      <c r="EF233" s="9"/>
      <c r="EG233" s="9"/>
      <c r="EH233" s="9"/>
      <c r="EI233" s="9"/>
      <c r="EJ233" s="9"/>
      <c r="EK233" s="9"/>
      <c r="EL233" s="9"/>
      <c r="EM233" s="9"/>
      <c r="EN233" s="9"/>
      <c r="EO233" s="9"/>
      <c r="EP233" s="9"/>
      <c r="EQ233" s="9"/>
      <c r="ER233" s="9"/>
      <c r="ES233" s="9"/>
      <c r="ET233" s="9"/>
      <c r="EU233" s="9"/>
      <c r="EV233" s="9"/>
      <c r="EW233" s="9"/>
      <c r="EX233" s="9"/>
      <c r="EY233" s="9"/>
      <c r="EZ233" s="9"/>
      <c r="FA233" s="9"/>
      <c r="FB233" s="9"/>
      <c r="FC233" s="9"/>
      <c r="FD233" s="9"/>
      <c r="FE233" s="9"/>
      <c r="FF233" s="9"/>
      <c r="FG233" s="9"/>
      <c r="FH233" s="9"/>
      <c r="FI233" s="9"/>
      <c r="FJ233" s="9"/>
      <c r="FK233" s="9"/>
      <c r="FL233" s="9"/>
      <c r="FM233" s="9"/>
      <c r="FN233" s="9"/>
      <c r="FO233" s="9"/>
      <c r="FP233" s="9"/>
      <c r="FQ233" s="9"/>
      <c r="FR233" s="9"/>
      <c r="FS233" s="9"/>
      <c r="FT233" s="9"/>
      <c r="FU233" s="9"/>
      <c r="FV233" s="9"/>
      <c r="FW233" s="9"/>
      <c r="FX233" s="9"/>
      <c r="FY233" s="9"/>
      <c r="FZ233" s="9"/>
      <c r="GA233" s="9"/>
      <c r="GB233" s="9"/>
      <c r="GC233" s="9"/>
      <c r="GD233" s="9"/>
      <c r="GE233" s="9"/>
      <c r="GF233" s="9"/>
      <c r="GG233" s="9"/>
      <c r="GH233" s="9"/>
      <c r="GI233" s="9"/>
      <c r="GJ233" s="9"/>
      <c r="GK233" s="9"/>
      <c r="GL233" s="9"/>
      <c r="GM233" s="9"/>
      <c r="GN233" s="9"/>
      <c r="GO233" s="9"/>
      <c r="GP233" s="9"/>
      <c r="GQ233" s="9"/>
      <c r="GR233" s="9"/>
      <c r="GS233" s="9"/>
      <c r="GT233" s="9"/>
      <c r="GU233" s="9"/>
      <c r="GV233" s="9"/>
      <c r="GW233" s="9"/>
      <c r="GX233" s="9"/>
      <c r="GY233" s="9"/>
      <c r="GZ233" s="9"/>
      <c r="HA233" s="9"/>
      <c r="HB233" s="9"/>
      <c r="HC233" s="9"/>
      <c r="HD233" s="9"/>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c r="IS233" s="9"/>
      <c r="IT233" s="9"/>
      <c r="IU233" s="9"/>
      <c r="IV233" s="9"/>
    </row>
    <row r="234" s="8" customFormat="1" ht="32.1" customHeight="1" spans="1:256">
      <c r="A234" s="19" t="s">
        <v>1424</v>
      </c>
      <c r="B234" s="19" t="s">
        <v>1624</v>
      </c>
      <c r="C234" s="19" t="s">
        <v>1612</v>
      </c>
      <c r="D234" s="20">
        <v>5</v>
      </c>
      <c r="E234" s="19" t="s">
        <v>1384</v>
      </c>
      <c r="F234" s="18">
        <v>11</v>
      </c>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c r="DJ234" s="9"/>
      <c r="DK234" s="9"/>
      <c r="DL234" s="9"/>
      <c r="DM234" s="9"/>
      <c r="DN234" s="9"/>
      <c r="DO234" s="9"/>
      <c r="DP234" s="9"/>
      <c r="DQ234" s="9"/>
      <c r="DR234" s="9"/>
      <c r="DS234" s="9"/>
      <c r="DT234" s="9"/>
      <c r="DU234" s="9"/>
      <c r="DV234" s="9"/>
      <c r="DW234" s="9"/>
      <c r="DX234" s="9"/>
      <c r="DY234" s="9"/>
      <c r="DZ234" s="9"/>
      <c r="EA234" s="9"/>
      <c r="EB234" s="9"/>
      <c r="EC234" s="9"/>
      <c r="ED234" s="9"/>
      <c r="EE234" s="9"/>
      <c r="EF234" s="9"/>
      <c r="EG234" s="9"/>
      <c r="EH234" s="9"/>
      <c r="EI234" s="9"/>
      <c r="EJ234" s="9"/>
      <c r="EK234" s="9"/>
      <c r="EL234" s="9"/>
      <c r="EM234" s="9"/>
      <c r="EN234" s="9"/>
      <c r="EO234" s="9"/>
      <c r="EP234" s="9"/>
      <c r="EQ234" s="9"/>
      <c r="ER234" s="9"/>
      <c r="ES234" s="9"/>
      <c r="ET234" s="9"/>
      <c r="EU234" s="9"/>
      <c r="EV234" s="9"/>
      <c r="EW234" s="9"/>
      <c r="EX234" s="9"/>
      <c r="EY234" s="9"/>
      <c r="EZ234" s="9"/>
      <c r="FA234" s="9"/>
      <c r="FB234" s="9"/>
      <c r="FC234" s="9"/>
      <c r="FD234" s="9"/>
      <c r="FE234" s="9"/>
      <c r="FF234" s="9"/>
      <c r="FG234" s="9"/>
      <c r="FH234" s="9"/>
      <c r="FI234" s="9"/>
      <c r="FJ234" s="9"/>
      <c r="FK234" s="9"/>
      <c r="FL234" s="9"/>
      <c r="FM234" s="9"/>
      <c r="FN234" s="9"/>
      <c r="FO234" s="9"/>
      <c r="FP234" s="9"/>
      <c r="FQ234" s="9"/>
      <c r="FR234" s="9"/>
      <c r="FS234" s="9"/>
      <c r="FT234" s="9"/>
      <c r="FU234" s="9"/>
      <c r="FV234" s="9"/>
      <c r="FW234" s="9"/>
      <c r="FX234" s="9"/>
      <c r="FY234" s="9"/>
      <c r="FZ234" s="9"/>
      <c r="GA234" s="9"/>
      <c r="GB234" s="9"/>
      <c r="GC234" s="9"/>
      <c r="GD234" s="9"/>
      <c r="GE234" s="9"/>
      <c r="GF234" s="9"/>
      <c r="GG234" s="9"/>
      <c r="GH234" s="9"/>
      <c r="GI234" s="9"/>
      <c r="GJ234" s="9"/>
      <c r="GK234" s="9"/>
      <c r="GL234" s="9"/>
      <c r="GM234" s="9"/>
      <c r="GN234" s="9"/>
      <c r="GO234" s="9"/>
      <c r="GP234" s="9"/>
      <c r="GQ234" s="9"/>
      <c r="GR234" s="9"/>
      <c r="GS234" s="9"/>
      <c r="GT234" s="9"/>
      <c r="GU234" s="9"/>
      <c r="GV234" s="9"/>
      <c r="GW234" s="9"/>
      <c r="GX234" s="9"/>
      <c r="GY234" s="9"/>
      <c r="GZ234" s="9"/>
      <c r="HA234" s="9"/>
      <c r="HB234" s="9"/>
      <c r="HC234" s="9"/>
      <c r="HD234" s="9"/>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c r="IS234" s="9"/>
      <c r="IT234" s="9"/>
      <c r="IU234" s="9"/>
      <c r="IV234" s="9"/>
    </row>
    <row r="235" s="8" customFormat="1" ht="32.1" customHeight="1" spans="1:256">
      <c r="A235" s="19" t="s">
        <v>1424</v>
      </c>
      <c r="B235" s="19" t="s">
        <v>1624</v>
      </c>
      <c r="C235" s="19" t="s">
        <v>1612</v>
      </c>
      <c r="D235" s="20">
        <v>5</v>
      </c>
      <c r="E235" s="19" t="s">
        <v>1384</v>
      </c>
      <c r="F235" s="18">
        <v>13.5</v>
      </c>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c r="DJ235" s="9"/>
      <c r="DK235" s="9"/>
      <c r="DL235" s="9"/>
      <c r="DM235" s="9"/>
      <c r="DN235" s="9"/>
      <c r="DO235" s="9"/>
      <c r="DP235" s="9"/>
      <c r="DQ235" s="9"/>
      <c r="DR235" s="9"/>
      <c r="DS235" s="9"/>
      <c r="DT235" s="9"/>
      <c r="DU235" s="9"/>
      <c r="DV235" s="9"/>
      <c r="DW235" s="9"/>
      <c r="DX235" s="9"/>
      <c r="DY235" s="9"/>
      <c r="DZ235" s="9"/>
      <c r="EA235" s="9"/>
      <c r="EB235" s="9"/>
      <c r="EC235" s="9"/>
      <c r="ED235" s="9"/>
      <c r="EE235" s="9"/>
      <c r="EF235" s="9"/>
      <c r="EG235" s="9"/>
      <c r="EH235" s="9"/>
      <c r="EI235" s="9"/>
      <c r="EJ235" s="9"/>
      <c r="EK235" s="9"/>
      <c r="EL235" s="9"/>
      <c r="EM235" s="9"/>
      <c r="EN235" s="9"/>
      <c r="EO235" s="9"/>
      <c r="EP235" s="9"/>
      <c r="EQ235" s="9"/>
      <c r="ER235" s="9"/>
      <c r="ES235" s="9"/>
      <c r="ET235" s="9"/>
      <c r="EU235" s="9"/>
      <c r="EV235" s="9"/>
      <c r="EW235" s="9"/>
      <c r="EX235" s="9"/>
      <c r="EY235" s="9"/>
      <c r="EZ235" s="9"/>
      <c r="FA235" s="9"/>
      <c r="FB235" s="9"/>
      <c r="FC235" s="9"/>
      <c r="FD235" s="9"/>
      <c r="FE235" s="9"/>
      <c r="FF235" s="9"/>
      <c r="FG235" s="9"/>
      <c r="FH235" s="9"/>
      <c r="FI235" s="9"/>
      <c r="FJ235" s="9"/>
      <c r="FK235" s="9"/>
      <c r="FL235" s="9"/>
      <c r="FM235" s="9"/>
      <c r="FN235" s="9"/>
      <c r="FO235" s="9"/>
      <c r="FP235" s="9"/>
      <c r="FQ235" s="9"/>
      <c r="FR235" s="9"/>
      <c r="FS235" s="9"/>
      <c r="FT235" s="9"/>
      <c r="FU235" s="9"/>
      <c r="FV235" s="9"/>
      <c r="FW235" s="9"/>
      <c r="FX235" s="9"/>
      <c r="FY235" s="9"/>
      <c r="FZ235" s="9"/>
      <c r="GA235" s="9"/>
      <c r="GB235" s="9"/>
      <c r="GC235" s="9"/>
      <c r="GD235" s="9"/>
      <c r="GE235" s="9"/>
      <c r="GF235" s="9"/>
      <c r="GG235" s="9"/>
      <c r="GH235" s="9"/>
      <c r="GI235" s="9"/>
      <c r="GJ235" s="9"/>
      <c r="GK235" s="9"/>
      <c r="GL235" s="9"/>
      <c r="GM235" s="9"/>
      <c r="GN235" s="9"/>
      <c r="GO235" s="9"/>
      <c r="GP235" s="9"/>
      <c r="GQ235" s="9"/>
      <c r="GR235" s="9"/>
      <c r="GS235" s="9"/>
      <c r="GT235" s="9"/>
      <c r="GU235" s="9"/>
      <c r="GV235" s="9"/>
      <c r="GW235" s="9"/>
      <c r="GX235" s="9"/>
      <c r="GY235" s="9"/>
      <c r="GZ235" s="9"/>
      <c r="HA235" s="9"/>
      <c r="HB235" s="9"/>
      <c r="HC235" s="9"/>
      <c r="HD235" s="9"/>
      <c r="HE235" s="9"/>
      <c r="HF235" s="9"/>
      <c r="HG235" s="9"/>
      <c r="HH235" s="9"/>
      <c r="HI235" s="9"/>
      <c r="HJ235" s="9"/>
      <c r="HK235" s="9"/>
      <c r="HL235" s="9"/>
      <c r="HM235" s="9"/>
      <c r="HN235" s="9"/>
      <c r="HO235" s="9"/>
      <c r="HP235" s="9"/>
      <c r="HQ235" s="9"/>
      <c r="HR235" s="9"/>
      <c r="HS235" s="9"/>
      <c r="HT235" s="9"/>
      <c r="HU235" s="9"/>
      <c r="HV235" s="9"/>
      <c r="HW235" s="9"/>
      <c r="HX235" s="9"/>
      <c r="HY235" s="9"/>
      <c r="HZ235" s="9"/>
      <c r="IA235" s="9"/>
      <c r="IB235" s="9"/>
      <c r="IC235" s="9"/>
      <c r="ID235" s="9"/>
      <c r="IE235" s="9"/>
      <c r="IF235" s="9"/>
      <c r="IG235" s="9"/>
      <c r="IH235" s="9"/>
      <c r="II235" s="9"/>
      <c r="IJ235" s="9"/>
      <c r="IK235" s="9"/>
      <c r="IL235" s="9"/>
      <c r="IM235" s="9"/>
      <c r="IN235" s="9"/>
      <c r="IO235" s="9"/>
      <c r="IP235" s="9"/>
      <c r="IQ235" s="9"/>
      <c r="IR235" s="9"/>
      <c r="IS235" s="9"/>
      <c r="IT235" s="9"/>
      <c r="IU235" s="9"/>
      <c r="IV235" s="9"/>
    </row>
    <row r="236" s="8" customFormat="1" ht="32.1" customHeight="1" spans="1:256">
      <c r="A236" s="19" t="s">
        <v>1621</v>
      </c>
      <c r="B236" s="19" t="s">
        <v>1625</v>
      </c>
      <c r="C236" s="19" t="s">
        <v>1626</v>
      </c>
      <c r="D236" s="20">
        <v>10</v>
      </c>
      <c r="E236" s="19" t="s">
        <v>1384</v>
      </c>
      <c r="F236" s="18">
        <v>60.648787</v>
      </c>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c r="DJ236" s="9"/>
      <c r="DK236" s="9"/>
      <c r="DL236" s="9"/>
      <c r="DM236" s="9"/>
      <c r="DN236" s="9"/>
      <c r="DO236" s="9"/>
      <c r="DP236" s="9"/>
      <c r="DQ236" s="9"/>
      <c r="DR236" s="9"/>
      <c r="DS236" s="9"/>
      <c r="DT236" s="9"/>
      <c r="DU236" s="9"/>
      <c r="DV236" s="9"/>
      <c r="DW236" s="9"/>
      <c r="DX236" s="9"/>
      <c r="DY236" s="9"/>
      <c r="DZ236" s="9"/>
      <c r="EA236" s="9"/>
      <c r="EB236" s="9"/>
      <c r="EC236" s="9"/>
      <c r="ED236" s="9"/>
      <c r="EE236" s="9"/>
      <c r="EF236" s="9"/>
      <c r="EG236" s="9"/>
      <c r="EH236" s="9"/>
      <c r="EI236" s="9"/>
      <c r="EJ236" s="9"/>
      <c r="EK236" s="9"/>
      <c r="EL236" s="9"/>
      <c r="EM236" s="9"/>
      <c r="EN236" s="9"/>
      <c r="EO236" s="9"/>
      <c r="EP236" s="9"/>
      <c r="EQ236" s="9"/>
      <c r="ER236" s="9"/>
      <c r="ES236" s="9"/>
      <c r="ET236" s="9"/>
      <c r="EU236" s="9"/>
      <c r="EV236" s="9"/>
      <c r="EW236" s="9"/>
      <c r="EX236" s="9"/>
      <c r="EY236" s="9"/>
      <c r="EZ236" s="9"/>
      <c r="FA236" s="9"/>
      <c r="FB236" s="9"/>
      <c r="FC236" s="9"/>
      <c r="FD236" s="9"/>
      <c r="FE236" s="9"/>
      <c r="FF236" s="9"/>
      <c r="FG236" s="9"/>
      <c r="FH236" s="9"/>
      <c r="FI236" s="9"/>
      <c r="FJ236" s="9"/>
      <c r="FK236" s="9"/>
      <c r="FL236" s="9"/>
      <c r="FM236" s="9"/>
      <c r="FN236" s="9"/>
      <c r="FO236" s="9"/>
      <c r="FP236" s="9"/>
      <c r="FQ236" s="9"/>
      <c r="FR236" s="9"/>
      <c r="FS236" s="9"/>
      <c r="FT236" s="9"/>
      <c r="FU236" s="9"/>
      <c r="FV236" s="9"/>
      <c r="FW236" s="9"/>
      <c r="FX236" s="9"/>
      <c r="FY236" s="9"/>
      <c r="FZ236" s="9"/>
      <c r="GA236" s="9"/>
      <c r="GB236" s="9"/>
      <c r="GC236" s="9"/>
      <c r="GD236" s="9"/>
      <c r="GE236" s="9"/>
      <c r="GF236" s="9"/>
      <c r="GG236" s="9"/>
      <c r="GH236" s="9"/>
      <c r="GI236" s="9"/>
      <c r="GJ236" s="9"/>
      <c r="GK236" s="9"/>
      <c r="GL236" s="9"/>
      <c r="GM236" s="9"/>
      <c r="GN236" s="9"/>
      <c r="GO236" s="9"/>
      <c r="GP236" s="9"/>
      <c r="GQ236" s="9"/>
      <c r="GR236" s="9"/>
      <c r="GS236" s="9"/>
      <c r="GT236" s="9"/>
      <c r="GU236" s="9"/>
      <c r="GV236" s="9"/>
      <c r="GW236" s="9"/>
      <c r="GX236" s="9"/>
      <c r="GY236" s="9"/>
      <c r="GZ236" s="9"/>
      <c r="HA236" s="9"/>
      <c r="HB236" s="9"/>
      <c r="HC236" s="9"/>
      <c r="HD236" s="9"/>
      <c r="HE236" s="9"/>
      <c r="HF236" s="9"/>
      <c r="HG236" s="9"/>
      <c r="HH236" s="9"/>
      <c r="HI236" s="9"/>
      <c r="HJ236" s="9"/>
      <c r="HK236" s="9"/>
      <c r="HL236" s="9"/>
      <c r="HM236" s="9"/>
      <c r="HN236" s="9"/>
      <c r="HO236" s="9"/>
      <c r="HP236" s="9"/>
      <c r="HQ236" s="9"/>
      <c r="HR236" s="9"/>
      <c r="HS236" s="9"/>
      <c r="HT236" s="9"/>
      <c r="HU236" s="9"/>
      <c r="HV236" s="9"/>
      <c r="HW236" s="9"/>
      <c r="HX236" s="9"/>
      <c r="HY236" s="9"/>
      <c r="HZ236" s="9"/>
      <c r="IA236" s="9"/>
      <c r="IB236" s="9"/>
      <c r="IC236" s="9"/>
      <c r="ID236" s="9"/>
      <c r="IE236" s="9"/>
      <c r="IF236" s="9"/>
      <c r="IG236" s="9"/>
      <c r="IH236" s="9"/>
      <c r="II236" s="9"/>
      <c r="IJ236" s="9"/>
      <c r="IK236" s="9"/>
      <c r="IL236" s="9"/>
      <c r="IM236" s="9"/>
      <c r="IN236" s="9"/>
      <c r="IO236" s="9"/>
      <c r="IP236" s="9"/>
      <c r="IQ236" s="9"/>
      <c r="IR236" s="9"/>
      <c r="IS236" s="9"/>
      <c r="IT236" s="9"/>
      <c r="IU236" s="9"/>
      <c r="IV236" s="9"/>
    </row>
    <row r="237" s="8" customFormat="1" ht="32.1" customHeight="1" spans="1:256">
      <c r="A237" s="19" t="s">
        <v>1389</v>
      </c>
      <c r="B237" s="19" t="s">
        <v>1627</v>
      </c>
      <c r="C237" s="19" t="s">
        <v>1626</v>
      </c>
      <c r="D237" s="20">
        <v>10</v>
      </c>
      <c r="E237" s="19" t="s">
        <v>1384</v>
      </c>
      <c r="F237" s="18">
        <v>43.99</v>
      </c>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c r="DJ237" s="9"/>
      <c r="DK237" s="9"/>
      <c r="DL237" s="9"/>
      <c r="DM237" s="9"/>
      <c r="DN237" s="9"/>
      <c r="DO237" s="9"/>
      <c r="DP237" s="9"/>
      <c r="DQ237" s="9"/>
      <c r="DR237" s="9"/>
      <c r="DS237" s="9"/>
      <c r="DT237" s="9"/>
      <c r="DU237" s="9"/>
      <c r="DV237" s="9"/>
      <c r="DW237" s="9"/>
      <c r="DX237" s="9"/>
      <c r="DY237" s="9"/>
      <c r="DZ237" s="9"/>
      <c r="EA237" s="9"/>
      <c r="EB237" s="9"/>
      <c r="EC237" s="9"/>
      <c r="ED237" s="9"/>
      <c r="EE237" s="9"/>
      <c r="EF237" s="9"/>
      <c r="EG237" s="9"/>
      <c r="EH237" s="9"/>
      <c r="EI237" s="9"/>
      <c r="EJ237" s="9"/>
      <c r="EK237" s="9"/>
      <c r="EL237" s="9"/>
      <c r="EM237" s="9"/>
      <c r="EN237" s="9"/>
      <c r="EO237" s="9"/>
      <c r="EP237" s="9"/>
      <c r="EQ237" s="9"/>
      <c r="ER237" s="9"/>
      <c r="ES237" s="9"/>
      <c r="ET237" s="9"/>
      <c r="EU237" s="9"/>
      <c r="EV237" s="9"/>
      <c r="EW237" s="9"/>
      <c r="EX237" s="9"/>
      <c r="EY237" s="9"/>
      <c r="EZ237" s="9"/>
      <c r="FA237" s="9"/>
      <c r="FB237" s="9"/>
      <c r="FC237" s="9"/>
      <c r="FD237" s="9"/>
      <c r="FE237" s="9"/>
      <c r="FF237" s="9"/>
      <c r="FG237" s="9"/>
      <c r="FH237" s="9"/>
      <c r="FI237" s="9"/>
      <c r="FJ237" s="9"/>
      <c r="FK237" s="9"/>
      <c r="FL237" s="9"/>
      <c r="FM237" s="9"/>
      <c r="FN237" s="9"/>
      <c r="FO237" s="9"/>
      <c r="FP237" s="9"/>
      <c r="FQ237" s="9"/>
      <c r="FR237" s="9"/>
      <c r="FS237" s="9"/>
      <c r="FT237" s="9"/>
      <c r="FU237" s="9"/>
      <c r="FV237" s="9"/>
      <c r="FW237" s="9"/>
      <c r="FX237" s="9"/>
      <c r="FY237" s="9"/>
      <c r="FZ237" s="9"/>
      <c r="GA237" s="9"/>
      <c r="GB237" s="9"/>
      <c r="GC237" s="9"/>
      <c r="GD237" s="9"/>
      <c r="GE237" s="9"/>
      <c r="GF237" s="9"/>
      <c r="GG237" s="9"/>
      <c r="GH237" s="9"/>
      <c r="GI237" s="9"/>
      <c r="GJ237" s="9"/>
      <c r="GK237" s="9"/>
      <c r="GL237" s="9"/>
      <c r="GM237" s="9"/>
      <c r="GN237" s="9"/>
      <c r="GO237" s="9"/>
      <c r="GP237" s="9"/>
      <c r="GQ237" s="9"/>
      <c r="GR237" s="9"/>
      <c r="GS237" s="9"/>
      <c r="GT237" s="9"/>
      <c r="GU237" s="9"/>
      <c r="GV237" s="9"/>
      <c r="GW237" s="9"/>
      <c r="GX237" s="9"/>
      <c r="GY237" s="9"/>
      <c r="GZ237" s="9"/>
      <c r="HA237" s="9"/>
      <c r="HB237" s="9"/>
      <c r="HC237" s="9"/>
      <c r="HD237" s="9"/>
      <c r="HE237" s="9"/>
      <c r="HF237" s="9"/>
      <c r="HG237" s="9"/>
      <c r="HH237" s="9"/>
      <c r="HI237" s="9"/>
      <c r="HJ237" s="9"/>
      <c r="HK237" s="9"/>
      <c r="HL237" s="9"/>
      <c r="HM237" s="9"/>
      <c r="HN237" s="9"/>
      <c r="HO237" s="9"/>
      <c r="HP237" s="9"/>
      <c r="HQ237" s="9"/>
      <c r="HR237" s="9"/>
      <c r="HS237" s="9"/>
      <c r="HT237" s="9"/>
      <c r="HU237" s="9"/>
      <c r="HV237" s="9"/>
      <c r="HW237" s="9"/>
      <c r="HX237" s="9"/>
      <c r="HY237" s="9"/>
      <c r="HZ237" s="9"/>
      <c r="IA237" s="9"/>
      <c r="IB237" s="9"/>
      <c r="IC237" s="9"/>
      <c r="ID237" s="9"/>
      <c r="IE237" s="9"/>
      <c r="IF237" s="9"/>
      <c r="IG237" s="9"/>
      <c r="IH237" s="9"/>
      <c r="II237" s="9"/>
      <c r="IJ237" s="9"/>
      <c r="IK237" s="9"/>
      <c r="IL237" s="9"/>
      <c r="IM237" s="9"/>
      <c r="IN237" s="9"/>
      <c r="IO237" s="9"/>
      <c r="IP237" s="9"/>
      <c r="IQ237" s="9"/>
      <c r="IR237" s="9"/>
      <c r="IS237" s="9"/>
      <c r="IT237" s="9"/>
      <c r="IU237" s="9"/>
      <c r="IV237" s="9"/>
    </row>
    <row r="238" s="8" customFormat="1" ht="32.1" customHeight="1" spans="1:256">
      <c r="A238" s="19" t="s">
        <v>1389</v>
      </c>
      <c r="B238" s="19" t="s">
        <v>1578</v>
      </c>
      <c r="C238" s="19" t="s">
        <v>1626</v>
      </c>
      <c r="D238" s="20">
        <v>10</v>
      </c>
      <c r="E238" s="19" t="s">
        <v>1384</v>
      </c>
      <c r="F238" s="18">
        <v>9.880992</v>
      </c>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c r="DJ238" s="9"/>
      <c r="DK238" s="9"/>
      <c r="DL238" s="9"/>
      <c r="DM238" s="9"/>
      <c r="DN238" s="9"/>
      <c r="DO238" s="9"/>
      <c r="DP238" s="9"/>
      <c r="DQ238" s="9"/>
      <c r="DR238" s="9"/>
      <c r="DS238" s="9"/>
      <c r="DT238" s="9"/>
      <c r="DU238" s="9"/>
      <c r="DV238" s="9"/>
      <c r="DW238" s="9"/>
      <c r="DX238" s="9"/>
      <c r="DY238" s="9"/>
      <c r="DZ238" s="9"/>
      <c r="EA238" s="9"/>
      <c r="EB238" s="9"/>
      <c r="EC238" s="9"/>
      <c r="ED238" s="9"/>
      <c r="EE238" s="9"/>
      <c r="EF238" s="9"/>
      <c r="EG238" s="9"/>
      <c r="EH238" s="9"/>
      <c r="EI238" s="9"/>
      <c r="EJ238" s="9"/>
      <c r="EK238" s="9"/>
      <c r="EL238" s="9"/>
      <c r="EM238" s="9"/>
      <c r="EN238" s="9"/>
      <c r="EO238" s="9"/>
      <c r="EP238" s="9"/>
      <c r="EQ238" s="9"/>
      <c r="ER238" s="9"/>
      <c r="ES238" s="9"/>
      <c r="ET238" s="9"/>
      <c r="EU238" s="9"/>
      <c r="EV238" s="9"/>
      <c r="EW238" s="9"/>
      <c r="EX238" s="9"/>
      <c r="EY238" s="9"/>
      <c r="EZ238" s="9"/>
      <c r="FA238" s="9"/>
      <c r="FB238" s="9"/>
      <c r="FC238" s="9"/>
      <c r="FD238" s="9"/>
      <c r="FE238" s="9"/>
      <c r="FF238" s="9"/>
      <c r="FG238" s="9"/>
      <c r="FH238" s="9"/>
      <c r="FI238" s="9"/>
      <c r="FJ238" s="9"/>
      <c r="FK238" s="9"/>
      <c r="FL238" s="9"/>
      <c r="FM238" s="9"/>
      <c r="FN238" s="9"/>
      <c r="FO238" s="9"/>
      <c r="FP238" s="9"/>
      <c r="FQ238" s="9"/>
      <c r="FR238" s="9"/>
      <c r="FS238" s="9"/>
      <c r="FT238" s="9"/>
      <c r="FU238" s="9"/>
      <c r="FV238" s="9"/>
      <c r="FW238" s="9"/>
      <c r="FX238" s="9"/>
      <c r="FY238" s="9"/>
      <c r="FZ238" s="9"/>
      <c r="GA238" s="9"/>
      <c r="GB238" s="9"/>
      <c r="GC238" s="9"/>
      <c r="GD238" s="9"/>
      <c r="GE238" s="9"/>
      <c r="GF238" s="9"/>
      <c r="GG238" s="9"/>
      <c r="GH238" s="9"/>
      <c r="GI238" s="9"/>
      <c r="GJ238" s="9"/>
      <c r="GK238" s="9"/>
      <c r="GL238" s="9"/>
      <c r="GM238" s="9"/>
      <c r="GN238" s="9"/>
      <c r="GO238" s="9"/>
      <c r="GP238" s="9"/>
      <c r="GQ238" s="9"/>
      <c r="GR238" s="9"/>
      <c r="GS238" s="9"/>
      <c r="GT238" s="9"/>
      <c r="GU238" s="9"/>
      <c r="GV238" s="9"/>
      <c r="GW238" s="9"/>
      <c r="GX238" s="9"/>
      <c r="GY238" s="9"/>
      <c r="GZ238" s="9"/>
      <c r="HA238" s="9"/>
      <c r="HB238" s="9"/>
      <c r="HC238" s="9"/>
      <c r="HD238" s="9"/>
      <c r="HE238" s="9"/>
      <c r="HF238" s="9"/>
      <c r="HG238" s="9"/>
      <c r="HH238" s="9"/>
      <c r="HI238" s="9"/>
      <c r="HJ238" s="9"/>
      <c r="HK238" s="9"/>
      <c r="HL238" s="9"/>
      <c r="HM238" s="9"/>
      <c r="HN238" s="9"/>
      <c r="HO238" s="9"/>
      <c r="HP238" s="9"/>
      <c r="HQ238" s="9"/>
      <c r="HR238" s="9"/>
      <c r="HS238" s="9"/>
      <c r="HT238" s="9"/>
      <c r="HU238" s="9"/>
      <c r="HV238" s="9"/>
      <c r="HW238" s="9"/>
      <c r="HX238" s="9"/>
      <c r="HY238" s="9"/>
      <c r="HZ238" s="9"/>
      <c r="IA238" s="9"/>
      <c r="IB238" s="9"/>
      <c r="IC238" s="9"/>
      <c r="ID238" s="9"/>
      <c r="IE238" s="9"/>
      <c r="IF238" s="9"/>
      <c r="IG238" s="9"/>
      <c r="IH238" s="9"/>
      <c r="II238" s="9"/>
      <c r="IJ238" s="9"/>
      <c r="IK238" s="9"/>
      <c r="IL238" s="9"/>
      <c r="IM238" s="9"/>
      <c r="IN238" s="9"/>
      <c r="IO238" s="9"/>
      <c r="IP238" s="9"/>
      <c r="IQ238" s="9"/>
      <c r="IR238" s="9"/>
      <c r="IS238" s="9"/>
      <c r="IT238" s="9"/>
      <c r="IU238" s="9"/>
      <c r="IV238" s="9"/>
    </row>
    <row r="239" s="8" customFormat="1" ht="32.1" customHeight="1" spans="1:256">
      <c r="A239" s="19" t="s">
        <v>1424</v>
      </c>
      <c r="B239" s="19" t="s">
        <v>1579</v>
      </c>
      <c r="C239" s="19" t="s">
        <v>1626</v>
      </c>
      <c r="D239" s="20">
        <v>10</v>
      </c>
      <c r="E239" s="19" t="s">
        <v>1384</v>
      </c>
      <c r="F239" s="18">
        <v>90.750251</v>
      </c>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c r="DJ239" s="9"/>
      <c r="DK239" s="9"/>
      <c r="DL239" s="9"/>
      <c r="DM239" s="9"/>
      <c r="DN239" s="9"/>
      <c r="DO239" s="9"/>
      <c r="DP239" s="9"/>
      <c r="DQ239" s="9"/>
      <c r="DR239" s="9"/>
      <c r="DS239" s="9"/>
      <c r="DT239" s="9"/>
      <c r="DU239" s="9"/>
      <c r="DV239" s="9"/>
      <c r="DW239" s="9"/>
      <c r="DX239" s="9"/>
      <c r="DY239" s="9"/>
      <c r="DZ239" s="9"/>
      <c r="EA239" s="9"/>
      <c r="EB239" s="9"/>
      <c r="EC239" s="9"/>
      <c r="ED239" s="9"/>
      <c r="EE239" s="9"/>
      <c r="EF239" s="9"/>
      <c r="EG239" s="9"/>
      <c r="EH239" s="9"/>
      <c r="EI239" s="9"/>
      <c r="EJ239" s="9"/>
      <c r="EK239" s="9"/>
      <c r="EL239" s="9"/>
      <c r="EM239" s="9"/>
      <c r="EN239" s="9"/>
      <c r="EO239" s="9"/>
      <c r="EP239" s="9"/>
      <c r="EQ239" s="9"/>
      <c r="ER239" s="9"/>
      <c r="ES239" s="9"/>
      <c r="ET239" s="9"/>
      <c r="EU239" s="9"/>
      <c r="EV239" s="9"/>
      <c r="EW239" s="9"/>
      <c r="EX239" s="9"/>
      <c r="EY239" s="9"/>
      <c r="EZ239" s="9"/>
      <c r="FA239" s="9"/>
      <c r="FB239" s="9"/>
      <c r="FC239" s="9"/>
      <c r="FD239" s="9"/>
      <c r="FE239" s="9"/>
      <c r="FF239" s="9"/>
      <c r="FG239" s="9"/>
      <c r="FH239" s="9"/>
      <c r="FI239" s="9"/>
      <c r="FJ239" s="9"/>
      <c r="FK239" s="9"/>
      <c r="FL239" s="9"/>
      <c r="FM239" s="9"/>
      <c r="FN239" s="9"/>
      <c r="FO239" s="9"/>
      <c r="FP239" s="9"/>
      <c r="FQ239" s="9"/>
      <c r="FR239" s="9"/>
      <c r="FS239" s="9"/>
      <c r="FT239" s="9"/>
      <c r="FU239" s="9"/>
      <c r="FV239" s="9"/>
      <c r="FW239" s="9"/>
      <c r="FX239" s="9"/>
      <c r="FY239" s="9"/>
      <c r="FZ239" s="9"/>
      <c r="GA239" s="9"/>
      <c r="GB239" s="9"/>
      <c r="GC239" s="9"/>
      <c r="GD239" s="9"/>
      <c r="GE239" s="9"/>
      <c r="GF239" s="9"/>
      <c r="GG239" s="9"/>
      <c r="GH239" s="9"/>
      <c r="GI239" s="9"/>
      <c r="GJ239" s="9"/>
      <c r="GK239" s="9"/>
      <c r="GL239" s="9"/>
      <c r="GM239" s="9"/>
      <c r="GN239" s="9"/>
      <c r="GO239" s="9"/>
      <c r="GP239" s="9"/>
      <c r="GQ239" s="9"/>
      <c r="GR239" s="9"/>
      <c r="GS239" s="9"/>
      <c r="GT239" s="9"/>
      <c r="GU239" s="9"/>
      <c r="GV239" s="9"/>
      <c r="GW239" s="9"/>
      <c r="GX239" s="9"/>
      <c r="GY239" s="9"/>
      <c r="GZ239" s="9"/>
      <c r="HA239" s="9"/>
      <c r="HB239" s="9"/>
      <c r="HC239" s="9"/>
      <c r="HD239" s="9"/>
      <c r="HE239" s="9"/>
      <c r="HF239" s="9"/>
      <c r="HG239" s="9"/>
      <c r="HH239" s="9"/>
      <c r="HI239" s="9"/>
      <c r="HJ239" s="9"/>
      <c r="HK239" s="9"/>
      <c r="HL239" s="9"/>
      <c r="HM239" s="9"/>
      <c r="HN239" s="9"/>
      <c r="HO239" s="9"/>
      <c r="HP239" s="9"/>
      <c r="HQ239" s="9"/>
      <c r="HR239" s="9"/>
      <c r="HS239" s="9"/>
      <c r="HT239" s="9"/>
      <c r="HU239" s="9"/>
      <c r="HV239" s="9"/>
      <c r="HW239" s="9"/>
      <c r="HX239" s="9"/>
      <c r="HY239" s="9"/>
      <c r="HZ239" s="9"/>
      <c r="IA239" s="9"/>
      <c r="IB239" s="9"/>
      <c r="IC239" s="9"/>
      <c r="ID239" s="9"/>
      <c r="IE239" s="9"/>
      <c r="IF239" s="9"/>
      <c r="IG239" s="9"/>
      <c r="IH239" s="9"/>
      <c r="II239" s="9"/>
      <c r="IJ239" s="9"/>
      <c r="IK239" s="9"/>
      <c r="IL239" s="9"/>
      <c r="IM239" s="9"/>
      <c r="IN239" s="9"/>
      <c r="IO239" s="9"/>
      <c r="IP239" s="9"/>
      <c r="IQ239" s="9"/>
      <c r="IR239" s="9"/>
      <c r="IS239" s="9"/>
      <c r="IT239" s="9"/>
      <c r="IU239" s="9"/>
      <c r="IV239" s="9"/>
    </row>
    <row r="240" s="8" customFormat="1" ht="32.1" customHeight="1" spans="1:256">
      <c r="A240" s="19" t="s">
        <v>1421</v>
      </c>
      <c r="B240" s="19" t="s">
        <v>1628</v>
      </c>
      <c r="C240" s="19" t="s">
        <v>1626</v>
      </c>
      <c r="D240" s="20">
        <v>10</v>
      </c>
      <c r="E240" s="19" t="s">
        <v>1384</v>
      </c>
      <c r="F240" s="18">
        <v>53.75997</v>
      </c>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c r="DJ240" s="9"/>
      <c r="DK240" s="9"/>
      <c r="DL240" s="9"/>
      <c r="DM240" s="9"/>
      <c r="DN240" s="9"/>
      <c r="DO240" s="9"/>
      <c r="DP240" s="9"/>
      <c r="DQ240" s="9"/>
      <c r="DR240" s="9"/>
      <c r="DS240" s="9"/>
      <c r="DT240" s="9"/>
      <c r="DU240" s="9"/>
      <c r="DV240" s="9"/>
      <c r="DW240" s="9"/>
      <c r="DX240" s="9"/>
      <c r="DY240" s="9"/>
      <c r="DZ240" s="9"/>
      <c r="EA240" s="9"/>
      <c r="EB240" s="9"/>
      <c r="EC240" s="9"/>
      <c r="ED240" s="9"/>
      <c r="EE240" s="9"/>
      <c r="EF240" s="9"/>
      <c r="EG240" s="9"/>
      <c r="EH240" s="9"/>
      <c r="EI240" s="9"/>
      <c r="EJ240" s="9"/>
      <c r="EK240" s="9"/>
      <c r="EL240" s="9"/>
      <c r="EM240" s="9"/>
      <c r="EN240" s="9"/>
      <c r="EO240" s="9"/>
      <c r="EP240" s="9"/>
      <c r="EQ240" s="9"/>
      <c r="ER240" s="9"/>
      <c r="ES240" s="9"/>
      <c r="ET240" s="9"/>
      <c r="EU240" s="9"/>
      <c r="EV240" s="9"/>
      <c r="EW240" s="9"/>
      <c r="EX240" s="9"/>
      <c r="EY240" s="9"/>
      <c r="EZ240" s="9"/>
      <c r="FA240" s="9"/>
      <c r="FB240" s="9"/>
      <c r="FC240" s="9"/>
      <c r="FD240" s="9"/>
      <c r="FE240" s="9"/>
      <c r="FF240" s="9"/>
      <c r="FG240" s="9"/>
      <c r="FH240" s="9"/>
      <c r="FI240" s="9"/>
      <c r="FJ240" s="9"/>
      <c r="FK240" s="9"/>
      <c r="FL240" s="9"/>
      <c r="FM240" s="9"/>
      <c r="FN240" s="9"/>
      <c r="FO240" s="9"/>
      <c r="FP240" s="9"/>
      <c r="FQ240" s="9"/>
      <c r="FR240" s="9"/>
      <c r="FS240" s="9"/>
      <c r="FT240" s="9"/>
      <c r="FU240" s="9"/>
      <c r="FV240" s="9"/>
      <c r="FW240" s="9"/>
      <c r="FX240" s="9"/>
      <c r="FY240" s="9"/>
      <c r="FZ240" s="9"/>
      <c r="GA240" s="9"/>
      <c r="GB240" s="9"/>
      <c r="GC240" s="9"/>
      <c r="GD240" s="9"/>
      <c r="GE240" s="9"/>
      <c r="GF240" s="9"/>
      <c r="GG240" s="9"/>
      <c r="GH240" s="9"/>
      <c r="GI240" s="9"/>
      <c r="GJ240" s="9"/>
      <c r="GK240" s="9"/>
      <c r="GL240" s="9"/>
      <c r="GM240" s="9"/>
      <c r="GN240" s="9"/>
      <c r="GO240" s="9"/>
      <c r="GP240" s="9"/>
      <c r="GQ240" s="9"/>
      <c r="GR240" s="9"/>
      <c r="GS240" s="9"/>
      <c r="GT240" s="9"/>
      <c r="GU240" s="9"/>
      <c r="GV240" s="9"/>
      <c r="GW240" s="9"/>
      <c r="GX240" s="9"/>
      <c r="GY240" s="9"/>
      <c r="GZ240" s="9"/>
      <c r="HA240" s="9"/>
      <c r="HB240" s="9"/>
      <c r="HC240" s="9"/>
      <c r="HD240" s="9"/>
      <c r="HE240" s="9"/>
      <c r="HF240" s="9"/>
      <c r="HG240" s="9"/>
      <c r="HH240" s="9"/>
      <c r="HI240" s="9"/>
      <c r="HJ240" s="9"/>
      <c r="HK240" s="9"/>
      <c r="HL240" s="9"/>
      <c r="HM240" s="9"/>
      <c r="HN240" s="9"/>
      <c r="HO240" s="9"/>
      <c r="HP240" s="9"/>
      <c r="HQ240" s="9"/>
      <c r="HR240" s="9"/>
      <c r="HS240" s="9"/>
      <c r="HT240" s="9"/>
      <c r="HU240" s="9"/>
      <c r="HV240" s="9"/>
      <c r="HW240" s="9"/>
      <c r="HX240" s="9"/>
      <c r="HY240" s="9"/>
      <c r="HZ240" s="9"/>
      <c r="IA240" s="9"/>
      <c r="IB240" s="9"/>
      <c r="IC240" s="9"/>
      <c r="ID240" s="9"/>
      <c r="IE240" s="9"/>
      <c r="IF240" s="9"/>
      <c r="IG240" s="9"/>
      <c r="IH240" s="9"/>
      <c r="II240" s="9"/>
      <c r="IJ240" s="9"/>
      <c r="IK240" s="9"/>
      <c r="IL240" s="9"/>
      <c r="IM240" s="9"/>
      <c r="IN240" s="9"/>
      <c r="IO240" s="9"/>
      <c r="IP240" s="9"/>
      <c r="IQ240" s="9"/>
      <c r="IR240" s="9"/>
      <c r="IS240" s="9"/>
      <c r="IT240" s="9"/>
      <c r="IU240" s="9"/>
      <c r="IV240" s="9"/>
    </row>
    <row r="241" s="8" customFormat="1" ht="32.1" customHeight="1" spans="1:256">
      <c r="A241" s="19" t="s">
        <v>1424</v>
      </c>
      <c r="B241" s="19" t="s">
        <v>1629</v>
      </c>
      <c r="C241" s="19" t="s">
        <v>1626</v>
      </c>
      <c r="D241" s="20">
        <v>10</v>
      </c>
      <c r="E241" s="19" t="s">
        <v>1384</v>
      </c>
      <c r="F241" s="18">
        <v>38.27</v>
      </c>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9"/>
      <c r="BT241" s="9"/>
      <c r="BU241" s="9"/>
      <c r="BV241" s="9"/>
      <c r="BW241" s="9"/>
      <c r="BX241" s="9"/>
      <c r="BY241" s="9"/>
      <c r="BZ241" s="9"/>
      <c r="CA241" s="9"/>
      <c r="CB241" s="9"/>
      <c r="CC241" s="9"/>
      <c r="CD241" s="9"/>
      <c r="CE241" s="9"/>
      <c r="CF241" s="9"/>
      <c r="CG241" s="9"/>
      <c r="CH241" s="9"/>
      <c r="CI241" s="9"/>
      <c r="CJ241" s="9"/>
      <c r="CK241" s="9"/>
      <c r="CL241" s="9"/>
      <c r="CM241" s="9"/>
      <c r="CN241" s="9"/>
      <c r="CO241" s="9"/>
      <c r="CP241" s="9"/>
      <c r="CQ241" s="9"/>
      <c r="CR241" s="9"/>
      <c r="CS241" s="9"/>
      <c r="CT241" s="9"/>
      <c r="CU241" s="9"/>
      <c r="CV241" s="9"/>
      <c r="CW241" s="9"/>
      <c r="CX241" s="9"/>
      <c r="CY241" s="9"/>
      <c r="CZ241" s="9"/>
      <c r="DA241" s="9"/>
      <c r="DB241" s="9"/>
      <c r="DC241" s="9"/>
      <c r="DD241" s="9"/>
      <c r="DE241" s="9"/>
      <c r="DF241" s="9"/>
      <c r="DG241" s="9"/>
      <c r="DH241" s="9"/>
      <c r="DI241" s="9"/>
      <c r="DJ241" s="9"/>
      <c r="DK241" s="9"/>
      <c r="DL241" s="9"/>
      <c r="DM241" s="9"/>
      <c r="DN241" s="9"/>
      <c r="DO241" s="9"/>
      <c r="DP241" s="9"/>
      <c r="DQ241" s="9"/>
      <c r="DR241" s="9"/>
      <c r="DS241" s="9"/>
      <c r="DT241" s="9"/>
      <c r="DU241" s="9"/>
      <c r="DV241" s="9"/>
      <c r="DW241" s="9"/>
      <c r="DX241" s="9"/>
      <c r="DY241" s="9"/>
      <c r="DZ241" s="9"/>
      <c r="EA241" s="9"/>
      <c r="EB241" s="9"/>
      <c r="EC241" s="9"/>
      <c r="ED241" s="9"/>
      <c r="EE241" s="9"/>
      <c r="EF241" s="9"/>
      <c r="EG241" s="9"/>
      <c r="EH241" s="9"/>
      <c r="EI241" s="9"/>
      <c r="EJ241" s="9"/>
      <c r="EK241" s="9"/>
      <c r="EL241" s="9"/>
      <c r="EM241" s="9"/>
      <c r="EN241" s="9"/>
      <c r="EO241" s="9"/>
      <c r="EP241" s="9"/>
      <c r="EQ241" s="9"/>
      <c r="ER241" s="9"/>
      <c r="ES241" s="9"/>
      <c r="ET241" s="9"/>
      <c r="EU241" s="9"/>
      <c r="EV241" s="9"/>
      <c r="EW241" s="9"/>
      <c r="EX241" s="9"/>
      <c r="EY241" s="9"/>
      <c r="EZ241" s="9"/>
      <c r="FA241" s="9"/>
      <c r="FB241" s="9"/>
      <c r="FC241" s="9"/>
      <c r="FD241" s="9"/>
      <c r="FE241" s="9"/>
      <c r="FF241" s="9"/>
      <c r="FG241" s="9"/>
      <c r="FH241" s="9"/>
      <c r="FI241" s="9"/>
      <c r="FJ241" s="9"/>
      <c r="FK241" s="9"/>
      <c r="FL241" s="9"/>
      <c r="FM241" s="9"/>
      <c r="FN241" s="9"/>
      <c r="FO241" s="9"/>
      <c r="FP241" s="9"/>
      <c r="FQ241" s="9"/>
      <c r="FR241" s="9"/>
      <c r="FS241" s="9"/>
      <c r="FT241" s="9"/>
      <c r="FU241" s="9"/>
      <c r="FV241" s="9"/>
      <c r="FW241" s="9"/>
      <c r="FX241" s="9"/>
      <c r="FY241" s="9"/>
      <c r="FZ241" s="9"/>
      <c r="GA241" s="9"/>
      <c r="GB241" s="9"/>
      <c r="GC241" s="9"/>
      <c r="GD241" s="9"/>
      <c r="GE241" s="9"/>
      <c r="GF241" s="9"/>
      <c r="GG241" s="9"/>
      <c r="GH241" s="9"/>
      <c r="GI241" s="9"/>
      <c r="GJ241" s="9"/>
      <c r="GK241" s="9"/>
      <c r="GL241" s="9"/>
      <c r="GM241" s="9"/>
      <c r="GN241" s="9"/>
      <c r="GO241" s="9"/>
      <c r="GP241" s="9"/>
      <c r="GQ241" s="9"/>
      <c r="GR241" s="9"/>
      <c r="GS241" s="9"/>
      <c r="GT241" s="9"/>
      <c r="GU241" s="9"/>
      <c r="GV241" s="9"/>
      <c r="GW241" s="9"/>
      <c r="GX241" s="9"/>
      <c r="GY241" s="9"/>
      <c r="GZ241" s="9"/>
      <c r="HA241" s="9"/>
      <c r="HB241" s="9"/>
      <c r="HC241" s="9"/>
      <c r="HD241" s="9"/>
      <c r="HE241" s="9"/>
      <c r="HF241" s="9"/>
      <c r="HG241" s="9"/>
      <c r="HH241" s="9"/>
      <c r="HI241" s="9"/>
      <c r="HJ241" s="9"/>
      <c r="HK241" s="9"/>
      <c r="HL241" s="9"/>
      <c r="HM241" s="9"/>
      <c r="HN241" s="9"/>
      <c r="HO241" s="9"/>
      <c r="HP241" s="9"/>
      <c r="HQ241" s="9"/>
      <c r="HR241" s="9"/>
      <c r="HS241" s="9"/>
      <c r="HT241" s="9"/>
      <c r="HU241" s="9"/>
      <c r="HV241" s="9"/>
      <c r="HW241" s="9"/>
      <c r="HX241" s="9"/>
      <c r="HY241" s="9"/>
      <c r="HZ241" s="9"/>
      <c r="IA241" s="9"/>
      <c r="IB241" s="9"/>
      <c r="IC241" s="9"/>
      <c r="ID241" s="9"/>
      <c r="IE241" s="9"/>
      <c r="IF241" s="9"/>
      <c r="IG241" s="9"/>
      <c r="IH241" s="9"/>
      <c r="II241" s="9"/>
      <c r="IJ241" s="9"/>
      <c r="IK241" s="9"/>
      <c r="IL241" s="9"/>
      <c r="IM241" s="9"/>
      <c r="IN241" s="9"/>
      <c r="IO241" s="9"/>
      <c r="IP241" s="9"/>
      <c r="IQ241" s="9"/>
      <c r="IR241" s="9"/>
      <c r="IS241" s="9"/>
      <c r="IT241" s="9"/>
      <c r="IU241" s="9"/>
      <c r="IV241" s="9"/>
    </row>
    <row r="242" s="8" customFormat="1" ht="32.1" customHeight="1" spans="1:256">
      <c r="A242" s="19" t="s">
        <v>1630</v>
      </c>
      <c r="B242" s="19" t="s">
        <v>1631</v>
      </c>
      <c r="C242" s="19" t="s">
        <v>1626</v>
      </c>
      <c r="D242" s="20">
        <v>10</v>
      </c>
      <c r="E242" s="19" t="s">
        <v>1384</v>
      </c>
      <c r="F242" s="18">
        <v>102.7</v>
      </c>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c r="BB242" s="9"/>
      <c r="BC242" s="9"/>
      <c r="BD242" s="9"/>
      <c r="BE242" s="9"/>
      <c r="BF242" s="9"/>
      <c r="BG242" s="9"/>
      <c r="BH242" s="9"/>
      <c r="BI242" s="9"/>
      <c r="BJ242" s="9"/>
      <c r="BK242" s="9"/>
      <c r="BL242" s="9"/>
      <c r="BM242" s="9"/>
      <c r="BN242" s="9"/>
      <c r="BO242" s="9"/>
      <c r="BP242" s="9"/>
      <c r="BQ242" s="9"/>
      <c r="BR242" s="9"/>
      <c r="BS242" s="9"/>
      <c r="BT242" s="9"/>
      <c r="BU242" s="9"/>
      <c r="BV242" s="9"/>
      <c r="BW242" s="9"/>
      <c r="BX242" s="9"/>
      <c r="BY242" s="9"/>
      <c r="BZ242" s="9"/>
      <c r="CA242" s="9"/>
      <c r="CB242" s="9"/>
      <c r="CC242" s="9"/>
      <c r="CD242" s="9"/>
      <c r="CE242" s="9"/>
      <c r="CF242" s="9"/>
      <c r="CG242" s="9"/>
      <c r="CH242" s="9"/>
      <c r="CI242" s="9"/>
      <c r="CJ242" s="9"/>
      <c r="CK242" s="9"/>
      <c r="CL242" s="9"/>
      <c r="CM242" s="9"/>
      <c r="CN242" s="9"/>
      <c r="CO242" s="9"/>
      <c r="CP242" s="9"/>
      <c r="CQ242" s="9"/>
      <c r="CR242" s="9"/>
      <c r="CS242" s="9"/>
      <c r="CT242" s="9"/>
      <c r="CU242" s="9"/>
      <c r="CV242" s="9"/>
      <c r="CW242" s="9"/>
      <c r="CX242" s="9"/>
      <c r="CY242" s="9"/>
      <c r="CZ242" s="9"/>
      <c r="DA242" s="9"/>
      <c r="DB242" s="9"/>
      <c r="DC242" s="9"/>
      <c r="DD242" s="9"/>
      <c r="DE242" s="9"/>
      <c r="DF242" s="9"/>
      <c r="DG242" s="9"/>
      <c r="DH242" s="9"/>
      <c r="DI242" s="9"/>
      <c r="DJ242" s="9"/>
      <c r="DK242" s="9"/>
      <c r="DL242" s="9"/>
      <c r="DM242" s="9"/>
      <c r="DN242" s="9"/>
      <c r="DO242" s="9"/>
      <c r="DP242" s="9"/>
      <c r="DQ242" s="9"/>
      <c r="DR242" s="9"/>
      <c r="DS242" s="9"/>
      <c r="DT242" s="9"/>
      <c r="DU242" s="9"/>
      <c r="DV242" s="9"/>
      <c r="DW242" s="9"/>
      <c r="DX242" s="9"/>
      <c r="DY242" s="9"/>
      <c r="DZ242" s="9"/>
      <c r="EA242" s="9"/>
      <c r="EB242" s="9"/>
      <c r="EC242" s="9"/>
      <c r="ED242" s="9"/>
      <c r="EE242" s="9"/>
      <c r="EF242" s="9"/>
      <c r="EG242" s="9"/>
      <c r="EH242" s="9"/>
      <c r="EI242" s="9"/>
      <c r="EJ242" s="9"/>
      <c r="EK242" s="9"/>
      <c r="EL242" s="9"/>
      <c r="EM242" s="9"/>
      <c r="EN242" s="9"/>
      <c r="EO242" s="9"/>
      <c r="EP242" s="9"/>
      <c r="EQ242" s="9"/>
      <c r="ER242" s="9"/>
      <c r="ES242" s="9"/>
      <c r="ET242" s="9"/>
      <c r="EU242" s="9"/>
      <c r="EV242" s="9"/>
      <c r="EW242" s="9"/>
      <c r="EX242" s="9"/>
      <c r="EY242" s="9"/>
      <c r="EZ242" s="9"/>
      <c r="FA242" s="9"/>
      <c r="FB242" s="9"/>
      <c r="FC242" s="9"/>
      <c r="FD242" s="9"/>
      <c r="FE242" s="9"/>
      <c r="FF242" s="9"/>
      <c r="FG242" s="9"/>
      <c r="FH242" s="9"/>
      <c r="FI242" s="9"/>
      <c r="FJ242" s="9"/>
      <c r="FK242" s="9"/>
      <c r="FL242" s="9"/>
      <c r="FM242" s="9"/>
      <c r="FN242" s="9"/>
      <c r="FO242" s="9"/>
      <c r="FP242" s="9"/>
      <c r="FQ242" s="9"/>
      <c r="FR242" s="9"/>
      <c r="FS242" s="9"/>
      <c r="FT242" s="9"/>
      <c r="FU242" s="9"/>
      <c r="FV242" s="9"/>
      <c r="FW242" s="9"/>
      <c r="FX242" s="9"/>
      <c r="FY242" s="9"/>
      <c r="FZ242" s="9"/>
      <c r="GA242" s="9"/>
      <c r="GB242" s="9"/>
      <c r="GC242" s="9"/>
      <c r="GD242" s="9"/>
      <c r="GE242" s="9"/>
      <c r="GF242" s="9"/>
      <c r="GG242" s="9"/>
      <c r="GH242" s="9"/>
      <c r="GI242" s="9"/>
      <c r="GJ242" s="9"/>
      <c r="GK242" s="9"/>
      <c r="GL242" s="9"/>
      <c r="GM242" s="9"/>
      <c r="GN242" s="9"/>
      <c r="GO242" s="9"/>
      <c r="GP242" s="9"/>
      <c r="GQ242" s="9"/>
      <c r="GR242" s="9"/>
      <c r="GS242" s="9"/>
      <c r="GT242" s="9"/>
      <c r="GU242" s="9"/>
      <c r="GV242" s="9"/>
      <c r="GW242" s="9"/>
      <c r="GX242" s="9"/>
      <c r="GY242" s="9"/>
      <c r="GZ242" s="9"/>
      <c r="HA242" s="9"/>
      <c r="HB242" s="9"/>
      <c r="HC242" s="9"/>
      <c r="HD242" s="9"/>
      <c r="HE242" s="9"/>
      <c r="HF242" s="9"/>
      <c r="HG242" s="9"/>
      <c r="HH242" s="9"/>
      <c r="HI242" s="9"/>
      <c r="HJ242" s="9"/>
      <c r="HK242" s="9"/>
      <c r="HL242" s="9"/>
      <c r="HM242" s="9"/>
      <c r="HN242" s="9"/>
      <c r="HO242" s="9"/>
      <c r="HP242" s="9"/>
      <c r="HQ242" s="9"/>
      <c r="HR242" s="9"/>
      <c r="HS242" s="9"/>
      <c r="HT242" s="9"/>
      <c r="HU242" s="9"/>
      <c r="HV242" s="9"/>
      <c r="HW242" s="9"/>
      <c r="HX242" s="9"/>
      <c r="HY242" s="9"/>
      <c r="HZ242" s="9"/>
      <c r="IA242" s="9"/>
      <c r="IB242" s="9"/>
      <c r="IC242" s="9"/>
      <c r="ID242" s="9"/>
      <c r="IE242" s="9"/>
      <c r="IF242" s="9"/>
      <c r="IG242" s="9"/>
      <c r="IH242" s="9"/>
      <c r="II242" s="9"/>
      <c r="IJ242" s="9"/>
      <c r="IK242" s="9"/>
      <c r="IL242" s="9"/>
      <c r="IM242" s="9"/>
      <c r="IN242" s="9"/>
      <c r="IO242" s="9"/>
      <c r="IP242" s="9"/>
      <c r="IQ242" s="9"/>
      <c r="IR242" s="9"/>
      <c r="IS242" s="9"/>
      <c r="IT242" s="9"/>
      <c r="IU242" s="9"/>
      <c r="IV242" s="9"/>
    </row>
    <row r="243" s="8" customFormat="1" ht="32.1" customHeight="1" spans="1:256">
      <c r="A243" s="19" t="s">
        <v>1421</v>
      </c>
      <c r="B243" s="19" t="s">
        <v>1632</v>
      </c>
      <c r="C243" s="19" t="s">
        <v>1633</v>
      </c>
      <c r="D243" s="20">
        <v>10</v>
      </c>
      <c r="E243" s="19" t="s">
        <v>1450</v>
      </c>
      <c r="F243" s="18">
        <v>10000</v>
      </c>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c r="BL243" s="9"/>
      <c r="BM243" s="9"/>
      <c r="BN243" s="9"/>
      <c r="BO243" s="9"/>
      <c r="BP243" s="9"/>
      <c r="BQ243" s="9"/>
      <c r="BR243" s="9"/>
      <c r="BS243" s="9"/>
      <c r="BT243" s="9"/>
      <c r="BU243" s="9"/>
      <c r="BV243" s="9"/>
      <c r="BW243" s="9"/>
      <c r="BX243" s="9"/>
      <c r="BY243" s="9"/>
      <c r="BZ243" s="9"/>
      <c r="CA243" s="9"/>
      <c r="CB243" s="9"/>
      <c r="CC243" s="9"/>
      <c r="CD243" s="9"/>
      <c r="CE243" s="9"/>
      <c r="CF243" s="9"/>
      <c r="CG243" s="9"/>
      <c r="CH243" s="9"/>
      <c r="CI243" s="9"/>
      <c r="CJ243" s="9"/>
      <c r="CK243" s="9"/>
      <c r="CL243" s="9"/>
      <c r="CM243" s="9"/>
      <c r="CN243" s="9"/>
      <c r="CO243" s="9"/>
      <c r="CP243" s="9"/>
      <c r="CQ243" s="9"/>
      <c r="CR243" s="9"/>
      <c r="CS243" s="9"/>
      <c r="CT243" s="9"/>
      <c r="CU243" s="9"/>
      <c r="CV243" s="9"/>
      <c r="CW243" s="9"/>
      <c r="CX243" s="9"/>
      <c r="CY243" s="9"/>
      <c r="CZ243" s="9"/>
      <c r="DA243" s="9"/>
      <c r="DB243" s="9"/>
      <c r="DC243" s="9"/>
      <c r="DD243" s="9"/>
      <c r="DE243" s="9"/>
      <c r="DF243" s="9"/>
      <c r="DG243" s="9"/>
      <c r="DH243" s="9"/>
      <c r="DI243" s="9"/>
      <c r="DJ243" s="9"/>
      <c r="DK243" s="9"/>
      <c r="DL243" s="9"/>
      <c r="DM243" s="9"/>
      <c r="DN243" s="9"/>
      <c r="DO243" s="9"/>
      <c r="DP243" s="9"/>
      <c r="DQ243" s="9"/>
      <c r="DR243" s="9"/>
      <c r="DS243" s="9"/>
      <c r="DT243" s="9"/>
      <c r="DU243" s="9"/>
      <c r="DV243" s="9"/>
      <c r="DW243" s="9"/>
      <c r="DX243" s="9"/>
      <c r="DY243" s="9"/>
      <c r="DZ243" s="9"/>
      <c r="EA243" s="9"/>
      <c r="EB243" s="9"/>
      <c r="EC243" s="9"/>
      <c r="ED243" s="9"/>
      <c r="EE243" s="9"/>
      <c r="EF243" s="9"/>
      <c r="EG243" s="9"/>
      <c r="EH243" s="9"/>
      <c r="EI243" s="9"/>
      <c r="EJ243" s="9"/>
      <c r="EK243" s="9"/>
      <c r="EL243" s="9"/>
      <c r="EM243" s="9"/>
      <c r="EN243" s="9"/>
      <c r="EO243" s="9"/>
      <c r="EP243" s="9"/>
      <c r="EQ243" s="9"/>
      <c r="ER243" s="9"/>
      <c r="ES243" s="9"/>
      <c r="ET243" s="9"/>
      <c r="EU243" s="9"/>
      <c r="EV243" s="9"/>
      <c r="EW243" s="9"/>
      <c r="EX243" s="9"/>
      <c r="EY243" s="9"/>
      <c r="EZ243" s="9"/>
      <c r="FA243" s="9"/>
      <c r="FB243" s="9"/>
      <c r="FC243" s="9"/>
      <c r="FD243" s="9"/>
      <c r="FE243" s="9"/>
      <c r="FF243" s="9"/>
      <c r="FG243" s="9"/>
      <c r="FH243" s="9"/>
      <c r="FI243" s="9"/>
      <c r="FJ243" s="9"/>
      <c r="FK243" s="9"/>
      <c r="FL243" s="9"/>
      <c r="FM243" s="9"/>
      <c r="FN243" s="9"/>
      <c r="FO243" s="9"/>
      <c r="FP243" s="9"/>
      <c r="FQ243" s="9"/>
      <c r="FR243" s="9"/>
      <c r="FS243" s="9"/>
      <c r="FT243" s="9"/>
      <c r="FU243" s="9"/>
      <c r="FV243" s="9"/>
      <c r="FW243" s="9"/>
      <c r="FX243" s="9"/>
      <c r="FY243" s="9"/>
      <c r="FZ243" s="9"/>
      <c r="GA243" s="9"/>
      <c r="GB243" s="9"/>
      <c r="GC243" s="9"/>
      <c r="GD243" s="9"/>
      <c r="GE243" s="9"/>
      <c r="GF243" s="9"/>
      <c r="GG243" s="9"/>
      <c r="GH243" s="9"/>
      <c r="GI243" s="9"/>
      <c r="GJ243" s="9"/>
      <c r="GK243" s="9"/>
      <c r="GL243" s="9"/>
      <c r="GM243" s="9"/>
      <c r="GN243" s="9"/>
      <c r="GO243" s="9"/>
      <c r="GP243" s="9"/>
      <c r="GQ243" s="9"/>
      <c r="GR243" s="9"/>
      <c r="GS243" s="9"/>
      <c r="GT243" s="9"/>
      <c r="GU243" s="9"/>
      <c r="GV243" s="9"/>
      <c r="GW243" s="9"/>
      <c r="GX243" s="9"/>
      <c r="GY243" s="9"/>
      <c r="GZ243" s="9"/>
      <c r="HA243" s="9"/>
      <c r="HB243" s="9"/>
      <c r="HC243" s="9"/>
      <c r="HD243" s="9"/>
      <c r="HE243" s="9"/>
      <c r="HF243" s="9"/>
      <c r="HG243" s="9"/>
      <c r="HH243" s="9"/>
      <c r="HI243" s="9"/>
      <c r="HJ243" s="9"/>
      <c r="HK243" s="9"/>
      <c r="HL243" s="9"/>
      <c r="HM243" s="9"/>
      <c r="HN243" s="9"/>
      <c r="HO243" s="9"/>
      <c r="HP243" s="9"/>
      <c r="HQ243" s="9"/>
      <c r="HR243" s="9"/>
      <c r="HS243" s="9"/>
      <c r="HT243" s="9"/>
      <c r="HU243" s="9"/>
      <c r="HV243" s="9"/>
      <c r="HW243" s="9"/>
      <c r="HX243" s="9"/>
      <c r="HY243" s="9"/>
      <c r="HZ243" s="9"/>
      <c r="IA243" s="9"/>
      <c r="IB243" s="9"/>
      <c r="IC243" s="9"/>
      <c r="ID243" s="9"/>
      <c r="IE243" s="9"/>
      <c r="IF243" s="9"/>
      <c r="IG243" s="9"/>
      <c r="IH243" s="9"/>
      <c r="II243" s="9"/>
      <c r="IJ243" s="9"/>
      <c r="IK243" s="9"/>
      <c r="IL243" s="9"/>
      <c r="IM243" s="9"/>
      <c r="IN243" s="9"/>
      <c r="IO243" s="9"/>
      <c r="IP243" s="9"/>
      <c r="IQ243" s="9"/>
      <c r="IR243" s="9"/>
      <c r="IS243" s="9"/>
      <c r="IT243" s="9"/>
      <c r="IU243" s="9"/>
      <c r="IV243" s="9"/>
    </row>
    <row r="244" s="8" customFormat="1" ht="32.1" customHeight="1" spans="1:256">
      <c r="A244" s="19" t="s">
        <v>1562</v>
      </c>
      <c r="B244" s="19" t="s">
        <v>1585</v>
      </c>
      <c r="C244" s="19" t="s">
        <v>1634</v>
      </c>
      <c r="D244" s="20">
        <v>10</v>
      </c>
      <c r="E244" s="19" t="s">
        <v>1450</v>
      </c>
      <c r="F244" s="18">
        <v>200</v>
      </c>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c r="BH244" s="9"/>
      <c r="BI244" s="9"/>
      <c r="BJ244" s="9"/>
      <c r="BK244" s="9"/>
      <c r="BL244" s="9"/>
      <c r="BM244" s="9"/>
      <c r="BN244" s="9"/>
      <c r="BO244" s="9"/>
      <c r="BP244" s="9"/>
      <c r="BQ244" s="9"/>
      <c r="BR244" s="9"/>
      <c r="BS244" s="9"/>
      <c r="BT244" s="9"/>
      <c r="BU244" s="9"/>
      <c r="BV244" s="9"/>
      <c r="BW244" s="9"/>
      <c r="BX244" s="9"/>
      <c r="BY244" s="9"/>
      <c r="BZ244" s="9"/>
      <c r="CA244" s="9"/>
      <c r="CB244" s="9"/>
      <c r="CC244" s="9"/>
      <c r="CD244" s="9"/>
      <c r="CE244" s="9"/>
      <c r="CF244" s="9"/>
      <c r="CG244" s="9"/>
      <c r="CH244" s="9"/>
      <c r="CI244" s="9"/>
      <c r="CJ244" s="9"/>
      <c r="CK244" s="9"/>
      <c r="CL244" s="9"/>
      <c r="CM244" s="9"/>
      <c r="CN244" s="9"/>
      <c r="CO244" s="9"/>
      <c r="CP244" s="9"/>
      <c r="CQ244" s="9"/>
      <c r="CR244" s="9"/>
      <c r="CS244" s="9"/>
      <c r="CT244" s="9"/>
      <c r="CU244" s="9"/>
      <c r="CV244" s="9"/>
      <c r="CW244" s="9"/>
      <c r="CX244" s="9"/>
      <c r="CY244" s="9"/>
      <c r="CZ244" s="9"/>
      <c r="DA244" s="9"/>
      <c r="DB244" s="9"/>
      <c r="DC244" s="9"/>
      <c r="DD244" s="9"/>
      <c r="DE244" s="9"/>
      <c r="DF244" s="9"/>
      <c r="DG244" s="9"/>
      <c r="DH244" s="9"/>
      <c r="DI244" s="9"/>
      <c r="DJ244" s="9"/>
      <c r="DK244" s="9"/>
      <c r="DL244" s="9"/>
      <c r="DM244" s="9"/>
      <c r="DN244" s="9"/>
      <c r="DO244" s="9"/>
      <c r="DP244" s="9"/>
      <c r="DQ244" s="9"/>
      <c r="DR244" s="9"/>
      <c r="DS244" s="9"/>
      <c r="DT244" s="9"/>
      <c r="DU244" s="9"/>
      <c r="DV244" s="9"/>
      <c r="DW244" s="9"/>
      <c r="DX244" s="9"/>
      <c r="DY244" s="9"/>
      <c r="DZ244" s="9"/>
      <c r="EA244" s="9"/>
      <c r="EB244" s="9"/>
      <c r="EC244" s="9"/>
      <c r="ED244" s="9"/>
      <c r="EE244" s="9"/>
      <c r="EF244" s="9"/>
      <c r="EG244" s="9"/>
      <c r="EH244" s="9"/>
      <c r="EI244" s="9"/>
      <c r="EJ244" s="9"/>
      <c r="EK244" s="9"/>
      <c r="EL244" s="9"/>
      <c r="EM244" s="9"/>
      <c r="EN244" s="9"/>
      <c r="EO244" s="9"/>
      <c r="EP244" s="9"/>
      <c r="EQ244" s="9"/>
      <c r="ER244" s="9"/>
      <c r="ES244" s="9"/>
      <c r="ET244" s="9"/>
      <c r="EU244" s="9"/>
      <c r="EV244" s="9"/>
      <c r="EW244" s="9"/>
      <c r="EX244" s="9"/>
      <c r="EY244" s="9"/>
      <c r="EZ244" s="9"/>
      <c r="FA244" s="9"/>
      <c r="FB244" s="9"/>
      <c r="FC244" s="9"/>
      <c r="FD244" s="9"/>
      <c r="FE244" s="9"/>
      <c r="FF244" s="9"/>
      <c r="FG244" s="9"/>
      <c r="FH244" s="9"/>
      <c r="FI244" s="9"/>
      <c r="FJ244" s="9"/>
      <c r="FK244" s="9"/>
      <c r="FL244" s="9"/>
      <c r="FM244" s="9"/>
      <c r="FN244" s="9"/>
      <c r="FO244" s="9"/>
      <c r="FP244" s="9"/>
      <c r="FQ244" s="9"/>
      <c r="FR244" s="9"/>
      <c r="FS244" s="9"/>
      <c r="FT244" s="9"/>
      <c r="FU244" s="9"/>
      <c r="FV244" s="9"/>
      <c r="FW244" s="9"/>
      <c r="FX244" s="9"/>
      <c r="FY244" s="9"/>
      <c r="FZ244" s="9"/>
      <c r="GA244" s="9"/>
      <c r="GB244" s="9"/>
      <c r="GC244" s="9"/>
      <c r="GD244" s="9"/>
      <c r="GE244" s="9"/>
      <c r="GF244" s="9"/>
      <c r="GG244" s="9"/>
      <c r="GH244" s="9"/>
      <c r="GI244" s="9"/>
      <c r="GJ244" s="9"/>
      <c r="GK244" s="9"/>
      <c r="GL244" s="9"/>
      <c r="GM244" s="9"/>
      <c r="GN244" s="9"/>
      <c r="GO244" s="9"/>
      <c r="GP244" s="9"/>
      <c r="GQ244" s="9"/>
      <c r="GR244" s="9"/>
      <c r="GS244" s="9"/>
      <c r="GT244" s="9"/>
      <c r="GU244" s="9"/>
      <c r="GV244" s="9"/>
      <c r="GW244" s="9"/>
      <c r="GX244" s="9"/>
      <c r="GY244" s="9"/>
      <c r="GZ244" s="9"/>
      <c r="HA244" s="9"/>
      <c r="HB244" s="9"/>
      <c r="HC244" s="9"/>
      <c r="HD244" s="9"/>
      <c r="HE244" s="9"/>
      <c r="HF244" s="9"/>
      <c r="HG244" s="9"/>
      <c r="HH244" s="9"/>
      <c r="HI244" s="9"/>
      <c r="HJ244" s="9"/>
      <c r="HK244" s="9"/>
      <c r="HL244" s="9"/>
      <c r="HM244" s="9"/>
      <c r="HN244" s="9"/>
      <c r="HO244" s="9"/>
      <c r="HP244" s="9"/>
      <c r="HQ244" s="9"/>
      <c r="HR244" s="9"/>
      <c r="HS244" s="9"/>
      <c r="HT244" s="9"/>
      <c r="HU244" s="9"/>
      <c r="HV244" s="9"/>
      <c r="HW244" s="9"/>
      <c r="HX244" s="9"/>
      <c r="HY244" s="9"/>
      <c r="HZ244" s="9"/>
      <c r="IA244" s="9"/>
      <c r="IB244" s="9"/>
      <c r="IC244" s="9"/>
      <c r="ID244" s="9"/>
      <c r="IE244" s="9"/>
      <c r="IF244" s="9"/>
      <c r="IG244" s="9"/>
      <c r="IH244" s="9"/>
      <c r="II244" s="9"/>
      <c r="IJ244" s="9"/>
      <c r="IK244" s="9"/>
      <c r="IL244" s="9"/>
      <c r="IM244" s="9"/>
      <c r="IN244" s="9"/>
      <c r="IO244" s="9"/>
      <c r="IP244" s="9"/>
      <c r="IQ244" s="9"/>
      <c r="IR244" s="9"/>
      <c r="IS244" s="9"/>
      <c r="IT244" s="9"/>
      <c r="IU244" s="9"/>
      <c r="IV244" s="9"/>
    </row>
    <row r="245" s="8" customFormat="1" ht="32.1" customHeight="1" spans="1:256">
      <c r="A245" s="19" t="s">
        <v>1424</v>
      </c>
      <c r="B245" s="19" t="s">
        <v>1629</v>
      </c>
      <c r="C245" s="19" t="s">
        <v>1635</v>
      </c>
      <c r="D245" s="20">
        <v>5</v>
      </c>
      <c r="E245" s="19" t="s">
        <v>1384</v>
      </c>
      <c r="F245" s="18">
        <v>80</v>
      </c>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9"/>
      <c r="BT245" s="9"/>
      <c r="BU245" s="9"/>
      <c r="BV245" s="9"/>
      <c r="BW245" s="9"/>
      <c r="BX245" s="9"/>
      <c r="BY245" s="9"/>
      <c r="BZ245" s="9"/>
      <c r="CA245" s="9"/>
      <c r="CB245" s="9"/>
      <c r="CC245" s="9"/>
      <c r="CD245" s="9"/>
      <c r="CE245" s="9"/>
      <c r="CF245" s="9"/>
      <c r="CG245" s="9"/>
      <c r="CH245" s="9"/>
      <c r="CI245" s="9"/>
      <c r="CJ245" s="9"/>
      <c r="CK245" s="9"/>
      <c r="CL245" s="9"/>
      <c r="CM245" s="9"/>
      <c r="CN245" s="9"/>
      <c r="CO245" s="9"/>
      <c r="CP245" s="9"/>
      <c r="CQ245" s="9"/>
      <c r="CR245" s="9"/>
      <c r="CS245" s="9"/>
      <c r="CT245" s="9"/>
      <c r="CU245" s="9"/>
      <c r="CV245" s="9"/>
      <c r="CW245" s="9"/>
      <c r="CX245" s="9"/>
      <c r="CY245" s="9"/>
      <c r="CZ245" s="9"/>
      <c r="DA245" s="9"/>
      <c r="DB245" s="9"/>
      <c r="DC245" s="9"/>
      <c r="DD245" s="9"/>
      <c r="DE245" s="9"/>
      <c r="DF245" s="9"/>
      <c r="DG245" s="9"/>
      <c r="DH245" s="9"/>
      <c r="DI245" s="9"/>
      <c r="DJ245" s="9"/>
      <c r="DK245" s="9"/>
      <c r="DL245" s="9"/>
      <c r="DM245" s="9"/>
      <c r="DN245" s="9"/>
      <c r="DO245" s="9"/>
      <c r="DP245" s="9"/>
      <c r="DQ245" s="9"/>
      <c r="DR245" s="9"/>
      <c r="DS245" s="9"/>
      <c r="DT245" s="9"/>
      <c r="DU245" s="9"/>
      <c r="DV245" s="9"/>
      <c r="DW245" s="9"/>
      <c r="DX245" s="9"/>
      <c r="DY245" s="9"/>
      <c r="DZ245" s="9"/>
      <c r="EA245" s="9"/>
      <c r="EB245" s="9"/>
      <c r="EC245" s="9"/>
      <c r="ED245" s="9"/>
      <c r="EE245" s="9"/>
      <c r="EF245" s="9"/>
      <c r="EG245" s="9"/>
      <c r="EH245" s="9"/>
      <c r="EI245" s="9"/>
      <c r="EJ245" s="9"/>
      <c r="EK245" s="9"/>
      <c r="EL245" s="9"/>
      <c r="EM245" s="9"/>
      <c r="EN245" s="9"/>
      <c r="EO245" s="9"/>
      <c r="EP245" s="9"/>
      <c r="EQ245" s="9"/>
      <c r="ER245" s="9"/>
      <c r="ES245" s="9"/>
      <c r="ET245" s="9"/>
      <c r="EU245" s="9"/>
      <c r="EV245" s="9"/>
      <c r="EW245" s="9"/>
      <c r="EX245" s="9"/>
      <c r="EY245" s="9"/>
      <c r="EZ245" s="9"/>
      <c r="FA245" s="9"/>
      <c r="FB245" s="9"/>
      <c r="FC245" s="9"/>
      <c r="FD245" s="9"/>
      <c r="FE245" s="9"/>
      <c r="FF245" s="9"/>
      <c r="FG245" s="9"/>
      <c r="FH245" s="9"/>
      <c r="FI245" s="9"/>
      <c r="FJ245" s="9"/>
      <c r="FK245" s="9"/>
      <c r="FL245" s="9"/>
      <c r="FM245" s="9"/>
      <c r="FN245" s="9"/>
      <c r="FO245" s="9"/>
      <c r="FP245" s="9"/>
      <c r="FQ245" s="9"/>
      <c r="FR245" s="9"/>
      <c r="FS245" s="9"/>
      <c r="FT245" s="9"/>
      <c r="FU245" s="9"/>
      <c r="FV245" s="9"/>
      <c r="FW245" s="9"/>
      <c r="FX245" s="9"/>
      <c r="FY245" s="9"/>
      <c r="FZ245" s="9"/>
      <c r="GA245" s="9"/>
      <c r="GB245" s="9"/>
      <c r="GC245" s="9"/>
      <c r="GD245" s="9"/>
      <c r="GE245" s="9"/>
      <c r="GF245" s="9"/>
      <c r="GG245" s="9"/>
      <c r="GH245" s="9"/>
      <c r="GI245" s="9"/>
      <c r="GJ245" s="9"/>
      <c r="GK245" s="9"/>
      <c r="GL245" s="9"/>
      <c r="GM245" s="9"/>
      <c r="GN245" s="9"/>
      <c r="GO245" s="9"/>
      <c r="GP245" s="9"/>
      <c r="GQ245" s="9"/>
      <c r="GR245" s="9"/>
      <c r="GS245" s="9"/>
      <c r="GT245" s="9"/>
      <c r="GU245" s="9"/>
      <c r="GV245" s="9"/>
      <c r="GW245" s="9"/>
      <c r="GX245" s="9"/>
      <c r="GY245" s="9"/>
      <c r="GZ245" s="9"/>
      <c r="HA245" s="9"/>
      <c r="HB245" s="9"/>
      <c r="HC245" s="9"/>
      <c r="HD245" s="9"/>
      <c r="HE245" s="9"/>
      <c r="HF245" s="9"/>
      <c r="HG245" s="9"/>
      <c r="HH245" s="9"/>
      <c r="HI245" s="9"/>
      <c r="HJ245" s="9"/>
      <c r="HK245" s="9"/>
      <c r="HL245" s="9"/>
      <c r="HM245" s="9"/>
      <c r="HN245" s="9"/>
      <c r="HO245" s="9"/>
      <c r="HP245" s="9"/>
      <c r="HQ245" s="9"/>
      <c r="HR245" s="9"/>
      <c r="HS245" s="9"/>
      <c r="HT245" s="9"/>
      <c r="HU245" s="9"/>
      <c r="HV245" s="9"/>
      <c r="HW245" s="9"/>
      <c r="HX245" s="9"/>
      <c r="HY245" s="9"/>
      <c r="HZ245" s="9"/>
      <c r="IA245" s="9"/>
      <c r="IB245" s="9"/>
      <c r="IC245" s="9"/>
      <c r="ID245" s="9"/>
      <c r="IE245" s="9"/>
      <c r="IF245" s="9"/>
      <c r="IG245" s="9"/>
      <c r="IH245" s="9"/>
      <c r="II245" s="9"/>
      <c r="IJ245" s="9"/>
      <c r="IK245" s="9"/>
      <c r="IL245" s="9"/>
      <c r="IM245" s="9"/>
      <c r="IN245" s="9"/>
      <c r="IO245" s="9"/>
      <c r="IP245" s="9"/>
      <c r="IQ245" s="9"/>
      <c r="IR245" s="9"/>
      <c r="IS245" s="9"/>
      <c r="IT245" s="9"/>
      <c r="IU245" s="9"/>
      <c r="IV245" s="9"/>
    </row>
    <row r="246" s="8" customFormat="1" ht="32.1" customHeight="1" spans="1:256">
      <c r="A246" s="19" t="s">
        <v>1562</v>
      </c>
      <c r="B246" s="19" t="s">
        <v>1585</v>
      </c>
      <c r="C246" s="19" t="s">
        <v>1636</v>
      </c>
      <c r="D246" s="20">
        <v>5</v>
      </c>
      <c r="E246" s="19" t="s">
        <v>1450</v>
      </c>
      <c r="F246" s="18">
        <v>500</v>
      </c>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c r="BB246" s="9"/>
      <c r="BC246" s="9"/>
      <c r="BD246" s="9"/>
      <c r="BE246" s="9"/>
      <c r="BF246" s="9"/>
      <c r="BG246" s="9"/>
      <c r="BH246" s="9"/>
      <c r="BI246" s="9"/>
      <c r="BJ246" s="9"/>
      <c r="BK246" s="9"/>
      <c r="BL246" s="9"/>
      <c r="BM246" s="9"/>
      <c r="BN246" s="9"/>
      <c r="BO246" s="9"/>
      <c r="BP246" s="9"/>
      <c r="BQ246" s="9"/>
      <c r="BR246" s="9"/>
      <c r="BS246" s="9"/>
      <c r="BT246" s="9"/>
      <c r="BU246" s="9"/>
      <c r="BV246" s="9"/>
      <c r="BW246" s="9"/>
      <c r="BX246" s="9"/>
      <c r="BY246" s="9"/>
      <c r="BZ246" s="9"/>
      <c r="CA246" s="9"/>
      <c r="CB246" s="9"/>
      <c r="CC246" s="9"/>
      <c r="CD246" s="9"/>
      <c r="CE246" s="9"/>
      <c r="CF246" s="9"/>
      <c r="CG246" s="9"/>
      <c r="CH246" s="9"/>
      <c r="CI246" s="9"/>
      <c r="CJ246" s="9"/>
      <c r="CK246" s="9"/>
      <c r="CL246" s="9"/>
      <c r="CM246" s="9"/>
      <c r="CN246" s="9"/>
      <c r="CO246" s="9"/>
      <c r="CP246" s="9"/>
      <c r="CQ246" s="9"/>
      <c r="CR246" s="9"/>
      <c r="CS246" s="9"/>
      <c r="CT246" s="9"/>
      <c r="CU246" s="9"/>
      <c r="CV246" s="9"/>
      <c r="CW246" s="9"/>
      <c r="CX246" s="9"/>
      <c r="CY246" s="9"/>
      <c r="CZ246" s="9"/>
      <c r="DA246" s="9"/>
      <c r="DB246" s="9"/>
      <c r="DC246" s="9"/>
      <c r="DD246" s="9"/>
      <c r="DE246" s="9"/>
      <c r="DF246" s="9"/>
      <c r="DG246" s="9"/>
      <c r="DH246" s="9"/>
      <c r="DI246" s="9"/>
      <c r="DJ246" s="9"/>
      <c r="DK246" s="9"/>
      <c r="DL246" s="9"/>
      <c r="DM246" s="9"/>
      <c r="DN246" s="9"/>
      <c r="DO246" s="9"/>
      <c r="DP246" s="9"/>
      <c r="DQ246" s="9"/>
      <c r="DR246" s="9"/>
      <c r="DS246" s="9"/>
      <c r="DT246" s="9"/>
      <c r="DU246" s="9"/>
      <c r="DV246" s="9"/>
      <c r="DW246" s="9"/>
      <c r="DX246" s="9"/>
      <c r="DY246" s="9"/>
      <c r="DZ246" s="9"/>
      <c r="EA246" s="9"/>
      <c r="EB246" s="9"/>
      <c r="EC246" s="9"/>
      <c r="ED246" s="9"/>
      <c r="EE246" s="9"/>
      <c r="EF246" s="9"/>
      <c r="EG246" s="9"/>
      <c r="EH246" s="9"/>
      <c r="EI246" s="9"/>
      <c r="EJ246" s="9"/>
      <c r="EK246" s="9"/>
      <c r="EL246" s="9"/>
      <c r="EM246" s="9"/>
      <c r="EN246" s="9"/>
      <c r="EO246" s="9"/>
      <c r="EP246" s="9"/>
      <c r="EQ246" s="9"/>
      <c r="ER246" s="9"/>
      <c r="ES246" s="9"/>
      <c r="ET246" s="9"/>
      <c r="EU246" s="9"/>
      <c r="EV246" s="9"/>
      <c r="EW246" s="9"/>
      <c r="EX246" s="9"/>
      <c r="EY246" s="9"/>
      <c r="EZ246" s="9"/>
      <c r="FA246" s="9"/>
      <c r="FB246" s="9"/>
      <c r="FC246" s="9"/>
      <c r="FD246" s="9"/>
      <c r="FE246" s="9"/>
      <c r="FF246" s="9"/>
      <c r="FG246" s="9"/>
      <c r="FH246" s="9"/>
      <c r="FI246" s="9"/>
      <c r="FJ246" s="9"/>
      <c r="FK246" s="9"/>
      <c r="FL246" s="9"/>
      <c r="FM246" s="9"/>
      <c r="FN246" s="9"/>
      <c r="FO246" s="9"/>
      <c r="FP246" s="9"/>
      <c r="FQ246" s="9"/>
      <c r="FR246" s="9"/>
      <c r="FS246" s="9"/>
      <c r="FT246" s="9"/>
      <c r="FU246" s="9"/>
      <c r="FV246" s="9"/>
      <c r="FW246" s="9"/>
      <c r="FX246" s="9"/>
      <c r="FY246" s="9"/>
      <c r="FZ246" s="9"/>
      <c r="GA246" s="9"/>
      <c r="GB246" s="9"/>
      <c r="GC246" s="9"/>
      <c r="GD246" s="9"/>
      <c r="GE246" s="9"/>
      <c r="GF246" s="9"/>
      <c r="GG246" s="9"/>
      <c r="GH246" s="9"/>
      <c r="GI246" s="9"/>
      <c r="GJ246" s="9"/>
      <c r="GK246" s="9"/>
      <c r="GL246" s="9"/>
      <c r="GM246" s="9"/>
      <c r="GN246" s="9"/>
      <c r="GO246" s="9"/>
      <c r="GP246" s="9"/>
      <c r="GQ246" s="9"/>
      <c r="GR246" s="9"/>
      <c r="GS246" s="9"/>
      <c r="GT246" s="9"/>
      <c r="GU246" s="9"/>
      <c r="GV246" s="9"/>
      <c r="GW246" s="9"/>
      <c r="GX246" s="9"/>
      <c r="GY246" s="9"/>
      <c r="GZ246" s="9"/>
      <c r="HA246" s="9"/>
      <c r="HB246" s="9"/>
      <c r="HC246" s="9"/>
      <c r="HD246" s="9"/>
      <c r="HE246" s="9"/>
      <c r="HF246" s="9"/>
      <c r="HG246" s="9"/>
      <c r="HH246" s="9"/>
      <c r="HI246" s="9"/>
      <c r="HJ246" s="9"/>
      <c r="HK246" s="9"/>
      <c r="HL246" s="9"/>
      <c r="HM246" s="9"/>
      <c r="HN246" s="9"/>
      <c r="HO246" s="9"/>
      <c r="HP246" s="9"/>
      <c r="HQ246" s="9"/>
      <c r="HR246" s="9"/>
      <c r="HS246" s="9"/>
      <c r="HT246" s="9"/>
      <c r="HU246" s="9"/>
      <c r="HV246" s="9"/>
      <c r="HW246" s="9"/>
      <c r="HX246" s="9"/>
      <c r="HY246" s="9"/>
      <c r="HZ246" s="9"/>
      <c r="IA246" s="9"/>
      <c r="IB246" s="9"/>
      <c r="IC246" s="9"/>
      <c r="ID246" s="9"/>
      <c r="IE246" s="9"/>
      <c r="IF246" s="9"/>
      <c r="IG246" s="9"/>
      <c r="IH246" s="9"/>
      <c r="II246" s="9"/>
      <c r="IJ246" s="9"/>
      <c r="IK246" s="9"/>
      <c r="IL246" s="9"/>
      <c r="IM246" s="9"/>
      <c r="IN246" s="9"/>
      <c r="IO246" s="9"/>
      <c r="IP246" s="9"/>
      <c r="IQ246" s="9"/>
      <c r="IR246" s="9"/>
      <c r="IS246" s="9"/>
      <c r="IT246" s="9"/>
      <c r="IU246" s="9"/>
      <c r="IV246" s="9"/>
    </row>
    <row r="247" s="8" customFormat="1" ht="32.1" customHeight="1" spans="1:256">
      <c r="A247" s="19" t="s">
        <v>1562</v>
      </c>
      <c r="B247" s="19" t="s">
        <v>1596</v>
      </c>
      <c r="C247" s="19" t="s">
        <v>1637</v>
      </c>
      <c r="D247" s="20">
        <v>5</v>
      </c>
      <c r="E247" s="19" t="s">
        <v>1450</v>
      </c>
      <c r="F247" s="18">
        <v>100</v>
      </c>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9"/>
      <c r="BT247" s="9"/>
      <c r="BU247" s="9"/>
      <c r="BV247" s="9"/>
      <c r="BW247" s="9"/>
      <c r="BX247" s="9"/>
      <c r="BY247" s="9"/>
      <c r="BZ247" s="9"/>
      <c r="CA247" s="9"/>
      <c r="CB247" s="9"/>
      <c r="CC247" s="9"/>
      <c r="CD247" s="9"/>
      <c r="CE247" s="9"/>
      <c r="CF247" s="9"/>
      <c r="CG247" s="9"/>
      <c r="CH247" s="9"/>
      <c r="CI247" s="9"/>
      <c r="CJ247" s="9"/>
      <c r="CK247" s="9"/>
      <c r="CL247" s="9"/>
      <c r="CM247" s="9"/>
      <c r="CN247" s="9"/>
      <c r="CO247" s="9"/>
      <c r="CP247" s="9"/>
      <c r="CQ247" s="9"/>
      <c r="CR247" s="9"/>
      <c r="CS247" s="9"/>
      <c r="CT247" s="9"/>
      <c r="CU247" s="9"/>
      <c r="CV247" s="9"/>
      <c r="CW247" s="9"/>
      <c r="CX247" s="9"/>
      <c r="CY247" s="9"/>
      <c r="CZ247" s="9"/>
      <c r="DA247" s="9"/>
      <c r="DB247" s="9"/>
      <c r="DC247" s="9"/>
      <c r="DD247" s="9"/>
      <c r="DE247" s="9"/>
      <c r="DF247" s="9"/>
      <c r="DG247" s="9"/>
      <c r="DH247" s="9"/>
      <c r="DI247" s="9"/>
      <c r="DJ247" s="9"/>
      <c r="DK247" s="9"/>
      <c r="DL247" s="9"/>
      <c r="DM247" s="9"/>
      <c r="DN247" s="9"/>
      <c r="DO247" s="9"/>
      <c r="DP247" s="9"/>
      <c r="DQ247" s="9"/>
      <c r="DR247" s="9"/>
      <c r="DS247" s="9"/>
      <c r="DT247" s="9"/>
      <c r="DU247" s="9"/>
      <c r="DV247" s="9"/>
      <c r="DW247" s="9"/>
      <c r="DX247" s="9"/>
      <c r="DY247" s="9"/>
      <c r="DZ247" s="9"/>
      <c r="EA247" s="9"/>
      <c r="EB247" s="9"/>
      <c r="EC247" s="9"/>
      <c r="ED247" s="9"/>
      <c r="EE247" s="9"/>
      <c r="EF247" s="9"/>
      <c r="EG247" s="9"/>
      <c r="EH247" s="9"/>
      <c r="EI247" s="9"/>
      <c r="EJ247" s="9"/>
      <c r="EK247" s="9"/>
      <c r="EL247" s="9"/>
      <c r="EM247" s="9"/>
      <c r="EN247" s="9"/>
      <c r="EO247" s="9"/>
      <c r="EP247" s="9"/>
      <c r="EQ247" s="9"/>
      <c r="ER247" s="9"/>
      <c r="ES247" s="9"/>
      <c r="ET247" s="9"/>
      <c r="EU247" s="9"/>
      <c r="EV247" s="9"/>
      <c r="EW247" s="9"/>
      <c r="EX247" s="9"/>
      <c r="EY247" s="9"/>
      <c r="EZ247" s="9"/>
      <c r="FA247" s="9"/>
      <c r="FB247" s="9"/>
      <c r="FC247" s="9"/>
      <c r="FD247" s="9"/>
      <c r="FE247" s="9"/>
      <c r="FF247" s="9"/>
      <c r="FG247" s="9"/>
      <c r="FH247" s="9"/>
      <c r="FI247" s="9"/>
      <c r="FJ247" s="9"/>
      <c r="FK247" s="9"/>
      <c r="FL247" s="9"/>
      <c r="FM247" s="9"/>
      <c r="FN247" s="9"/>
      <c r="FO247" s="9"/>
      <c r="FP247" s="9"/>
      <c r="FQ247" s="9"/>
      <c r="FR247" s="9"/>
      <c r="FS247" s="9"/>
      <c r="FT247" s="9"/>
      <c r="FU247" s="9"/>
      <c r="FV247" s="9"/>
      <c r="FW247" s="9"/>
      <c r="FX247" s="9"/>
      <c r="FY247" s="9"/>
      <c r="FZ247" s="9"/>
      <c r="GA247" s="9"/>
      <c r="GB247" s="9"/>
      <c r="GC247" s="9"/>
      <c r="GD247" s="9"/>
      <c r="GE247" s="9"/>
      <c r="GF247" s="9"/>
      <c r="GG247" s="9"/>
      <c r="GH247" s="9"/>
      <c r="GI247" s="9"/>
      <c r="GJ247" s="9"/>
      <c r="GK247" s="9"/>
      <c r="GL247" s="9"/>
      <c r="GM247" s="9"/>
      <c r="GN247" s="9"/>
      <c r="GO247" s="9"/>
      <c r="GP247" s="9"/>
      <c r="GQ247" s="9"/>
      <c r="GR247" s="9"/>
      <c r="GS247" s="9"/>
      <c r="GT247" s="9"/>
      <c r="GU247" s="9"/>
      <c r="GV247" s="9"/>
      <c r="GW247" s="9"/>
      <c r="GX247" s="9"/>
      <c r="GY247" s="9"/>
      <c r="GZ247" s="9"/>
      <c r="HA247" s="9"/>
      <c r="HB247" s="9"/>
      <c r="HC247" s="9"/>
      <c r="HD247" s="9"/>
      <c r="HE247" s="9"/>
      <c r="HF247" s="9"/>
      <c r="HG247" s="9"/>
      <c r="HH247" s="9"/>
      <c r="HI247" s="9"/>
      <c r="HJ247" s="9"/>
      <c r="HK247" s="9"/>
      <c r="HL247" s="9"/>
      <c r="HM247" s="9"/>
      <c r="HN247" s="9"/>
      <c r="HO247" s="9"/>
      <c r="HP247" s="9"/>
      <c r="HQ247" s="9"/>
      <c r="HR247" s="9"/>
      <c r="HS247" s="9"/>
      <c r="HT247" s="9"/>
      <c r="HU247" s="9"/>
      <c r="HV247" s="9"/>
      <c r="HW247" s="9"/>
      <c r="HX247" s="9"/>
      <c r="HY247" s="9"/>
      <c r="HZ247" s="9"/>
      <c r="IA247" s="9"/>
      <c r="IB247" s="9"/>
      <c r="IC247" s="9"/>
      <c r="ID247" s="9"/>
      <c r="IE247" s="9"/>
      <c r="IF247" s="9"/>
      <c r="IG247" s="9"/>
      <c r="IH247" s="9"/>
      <c r="II247" s="9"/>
      <c r="IJ247" s="9"/>
      <c r="IK247" s="9"/>
      <c r="IL247" s="9"/>
      <c r="IM247" s="9"/>
      <c r="IN247" s="9"/>
      <c r="IO247" s="9"/>
      <c r="IP247" s="9"/>
      <c r="IQ247" s="9"/>
      <c r="IR247" s="9"/>
      <c r="IS247" s="9"/>
      <c r="IT247" s="9"/>
      <c r="IU247" s="9"/>
      <c r="IV247" s="9"/>
    </row>
    <row r="248" s="8" customFormat="1" ht="32.1" customHeight="1" spans="1:256">
      <c r="A248" s="19" t="s">
        <v>1562</v>
      </c>
      <c r="B248" s="19" t="s">
        <v>1585</v>
      </c>
      <c r="C248" s="19" t="s">
        <v>1638</v>
      </c>
      <c r="D248" s="20">
        <v>7</v>
      </c>
      <c r="E248" s="19" t="s">
        <v>1450</v>
      </c>
      <c r="F248" s="18">
        <v>500</v>
      </c>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9"/>
      <c r="BS248" s="9"/>
      <c r="BT248" s="9"/>
      <c r="BU248" s="9"/>
      <c r="BV248" s="9"/>
      <c r="BW248" s="9"/>
      <c r="BX248" s="9"/>
      <c r="BY248" s="9"/>
      <c r="BZ248" s="9"/>
      <c r="CA248" s="9"/>
      <c r="CB248" s="9"/>
      <c r="CC248" s="9"/>
      <c r="CD248" s="9"/>
      <c r="CE248" s="9"/>
      <c r="CF248" s="9"/>
      <c r="CG248" s="9"/>
      <c r="CH248" s="9"/>
      <c r="CI248" s="9"/>
      <c r="CJ248" s="9"/>
      <c r="CK248" s="9"/>
      <c r="CL248" s="9"/>
      <c r="CM248" s="9"/>
      <c r="CN248" s="9"/>
      <c r="CO248" s="9"/>
      <c r="CP248" s="9"/>
      <c r="CQ248" s="9"/>
      <c r="CR248" s="9"/>
      <c r="CS248" s="9"/>
      <c r="CT248" s="9"/>
      <c r="CU248" s="9"/>
      <c r="CV248" s="9"/>
      <c r="CW248" s="9"/>
      <c r="CX248" s="9"/>
      <c r="CY248" s="9"/>
      <c r="CZ248" s="9"/>
      <c r="DA248" s="9"/>
      <c r="DB248" s="9"/>
      <c r="DC248" s="9"/>
      <c r="DD248" s="9"/>
      <c r="DE248" s="9"/>
      <c r="DF248" s="9"/>
      <c r="DG248" s="9"/>
      <c r="DH248" s="9"/>
      <c r="DI248" s="9"/>
      <c r="DJ248" s="9"/>
      <c r="DK248" s="9"/>
      <c r="DL248" s="9"/>
      <c r="DM248" s="9"/>
      <c r="DN248" s="9"/>
      <c r="DO248" s="9"/>
      <c r="DP248" s="9"/>
      <c r="DQ248" s="9"/>
      <c r="DR248" s="9"/>
      <c r="DS248" s="9"/>
      <c r="DT248" s="9"/>
      <c r="DU248" s="9"/>
      <c r="DV248" s="9"/>
      <c r="DW248" s="9"/>
      <c r="DX248" s="9"/>
      <c r="DY248" s="9"/>
      <c r="DZ248" s="9"/>
      <c r="EA248" s="9"/>
      <c r="EB248" s="9"/>
      <c r="EC248" s="9"/>
      <c r="ED248" s="9"/>
      <c r="EE248" s="9"/>
      <c r="EF248" s="9"/>
      <c r="EG248" s="9"/>
      <c r="EH248" s="9"/>
      <c r="EI248" s="9"/>
      <c r="EJ248" s="9"/>
      <c r="EK248" s="9"/>
      <c r="EL248" s="9"/>
      <c r="EM248" s="9"/>
      <c r="EN248" s="9"/>
      <c r="EO248" s="9"/>
      <c r="EP248" s="9"/>
      <c r="EQ248" s="9"/>
      <c r="ER248" s="9"/>
      <c r="ES248" s="9"/>
      <c r="ET248" s="9"/>
      <c r="EU248" s="9"/>
      <c r="EV248" s="9"/>
      <c r="EW248" s="9"/>
      <c r="EX248" s="9"/>
      <c r="EY248" s="9"/>
      <c r="EZ248" s="9"/>
      <c r="FA248" s="9"/>
      <c r="FB248" s="9"/>
      <c r="FC248" s="9"/>
      <c r="FD248" s="9"/>
      <c r="FE248" s="9"/>
      <c r="FF248" s="9"/>
      <c r="FG248" s="9"/>
      <c r="FH248" s="9"/>
      <c r="FI248" s="9"/>
      <c r="FJ248" s="9"/>
      <c r="FK248" s="9"/>
      <c r="FL248" s="9"/>
      <c r="FM248" s="9"/>
      <c r="FN248" s="9"/>
      <c r="FO248" s="9"/>
      <c r="FP248" s="9"/>
      <c r="FQ248" s="9"/>
      <c r="FR248" s="9"/>
      <c r="FS248" s="9"/>
      <c r="FT248" s="9"/>
      <c r="FU248" s="9"/>
      <c r="FV248" s="9"/>
      <c r="FW248" s="9"/>
      <c r="FX248" s="9"/>
      <c r="FY248" s="9"/>
      <c r="FZ248" s="9"/>
      <c r="GA248" s="9"/>
      <c r="GB248" s="9"/>
      <c r="GC248" s="9"/>
      <c r="GD248" s="9"/>
      <c r="GE248" s="9"/>
      <c r="GF248" s="9"/>
      <c r="GG248" s="9"/>
      <c r="GH248" s="9"/>
      <c r="GI248" s="9"/>
      <c r="GJ248" s="9"/>
      <c r="GK248" s="9"/>
      <c r="GL248" s="9"/>
      <c r="GM248" s="9"/>
      <c r="GN248" s="9"/>
      <c r="GO248" s="9"/>
      <c r="GP248" s="9"/>
      <c r="GQ248" s="9"/>
      <c r="GR248" s="9"/>
      <c r="GS248" s="9"/>
      <c r="GT248" s="9"/>
      <c r="GU248" s="9"/>
      <c r="GV248" s="9"/>
      <c r="GW248" s="9"/>
      <c r="GX248" s="9"/>
      <c r="GY248" s="9"/>
      <c r="GZ248" s="9"/>
      <c r="HA248" s="9"/>
      <c r="HB248" s="9"/>
      <c r="HC248" s="9"/>
      <c r="HD248" s="9"/>
      <c r="HE248" s="9"/>
      <c r="HF248" s="9"/>
      <c r="HG248" s="9"/>
      <c r="HH248" s="9"/>
      <c r="HI248" s="9"/>
      <c r="HJ248" s="9"/>
      <c r="HK248" s="9"/>
      <c r="HL248" s="9"/>
      <c r="HM248" s="9"/>
      <c r="HN248" s="9"/>
      <c r="HO248" s="9"/>
      <c r="HP248" s="9"/>
      <c r="HQ248" s="9"/>
      <c r="HR248" s="9"/>
      <c r="HS248" s="9"/>
      <c r="HT248" s="9"/>
      <c r="HU248" s="9"/>
      <c r="HV248" s="9"/>
      <c r="HW248" s="9"/>
      <c r="HX248" s="9"/>
      <c r="HY248" s="9"/>
      <c r="HZ248" s="9"/>
      <c r="IA248" s="9"/>
      <c r="IB248" s="9"/>
      <c r="IC248" s="9"/>
      <c r="ID248" s="9"/>
      <c r="IE248" s="9"/>
      <c r="IF248" s="9"/>
      <c r="IG248" s="9"/>
      <c r="IH248" s="9"/>
      <c r="II248" s="9"/>
      <c r="IJ248" s="9"/>
      <c r="IK248" s="9"/>
      <c r="IL248" s="9"/>
      <c r="IM248" s="9"/>
      <c r="IN248" s="9"/>
      <c r="IO248" s="9"/>
      <c r="IP248" s="9"/>
      <c r="IQ248" s="9"/>
      <c r="IR248" s="9"/>
      <c r="IS248" s="9"/>
      <c r="IT248" s="9"/>
      <c r="IU248" s="9"/>
      <c r="IV248" s="9"/>
    </row>
    <row r="249" s="8" customFormat="1" ht="32.1" customHeight="1" spans="1:256">
      <c r="A249" s="19" t="s">
        <v>1562</v>
      </c>
      <c r="B249" s="19" t="s">
        <v>1596</v>
      </c>
      <c r="C249" s="19" t="s">
        <v>1639</v>
      </c>
      <c r="D249" s="20">
        <v>7</v>
      </c>
      <c r="E249" s="19" t="s">
        <v>1450</v>
      </c>
      <c r="F249" s="18">
        <v>100</v>
      </c>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c r="BB249" s="9"/>
      <c r="BC249" s="9"/>
      <c r="BD249" s="9"/>
      <c r="BE249" s="9"/>
      <c r="BF249" s="9"/>
      <c r="BG249" s="9"/>
      <c r="BH249" s="9"/>
      <c r="BI249" s="9"/>
      <c r="BJ249" s="9"/>
      <c r="BK249" s="9"/>
      <c r="BL249" s="9"/>
      <c r="BM249" s="9"/>
      <c r="BN249" s="9"/>
      <c r="BO249" s="9"/>
      <c r="BP249" s="9"/>
      <c r="BQ249" s="9"/>
      <c r="BR249" s="9"/>
      <c r="BS249" s="9"/>
      <c r="BT249" s="9"/>
      <c r="BU249" s="9"/>
      <c r="BV249" s="9"/>
      <c r="BW249" s="9"/>
      <c r="BX249" s="9"/>
      <c r="BY249" s="9"/>
      <c r="BZ249" s="9"/>
      <c r="CA249" s="9"/>
      <c r="CB249" s="9"/>
      <c r="CC249" s="9"/>
      <c r="CD249" s="9"/>
      <c r="CE249" s="9"/>
      <c r="CF249" s="9"/>
      <c r="CG249" s="9"/>
      <c r="CH249" s="9"/>
      <c r="CI249" s="9"/>
      <c r="CJ249" s="9"/>
      <c r="CK249" s="9"/>
      <c r="CL249" s="9"/>
      <c r="CM249" s="9"/>
      <c r="CN249" s="9"/>
      <c r="CO249" s="9"/>
      <c r="CP249" s="9"/>
      <c r="CQ249" s="9"/>
      <c r="CR249" s="9"/>
      <c r="CS249" s="9"/>
      <c r="CT249" s="9"/>
      <c r="CU249" s="9"/>
      <c r="CV249" s="9"/>
      <c r="CW249" s="9"/>
      <c r="CX249" s="9"/>
      <c r="CY249" s="9"/>
      <c r="CZ249" s="9"/>
      <c r="DA249" s="9"/>
      <c r="DB249" s="9"/>
      <c r="DC249" s="9"/>
      <c r="DD249" s="9"/>
      <c r="DE249" s="9"/>
      <c r="DF249" s="9"/>
      <c r="DG249" s="9"/>
      <c r="DH249" s="9"/>
      <c r="DI249" s="9"/>
      <c r="DJ249" s="9"/>
      <c r="DK249" s="9"/>
      <c r="DL249" s="9"/>
      <c r="DM249" s="9"/>
      <c r="DN249" s="9"/>
      <c r="DO249" s="9"/>
      <c r="DP249" s="9"/>
      <c r="DQ249" s="9"/>
      <c r="DR249" s="9"/>
      <c r="DS249" s="9"/>
      <c r="DT249" s="9"/>
      <c r="DU249" s="9"/>
      <c r="DV249" s="9"/>
      <c r="DW249" s="9"/>
      <c r="DX249" s="9"/>
      <c r="DY249" s="9"/>
      <c r="DZ249" s="9"/>
      <c r="EA249" s="9"/>
      <c r="EB249" s="9"/>
      <c r="EC249" s="9"/>
      <c r="ED249" s="9"/>
      <c r="EE249" s="9"/>
      <c r="EF249" s="9"/>
      <c r="EG249" s="9"/>
      <c r="EH249" s="9"/>
      <c r="EI249" s="9"/>
      <c r="EJ249" s="9"/>
      <c r="EK249" s="9"/>
      <c r="EL249" s="9"/>
      <c r="EM249" s="9"/>
      <c r="EN249" s="9"/>
      <c r="EO249" s="9"/>
      <c r="EP249" s="9"/>
      <c r="EQ249" s="9"/>
      <c r="ER249" s="9"/>
      <c r="ES249" s="9"/>
      <c r="ET249" s="9"/>
      <c r="EU249" s="9"/>
      <c r="EV249" s="9"/>
      <c r="EW249" s="9"/>
      <c r="EX249" s="9"/>
      <c r="EY249" s="9"/>
      <c r="EZ249" s="9"/>
      <c r="FA249" s="9"/>
      <c r="FB249" s="9"/>
      <c r="FC249" s="9"/>
      <c r="FD249" s="9"/>
      <c r="FE249" s="9"/>
      <c r="FF249" s="9"/>
      <c r="FG249" s="9"/>
      <c r="FH249" s="9"/>
      <c r="FI249" s="9"/>
      <c r="FJ249" s="9"/>
      <c r="FK249" s="9"/>
      <c r="FL249" s="9"/>
      <c r="FM249" s="9"/>
      <c r="FN249" s="9"/>
      <c r="FO249" s="9"/>
      <c r="FP249" s="9"/>
      <c r="FQ249" s="9"/>
      <c r="FR249" s="9"/>
      <c r="FS249" s="9"/>
      <c r="FT249" s="9"/>
      <c r="FU249" s="9"/>
      <c r="FV249" s="9"/>
      <c r="FW249" s="9"/>
      <c r="FX249" s="9"/>
      <c r="FY249" s="9"/>
      <c r="FZ249" s="9"/>
      <c r="GA249" s="9"/>
      <c r="GB249" s="9"/>
      <c r="GC249" s="9"/>
      <c r="GD249" s="9"/>
      <c r="GE249" s="9"/>
      <c r="GF249" s="9"/>
      <c r="GG249" s="9"/>
      <c r="GH249" s="9"/>
      <c r="GI249" s="9"/>
      <c r="GJ249" s="9"/>
      <c r="GK249" s="9"/>
      <c r="GL249" s="9"/>
      <c r="GM249" s="9"/>
      <c r="GN249" s="9"/>
      <c r="GO249" s="9"/>
      <c r="GP249" s="9"/>
      <c r="GQ249" s="9"/>
      <c r="GR249" s="9"/>
      <c r="GS249" s="9"/>
      <c r="GT249" s="9"/>
      <c r="GU249" s="9"/>
      <c r="GV249" s="9"/>
      <c r="GW249" s="9"/>
      <c r="GX249" s="9"/>
      <c r="GY249" s="9"/>
      <c r="GZ249" s="9"/>
      <c r="HA249" s="9"/>
      <c r="HB249" s="9"/>
      <c r="HC249" s="9"/>
      <c r="HD249" s="9"/>
      <c r="HE249" s="9"/>
      <c r="HF249" s="9"/>
      <c r="HG249" s="9"/>
      <c r="HH249" s="9"/>
      <c r="HI249" s="9"/>
      <c r="HJ249" s="9"/>
      <c r="HK249" s="9"/>
      <c r="HL249" s="9"/>
      <c r="HM249" s="9"/>
      <c r="HN249" s="9"/>
      <c r="HO249" s="9"/>
      <c r="HP249" s="9"/>
      <c r="HQ249" s="9"/>
      <c r="HR249" s="9"/>
      <c r="HS249" s="9"/>
      <c r="HT249" s="9"/>
      <c r="HU249" s="9"/>
      <c r="HV249" s="9"/>
      <c r="HW249" s="9"/>
      <c r="HX249" s="9"/>
      <c r="HY249" s="9"/>
      <c r="HZ249" s="9"/>
      <c r="IA249" s="9"/>
      <c r="IB249" s="9"/>
      <c r="IC249" s="9"/>
      <c r="ID249" s="9"/>
      <c r="IE249" s="9"/>
      <c r="IF249" s="9"/>
      <c r="IG249" s="9"/>
      <c r="IH249" s="9"/>
      <c r="II249" s="9"/>
      <c r="IJ249" s="9"/>
      <c r="IK249" s="9"/>
      <c r="IL249" s="9"/>
      <c r="IM249" s="9"/>
      <c r="IN249" s="9"/>
      <c r="IO249" s="9"/>
      <c r="IP249" s="9"/>
      <c r="IQ249" s="9"/>
      <c r="IR249" s="9"/>
      <c r="IS249" s="9"/>
      <c r="IT249" s="9"/>
      <c r="IU249" s="9"/>
      <c r="IV249" s="9"/>
    </row>
    <row r="250" s="8" customFormat="1" ht="32.1" customHeight="1" spans="1:256">
      <c r="A250" s="19" t="s">
        <v>1562</v>
      </c>
      <c r="B250" s="19" t="s">
        <v>1596</v>
      </c>
      <c r="C250" s="19" t="s">
        <v>1640</v>
      </c>
      <c r="D250" s="20">
        <v>10</v>
      </c>
      <c r="E250" s="19" t="s">
        <v>1450</v>
      </c>
      <c r="F250" s="18">
        <v>300</v>
      </c>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c r="BB250" s="9"/>
      <c r="BC250" s="9"/>
      <c r="BD250" s="9"/>
      <c r="BE250" s="9"/>
      <c r="BF250" s="9"/>
      <c r="BG250" s="9"/>
      <c r="BH250" s="9"/>
      <c r="BI250" s="9"/>
      <c r="BJ250" s="9"/>
      <c r="BK250" s="9"/>
      <c r="BL250" s="9"/>
      <c r="BM250" s="9"/>
      <c r="BN250" s="9"/>
      <c r="BO250" s="9"/>
      <c r="BP250" s="9"/>
      <c r="BQ250" s="9"/>
      <c r="BR250" s="9"/>
      <c r="BS250" s="9"/>
      <c r="BT250" s="9"/>
      <c r="BU250" s="9"/>
      <c r="BV250" s="9"/>
      <c r="BW250" s="9"/>
      <c r="BX250" s="9"/>
      <c r="BY250" s="9"/>
      <c r="BZ250" s="9"/>
      <c r="CA250" s="9"/>
      <c r="CB250" s="9"/>
      <c r="CC250" s="9"/>
      <c r="CD250" s="9"/>
      <c r="CE250" s="9"/>
      <c r="CF250" s="9"/>
      <c r="CG250" s="9"/>
      <c r="CH250" s="9"/>
      <c r="CI250" s="9"/>
      <c r="CJ250" s="9"/>
      <c r="CK250" s="9"/>
      <c r="CL250" s="9"/>
      <c r="CM250" s="9"/>
      <c r="CN250" s="9"/>
      <c r="CO250" s="9"/>
      <c r="CP250" s="9"/>
      <c r="CQ250" s="9"/>
      <c r="CR250" s="9"/>
      <c r="CS250" s="9"/>
      <c r="CT250" s="9"/>
      <c r="CU250" s="9"/>
      <c r="CV250" s="9"/>
      <c r="CW250" s="9"/>
      <c r="CX250" s="9"/>
      <c r="CY250" s="9"/>
      <c r="CZ250" s="9"/>
      <c r="DA250" s="9"/>
      <c r="DB250" s="9"/>
      <c r="DC250" s="9"/>
      <c r="DD250" s="9"/>
      <c r="DE250" s="9"/>
      <c r="DF250" s="9"/>
      <c r="DG250" s="9"/>
      <c r="DH250" s="9"/>
      <c r="DI250" s="9"/>
      <c r="DJ250" s="9"/>
      <c r="DK250" s="9"/>
      <c r="DL250" s="9"/>
      <c r="DM250" s="9"/>
      <c r="DN250" s="9"/>
      <c r="DO250" s="9"/>
      <c r="DP250" s="9"/>
      <c r="DQ250" s="9"/>
      <c r="DR250" s="9"/>
      <c r="DS250" s="9"/>
      <c r="DT250" s="9"/>
      <c r="DU250" s="9"/>
      <c r="DV250" s="9"/>
      <c r="DW250" s="9"/>
      <c r="DX250" s="9"/>
      <c r="DY250" s="9"/>
      <c r="DZ250" s="9"/>
      <c r="EA250" s="9"/>
      <c r="EB250" s="9"/>
      <c r="EC250" s="9"/>
      <c r="ED250" s="9"/>
      <c r="EE250" s="9"/>
      <c r="EF250" s="9"/>
      <c r="EG250" s="9"/>
      <c r="EH250" s="9"/>
      <c r="EI250" s="9"/>
      <c r="EJ250" s="9"/>
      <c r="EK250" s="9"/>
      <c r="EL250" s="9"/>
      <c r="EM250" s="9"/>
      <c r="EN250" s="9"/>
      <c r="EO250" s="9"/>
      <c r="EP250" s="9"/>
      <c r="EQ250" s="9"/>
      <c r="ER250" s="9"/>
      <c r="ES250" s="9"/>
      <c r="ET250" s="9"/>
      <c r="EU250" s="9"/>
      <c r="EV250" s="9"/>
      <c r="EW250" s="9"/>
      <c r="EX250" s="9"/>
      <c r="EY250" s="9"/>
      <c r="EZ250" s="9"/>
      <c r="FA250" s="9"/>
      <c r="FB250" s="9"/>
      <c r="FC250" s="9"/>
      <c r="FD250" s="9"/>
      <c r="FE250" s="9"/>
      <c r="FF250" s="9"/>
      <c r="FG250" s="9"/>
      <c r="FH250" s="9"/>
      <c r="FI250" s="9"/>
      <c r="FJ250" s="9"/>
      <c r="FK250" s="9"/>
      <c r="FL250" s="9"/>
      <c r="FM250" s="9"/>
      <c r="FN250" s="9"/>
      <c r="FO250" s="9"/>
      <c r="FP250" s="9"/>
      <c r="FQ250" s="9"/>
      <c r="FR250" s="9"/>
      <c r="FS250" s="9"/>
      <c r="FT250" s="9"/>
      <c r="FU250" s="9"/>
      <c r="FV250" s="9"/>
      <c r="FW250" s="9"/>
      <c r="FX250" s="9"/>
      <c r="FY250" s="9"/>
      <c r="FZ250" s="9"/>
      <c r="GA250" s="9"/>
      <c r="GB250" s="9"/>
      <c r="GC250" s="9"/>
      <c r="GD250" s="9"/>
      <c r="GE250" s="9"/>
      <c r="GF250" s="9"/>
      <c r="GG250" s="9"/>
      <c r="GH250" s="9"/>
      <c r="GI250" s="9"/>
      <c r="GJ250" s="9"/>
      <c r="GK250" s="9"/>
      <c r="GL250" s="9"/>
      <c r="GM250" s="9"/>
      <c r="GN250" s="9"/>
      <c r="GO250" s="9"/>
      <c r="GP250" s="9"/>
      <c r="GQ250" s="9"/>
      <c r="GR250" s="9"/>
      <c r="GS250" s="9"/>
      <c r="GT250" s="9"/>
      <c r="GU250" s="9"/>
      <c r="GV250" s="9"/>
      <c r="GW250" s="9"/>
      <c r="GX250" s="9"/>
      <c r="GY250" s="9"/>
      <c r="GZ250" s="9"/>
      <c r="HA250" s="9"/>
      <c r="HB250" s="9"/>
      <c r="HC250" s="9"/>
      <c r="HD250" s="9"/>
      <c r="HE250" s="9"/>
      <c r="HF250" s="9"/>
      <c r="HG250" s="9"/>
      <c r="HH250" s="9"/>
      <c r="HI250" s="9"/>
      <c r="HJ250" s="9"/>
      <c r="HK250" s="9"/>
      <c r="HL250" s="9"/>
      <c r="HM250" s="9"/>
      <c r="HN250" s="9"/>
      <c r="HO250" s="9"/>
      <c r="HP250" s="9"/>
      <c r="HQ250" s="9"/>
      <c r="HR250" s="9"/>
      <c r="HS250" s="9"/>
      <c r="HT250" s="9"/>
      <c r="HU250" s="9"/>
      <c r="HV250" s="9"/>
      <c r="HW250" s="9"/>
      <c r="HX250" s="9"/>
      <c r="HY250" s="9"/>
      <c r="HZ250" s="9"/>
      <c r="IA250" s="9"/>
      <c r="IB250" s="9"/>
      <c r="IC250" s="9"/>
      <c r="ID250" s="9"/>
      <c r="IE250" s="9"/>
      <c r="IF250" s="9"/>
      <c r="IG250" s="9"/>
      <c r="IH250" s="9"/>
      <c r="II250" s="9"/>
      <c r="IJ250" s="9"/>
      <c r="IK250" s="9"/>
      <c r="IL250" s="9"/>
      <c r="IM250" s="9"/>
      <c r="IN250" s="9"/>
      <c r="IO250" s="9"/>
      <c r="IP250" s="9"/>
      <c r="IQ250" s="9"/>
      <c r="IR250" s="9"/>
      <c r="IS250" s="9"/>
      <c r="IT250" s="9"/>
      <c r="IU250" s="9"/>
      <c r="IV250" s="9"/>
    </row>
    <row r="251" s="8" customFormat="1" ht="32.1" customHeight="1" spans="1:256">
      <c r="A251" s="19" t="s">
        <v>1562</v>
      </c>
      <c r="B251" s="19" t="s">
        <v>1641</v>
      </c>
      <c r="C251" s="19" t="s">
        <v>1640</v>
      </c>
      <c r="D251" s="20">
        <v>10</v>
      </c>
      <c r="E251" s="19" t="s">
        <v>1450</v>
      </c>
      <c r="F251" s="18">
        <v>2000</v>
      </c>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c r="BH251" s="9"/>
      <c r="BI251" s="9"/>
      <c r="BJ251" s="9"/>
      <c r="BK251" s="9"/>
      <c r="BL251" s="9"/>
      <c r="BM251" s="9"/>
      <c r="BN251" s="9"/>
      <c r="BO251" s="9"/>
      <c r="BP251" s="9"/>
      <c r="BQ251" s="9"/>
      <c r="BR251" s="9"/>
      <c r="BS251" s="9"/>
      <c r="BT251" s="9"/>
      <c r="BU251" s="9"/>
      <c r="BV251" s="9"/>
      <c r="BW251" s="9"/>
      <c r="BX251" s="9"/>
      <c r="BY251" s="9"/>
      <c r="BZ251" s="9"/>
      <c r="CA251" s="9"/>
      <c r="CB251" s="9"/>
      <c r="CC251" s="9"/>
      <c r="CD251" s="9"/>
      <c r="CE251" s="9"/>
      <c r="CF251" s="9"/>
      <c r="CG251" s="9"/>
      <c r="CH251" s="9"/>
      <c r="CI251" s="9"/>
      <c r="CJ251" s="9"/>
      <c r="CK251" s="9"/>
      <c r="CL251" s="9"/>
      <c r="CM251" s="9"/>
      <c r="CN251" s="9"/>
      <c r="CO251" s="9"/>
      <c r="CP251" s="9"/>
      <c r="CQ251" s="9"/>
      <c r="CR251" s="9"/>
      <c r="CS251" s="9"/>
      <c r="CT251" s="9"/>
      <c r="CU251" s="9"/>
      <c r="CV251" s="9"/>
      <c r="CW251" s="9"/>
      <c r="CX251" s="9"/>
      <c r="CY251" s="9"/>
      <c r="CZ251" s="9"/>
      <c r="DA251" s="9"/>
      <c r="DB251" s="9"/>
      <c r="DC251" s="9"/>
      <c r="DD251" s="9"/>
      <c r="DE251" s="9"/>
      <c r="DF251" s="9"/>
      <c r="DG251" s="9"/>
      <c r="DH251" s="9"/>
      <c r="DI251" s="9"/>
      <c r="DJ251" s="9"/>
      <c r="DK251" s="9"/>
      <c r="DL251" s="9"/>
      <c r="DM251" s="9"/>
      <c r="DN251" s="9"/>
      <c r="DO251" s="9"/>
      <c r="DP251" s="9"/>
      <c r="DQ251" s="9"/>
      <c r="DR251" s="9"/>
      <c r="DS251" s="9"/>
      <c r="DT251" s="9"/>
      <c r="DU251" s="9"/>
      <c r="DV251" s="9"/>
      <c r="DW251" s="9"/>
      <c r="DX251" s="9"/>
      <c r="DY251" s="9"/>
      <c r="DZ251" s="9"/>
      <c r="EA251" s="9"/>
      <c r="EB251" s="9"/>
      <c r="EC251" s="9"/>
      <c r="ED251" s="9"/>
      <c r="EE251" s="9"/>
      <c r="EF251" s="9"/>
      <c r="EG251" s="9"/>
      <c r="EH251" s="9"/>
      <c r="EI251" s="9"/>
      <c r="EJ251" s="9"/>
      <c r="EK251" s="9"/>
      <c r="EL251" s="9"/>
      <c r="EM251" s="9"/>
      <c r="EN251" s="9"/>
      <c r="EO251" s="9"/>
      <c r="EP251" s="9"/>
      <c r="EQ251" s="9"/>
      <c r="ER251" s="9"/>
      <c r="ES251" s="9"/>
      <c r="ET251" s="9"/>
      <c r="EU251" s="9"/>
      <c r="EV251" s="9"/>
      <c r="EW251" s="9"/>
      <c r="EX251" s="9"/>
      <c r="EY251" s="9"/>
      <c r="EZ251" s="9"/>
      <c r="FA251" s="9"/>
      <c r="FB251" s="9"/>
      <c r="FC251" s="9"/>
      <c r="FD251" s="9"/>
      <c r="FE251" s="9"/>
      <c r="FF251" s="9"/>
      <c r="FG251" s="9"/>
      <c r="FH251" s="9"/>
      <c r="FI251" s="9"/>
      <c r="FJ251" s="9"/>
      <c r="FK251" s="9"/>
      <c r="FL251" s="9"/>
      <c r="FM251" s="9"/>
      <c r="FN251" s="9"/>
      <c r="FO251" s="9"/>
      <c r="FP251" s="9"/>
      <c r="FQ251" s="9"/>
      <c r="FR251" s="9"/>
      <c r="FS251" s="9"/>
      <c r="FT251" s="9"/>
      <c r="FU251" s="9"/>
      <c r="FV251" s="9"/>
      <c r="FW251" s="9"/>
      <c r="FX251" s="9"/>
      <c r="FY251" s="9"/>
      <c r="FZ251" s="9"/>
      <c r="GA251" s="9"/>
      <c r="GB251" s="9"/>
      <c r="GC251" s="9"/>
      <c r="GD251" s="9"/>
      <c r="GE251" s="9"/>
      <c r="GF251" s="9"/>
      <c r="GG251" s="9"/>
      <c r="GH251" s="9"/>
      <c r="GI251" s="9"/>
      <c r="GJ251" s="9"/>
      <c r="GK251" s="9"/>
      <c r="GL251" s="9"/>
      <c r="GM251" s="9"/>
      <c r="GN251" s="9"/>
      <c r="GO251" s="9"/>
      <c r="GP251" s="9"/>
      <c r="GQ251" s="9"/>
      <c r="GR251" s="9"/>
      <c r="GS251" s="9"/>
      <c r="GT251" s="9"/>
      <c r="GU251" s="9"/>
      <c r="GV251" s="9"/>
      <c r="GW251" s="9"/>
      <c r="GX251" s="9"/>
      <c r="GY251" s="9"/>
      <c r="GZ251" s="9"/>
      <c r="HA251" s="9"/>
      <c r="HB251" s="9"/>
      <c r="HC251" s="9"/>
      <c r="HD251" s="9"/>
      <c r="HE251" s="9"/>
      <c r="HF251" s="9"/>
      <c r="HG251" s="9"/>
      <c r="HH251" s="9"/>
      <c r="HI251" s="9"/>
      <c r="HJ251" s="9"/>
      <c r="HK251" s="9"/>
      <c r="HL251" s="9"/>
      <c r="HM251" s="9"/>
      <c r="HN251" s="9"/>
      <c r="HO251" s="9"/>
      <c r="HP251" s="9"/>
      <c r="HQ251" s="9"/>
      <c r="HR251" s="9"/>
      <c r="HS251" s="9"/>
      <c r="HT251" s="9"/>
      <c r="HU251" s="9"/>
      <c r="HV251" s="9"/>
      <c r="HW251" s="9"/>
      <c r="HX251" s="9"/>
      <c r="HY251" s="9"/>
      <c r="HZ251" s="9"/>
      <c r="IA251" s="9"/>
      <c r="IB251" s="9"/>
      <c r="IC251" s="9"/>
      <c r="ID251" s="9"/>
      <c r="IE251" s="9"/>
      <c r="IF251" s="9"/>
      <c r="IG251" s="9"/>
      <c r="IH251" s="9"/>
      <c r="II251" s="9"/>
      <c r="IJ251" s="9"/>
      <c r="IK251" s="9"/>
      <c r="IL251" s="9"/>
      <c r="IM251" s="9"/>
      <c r="IN251" s="9"/>
      <c r="IO251" s="9"/>
      <c r="IP251" s="9"/>
      <c r="IQ251" s="9"/>
      <c r="IR251" s="9"/>
      <c r="IS251" s="9"/>
      <c r="IT251" s="9"/>
      <c r="IU251" s="9"/>
      <c r="IV251" s="9"/>
    </row>
    <row r="252" s="8" customFormat="1" ht="32.1" customHeight="1" spans="1:256">
      <c r="A252" s="19" t="s">
        <v>40</v>
      </c>
      <c r="B252" s="19" t="s">
        <v>1551</v>
      </c>
      <c r="C252" s="19" t="s">
        <v>1640</v>
      </c>
      <c r="D252" s="20">
        <v>10</v>
      </c>
      <c r="E252" s="19" t="s">
        <v>1450</v>
      </c>
      <c r="F252" s="18">
        <v>1000</v>
      </c>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c r="BX252" s="9"/>
      <c r="BY252" s="9"/>
      <c r="BZ252" s="9"/>
      <c r="CA252" s="9"/>
      <c r="CB252" s="9"/>
      <c r="CC252" s="9"/>
      <c r="CD252" s="9"/>
      <c r="CE252" s="9"/>
      <c r="CF252" s="9"/>
      <c r="CG252" s="9"/>
      <c r="CH252" s="9"/>
      <c r="CI252" s="9"/>
      <c r="CJ252" s="9"/>
      <c r="CK252" s="9"/>
      <c r="CL252" s="9"/>
      <c r="CM252" s="9"/>
      <c r="CN252" s="9"/>
      <c r="CO252" s="9"/>
      <c r="CP252" s="9"/>
      <c r="CQ252" s="9"/>
      <c r="CR252" s="9"/>
      <c r="CS252" s="9"/>
      <c r="CT252" s="9"/>
      <c r="CU252" s="9"/>
      <c r="CV252" s="9"/>
      <c r="CW252" s="9"/>
      <c r="CX252" s="9"/>
      <c r="CY252" s="9"/>
      <c r="CZ252" s="9"/>
      <c r="DA252" s="9"/>
      <c r="DB252" s="9"/>
      <c r="DC252" s="9"/>
      <c r="DD252" s="9"/>
      <c r="DE252" s="9"/>
      <c r="DF252" s="9"/>
      <c r="DG252" s="9"/>
      <c r="DH252" s="9"/>
      <c r="DI252" s="9"/>
      <c r="DJ252" s="9"/>
      <c r="DK252" s="9"/>
      <c r="DL252" s="9"/>
      <c r="DM252" s="9"/>
      <c r="DN252" s="9"/>
      <c r="DO252" s="9"/>
      <c r="DP252" s="9"/>
      <c r="DQ252" s="9"/>
      <c r="DR252" s="9"/>
      <c r="DS252" s="9"/>
      <c r="DT252" s="9"/>
      <c r="DU252" s="9"/>
      <c r="DV252" s="9"/>
      <c r="DW252" s="9"/>
      <c r="DX252" s="9"/>
      <c r="DY252" s="9"/>
      <c r="DZ252" s="9"/>
      <c r="EA252" s="9"/>
      <c r="EB252" s="9"/>
      <c r="EC252" s="9"/>
      <c r="ED252" s="9"/>
      <c r="EE252" s="9"/>
      <c r="EF252" s="9"/>
      <c r="EG252" s="9"/>
      <c r="EH252" s="9"/>
      <c r="EI252" s="9"/>
      <c r="EJ252" s="9"/>
      <c r="EK252" s="9"/>
      <c r="EL252" s="9"/>
      <c r="EM252" s="9"/>
      <c r="EN252" s="9"/>
      <c r="EO252" s="9"/>
      <c r="EP252" s="9"/>
      <c r="EQ252" s="9"/>
      <c r="ER252" s="9"/>
      <c r="ES252" s="9"/>
      <c r="ET252" s="9"/>
      <c r="EU252" s="9"/>
      <c r="EV252" s="9"/>
      <c r="EW252" s="9"/>
      <c r="EX252" s="9"/>
      <c r="EY252" s="9"/>
      <c r="EZ252" s="9"/>
      <c r="FA252" s="9"/>
      <c r="FB252" s="9"/>
      <c r="FC252" s="9"/>
      <c r="FD252" s="9"/>
      <c r="FE252" s="9"/>
      <c r="FF252" s="9"/>
      <c r="FG252" s="9"/>
      <c r="FH252" s="9"/>
      <c r="FI252" s="9"/>
      <c r="FJ252" s="9"/>
      <c r="FK252" s="9"/>
      <c r="FL252" s="9"/>
      <c r="FM252" s="9"/>
      <c r="FN252" s="9"/>
      <c r="FO252" s="9"/>
      <c r="FP252" s="9"/>
      <c r="FQ252" s="9"/>
      <c r="FR252" s="9"/>
      <c r="FS252" s="9"/>
      <c r="FT252" s="9"/>
      <c r="FU252" s="9"/>
      <c r="FV252" s="9"/>
      <c r="FW252" s="9"/>
      <c r="FX252" s="9"/>
      <c r="FY252" s="9"/>
      <c r="FZ252" s="9"/>
      <c r="GA252" s="9"/>
      <c r="GB252" s="9"/>
      <c r="GC252" s="9"/>
      <c r="GD252" s="9"/>
      <c r="GE252" s="9"/>
      <c r="GF252" s="9"/>
      <c r="GG252" s="9"/>
      <c r="GH252" s="9"/>
      <c r="GI252" s="9"/>
      <c r="GJ252" s="9"/>
      <c r="GK252" s="9"/>
      <c r="GL252" s="9"/>
      <c r="GM252" s="9"/>
      <c r="GN252" s="9"/>
      <c r="GO252" s="9"/>
      <c r="GP252" s="9"/>
      <c r="GQ252" s="9"/>
      <c r="GR252" s="9"/>
      <c r="GS252" s="9"/>
      <c r="GT252" s="9"/>
      <c r="GU252" s="9"/>
      <c r="GV252" s="9"/>
      <c r="GW252" s="9"/>
      <c r="GX252" s="9"/>
      <c r="GY252" s="9"/>
      <c r="GZ252" s="9"/>
      <c r="HA252" s="9"/>
      <c r="HB252" s="9"/>
      <c r="HC252" s="9"/>
      <c r="HD252" s="9"/>
      <c r="HE252" s="9"/>
      <c r="HF252" s="9"/>
      <c r="HG252" s="9"/>
      <c r="HH252" s="9"/>
      <c r="HI252" s="9"/>
      <c r="HJ252" s="9"/>
      <c r="HK252" s="9"/>
      <c r="HL252" s="9"/>
      <c r="HM252" s="9"/>
      <c r="HN252" s="9"/>
      <c r="HO252" s="9"/>
      <c r="HP252" s="9"/>
      <c r="HQ252" s="9"/>
      <c r="HR252" s="9"/>
      <c r="HS252" s="9"/>
      <c r="HT252" s="9"/>
      <c r="HU252" s="9"/>
      <c r="HV252" s="9"/>
      <c r="HW252" s="9"/>
      <c r="HX252" s="9"/>
      <c r="HY252" s="9"/>
      <c r="HZ252" s="9"/>
      <c r="IA252" s="9"/>
      <c r="IB252" s="9"/>
      <c r="IC252" s="9"/>
      <c r="ID252" s="9"/>
      <c r="IE252" s="9"/>
      <c r="IF252" s="9"/>
      <c r="IG252" s="9"/>
      <c r="IH252" s="9"/>
      <c r="II252" s="9"/>
      <c r="IJ252" s="9"/>
      <c r="IK252" s="9"/>
      <c r="IL252" s="9"/>
      <c r="IM252" s="9"/>
      <c r="IN252" s="9"/>
      <c r="IO252" s="9"/>
      <c r="IP252" s="9"/>
      <c r="IQ252" s="9"/>
      <c r="IR252" s="9"/>
      <c r="IS252" s="9"/>
      <c r="IT252" s="9"/>
      <c r="IU252" s="9"/>
      <c r="IV252" s="9"/>
    </row>
    <row r="253" s="8" customFormat="1" ht="32.1" customHeight="1" spans="1:256">
      <c r="A253" s="19" t="s">
        <v>1409</v>
      </c>
      <c r="B253" s="19" t="s">
        <v>1642</v>
      </c>
      <c r="C253" s="19" t="s">
        <v>1643</v>
      </c>
      <c r="D253" s="20">
        <v>10</v>
      </c>
      <c r="E253" s="19" t="s">
        <v>1456</v>
      </c>
      <c r="F253" s="18">
        <v>2900</v>
      </c>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c r="BK253" s="9"/>
      <c r="BL253" s="9"/>
      <c r="BM253" s="9"/>
      <c r="BN253" s="9"/>
      <c r="BO253" s="9"/>
      <c r="BP253" s="9"/>
      <c r="BQ253" s="9"/>
      <c r="BR253" s="9"/>
      <c r="BS253" s="9"/>
      <c r="BT253" s="9"/>
      <c r="BU253" s="9"/>
      <c r="BV253" s="9"/>
      <c r="BW253" s="9"/>
      <c r="BX253" s="9"/>
      <c r="BY253" s="9"/>
      <c r="BZ253" s="9"/>
      <c r="CA253" s="9"/>
      <c r="CB253" s="9"/>
      <c r="CC253" s="9"/>
      <c r="CD253" s="9"/>
      <c r="CE253" s="9"/>
      <c r="CF253" s="9"/>
      <c r="CG253" s="9"/>
      <c r="CH253" s="9"/>
      <c r="CI253" s="9"/>
      <c r="CJ253" s="9"/>
      <c r="CK253" s="9"/>
      <c r="CL253" s="9"/>
      <c r="CM253" s="9"/>
      <c r="CN253" s="9"/>
      <c r="CO253" s="9"/>
      <c r="CP253" s="9"/>
      <c r="CQ253" s="9"/>
      <c r="CR253" s="9"/>
      <c r="CS253" s="9"/>
      <c r="CT253" s="9"/>
      <c r="CU253" s="9"/>
      <c r="CV253" s="9"/>
      <c r="CW253" s="9"/>
      <c r="CX253" s="9"/>
      <c r="CY253" s="9"/>
      <c r="CZ253" s="9"/>
      <c r="DA253" s="9"/>
      <c r="DB253" s="9"/>
      <c r="DC253" s="9"/>
      <c r="DD253" s="9"/>
      <c r="DE253" s="9"/>
      <c r="DF253" s="9"/>
      <c r="DG253" s="9"/>
      <c r="DH253" s="9"/>
      <c r="DI253" s="9"/>
      <c r="DJ253" s="9"/>
      <c r="DK253" s="9"/>
      <c r="DL253" s="9"/>
      <c r="DM253" s="9"/>
      <c r="DN253" s="9"/>
      <c r="DO253" s="9"/>
      <c r="DP253" s="9"/>
      <c r="DQ253" s="9"/>
      <c r="DR253" s="9"/>
      <c r="DS253" s="9"/>
      <c r="DT253" s="9"/>
      <c r="DU253" s="9"/>
      <c r="DV253" s="9"/>
      <c r="DW253" s="9"/>
      <c r="DX253" s="9"/>
      <c r="DY253" s="9"/>
      <c r="DZ253" s="9"/>
      <c r="EA253" s="9"/>
      <c r="EB253" s="9"/>
      <c r="EC253" s="9"/>
      <c r="ED253" s="9"/>
      <c r="EE253" s="9"/>
      <c r="EF253" s="9"/>
      <c r="EG253" s="9"/>
      <c r="EH253" s="9"/>
      <c r="EI253" s="9"/>
      <c r="EJ253" s="9"/>
      <c r="EK253" s="9"/>
      <c r="EL253" s="9"/>
      <c r="EM253" s="9"/>
      <c r="EN253" s="9"/>
      <c r="EO253" s="9"/>
      <c r="EP253" s="9"/>
      <c r="EQ253" s="9"/>
      <c r="ER253" s="9"/>
      <c r="ES253" s="9"/>
      <c r="ET253" s="9"/>
      <c r="EU253" s="9"/>
      <c r="EV253" s="9"/>
      <c r="EW253" s="9"/>
      <c r="EX253" s="9"/>
      <c r="EY253" s="9"/>
      <c r="EZ253" s="9"/>
      <c r="FA253" s="9"/>
      <c r="FB253" s="9"/>
      <c r="FC253" s="9"/>
      <c r="FD253" s="9"/>
      <c r="FE253" s="9"/>
      <c r="FF253" s="9"/>
      <c r="FG253" s="9"/>
      <c r="FH253" s="9"/>
      <c r="FI253" s="9"/>
      <c r="FJ253" s="9"/>
      <c r="FK253" s="9"/>
      <c r="FL253" s="9"/>
      <c r="FM253" s="9"/>
      <c r="FN253" s="9"/>
      <c r="FO253" s="9"/>
      <c r="FP253" s="9"/>
      <c r="FQ253" s="9"/>
      <c r="FR253" s="9"/>
      <c r="FS253" s="9"/>
      <c r="FT253" s="9"/>
      <c r="FU253" s="9"/>
      <c r="FV253" s="9"/>
      <c r="FW253" s="9"/>
      <c r="FX253" s="9"/>
      <c r="FY253" s="9"/>
      <c r="FZ253" s="9"/>
      <c r="GA253" s="9"/>
      <c r="GB253" s="9"/>
      <c r="GC253" s="9"/>
      <c r="GD253" s="9"/>
      <c r="GE253" s="9"/>
      <c r="GF253" s="9"/>
      <c r="GG253" s="9"/>
      <c r="GH253" s="9"/>
      <c r="GI253" s="9"/>
      <c r="GJ253" s="9"/>
      <c r="GK253" s="9"/>
      <c r="GL253" s="9"/>
      <c r="GM253" s="9"/>
      <c r="GN253" s="9"/>
      <c r="GO253" s="9"/>
      <c r="GP253" s="9"/>
      <c r="GQ253" s="9"/>
      <c r="GR253" s="9"/>
      <c r="GS253" s="9"/>
      <c r="GT253" s="9"/>
      <c r="GU253" s="9"/>
      <c r="GV253" s="9"/>
      <c r="GW253" s="9"/>
      <c r="GX253" s="9"/>
      <c r="GY253" s="9"/>
      <c r="GZ253" s="9"/>
      <c r="HA253" s="9"/>
      <c r="HB253" s="9"/>
      <c r="HC253" s="9"/>
      <c r="HD253" s="9"/>
      <c r="HE253" s="9"/>
      <c r="HF253" s="9"/>
      <c r="HG253" s="9"/>
      <c r="HH253" s="9"/>
      <c r="HI253" s="9"/>
      <c r="HJ253" s="9"/>
      <c r="HK253" s="9"/>
      <c r="HL253" s="9"/>
      <c r="HM253" s="9"/>
      <c r="HN253" s="9"/>
      <c r="HO253" s="9"/>
      <c r="HP253" s="9"/>
      <c r="HQ253" s="9"/>
      <c r="HR253" s="9"/>
      <c r="HS253" s="9"/>
      <c r="HT253" s="9"/>
      <c r="HU253" s="9"/>
      <c r="HV253" s="9"/>
      <c r="HW253" s="9"/>
      <c r="HX253" s="9"/>
      <c r="HY253" s="9"/>
      <c r="HZ253" s="9"/>
      <c r="IA253" s="9"/>
      <c r="IB253" s="9"/>
      <c r="IC253" s="9"/>
      <c r="ID253" s="9"/>
      <c r="IE253" s="9"/>
      <c r="IF253" s="9"/>
      <c r="IG253" s="9"/>
      <c r="IH253" s="9"/>
      <c r="II253" s="9"/>
      <c r="IJ253" s="9"/>
      <c r="IK253" s="9"/>
      <c r="IL253" s="9"/>
      <c r="IM253" s="9"/>
      <c r="IN253" s="9"/>
      <c r="IO253" s="9"/>
      <c r="IP253" s="9"/>
      <c r="IQ253" s="9"/>
      <c r="IR253" s="9"/>
      <c r="IS253" s="9"/>
      <c r="IT253" s="9"/>
      <c r="IU253" s="9"/>
      <c r="IV253" s="9"/>
    </row>
    <row r="254" s="8" customFormat="1" ht="32.1" customHeight="1" spans="1:256">
      <c r="A254" s="19" t="s">
        <v>1562</v>
      </c>
      <c r="B254" s="19" t="s">
        <v>1644</v>
      </c>
      <c r="C254" s="19" t="s">
        <v>1645</v>
      </c>
      <c r="D254" s="20">
        <v>3</v>
      </c>
      <c r="E254" s="19" t="s">
        <v>1384</v>
      </c>
      <c r="F254" s="18">
        <v>130.97625</v>
      </c>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9"/>
      <c r="BA254" s="9"/>
      <c r="BB254" s="9"/>
      <c r="BC254" s="9"/>
      <c r="BD254" s="9"/>
      <c r="BE254" s="9"/>
      <c r="BF254" s="9"/>
      <c r="BG254" s="9"/>
      <c r="BH254" s="9"/>
      <c r="BI254" s="9"/>
      <c r="BJ254" s="9"/>
      <c r="BK254" s="9"/>
      <c r="BL254" s="9"/>
      <c r="BM254" s="9"/>
      <c r="BN254" s="9"/>
      <c r="BO254" s="9"/>
      <c r="BP254" s="9"/>
      <c r="BQ254" s="9"/>
      <c r="BR254" s="9"/>
      <c r="BS254" s="9"/>
      <c r="BT254" s="9"/>
      <c r="BU254" s="9"/>
      <c r="BV254" s="9"/>
      <c r="BW254" s="9"/>
      <c r="BX254" s="9"/>
      <c r="BY254" s="9"/>
      <c r="BZ254" s="9"/>
      <c r="CA254" s="9"/>
      <c r="CB254" s="9"/>
      <c r="CC254" s="9"/>
      <c r="CD254" s="9"/>
      <c r="CE254" s="9"/>
      <c r="CF254" s="9"/>
      <c r="CG254" s="9"/>
      <c r="CH254" s="9"/>
      <c r="CI254" s="9"/>
      <c r="CJ254" s="9"/>
      <c r="CK254" s="9"/>
      <c r="CL254" s="9"/>
      <c r="CM254" s="9"/>
      <c r="CN254" s="9"/>
      <c r="CO254" s="9"/>
      <c r="CP254" s="9"/>
      <c r="CQ254" s="9"/>
      <c r="CR254" s="9"/>
      <c r="CS254" s="9"/>
      <c r="CT254" s="9"/>
      <c r="CU254" s="9"/>
      <c r="CV254" s="9"/>
      <c r="CW254" s="9"/>
      <c r="CX254" s="9"/>
      <c r="CY254" s="9"/>
      <c r="CZ254" s="9"/>
      <c r="DA254" s="9"/>
      <c r="DB254" s="9"/>
      <c r="DC254" s="9"/>
      <c r="DD254" s="9"/>
      <c r="DE254" s="9"/>
      <c r="DF254" s="9"/>
      <c r="DG254" s="9"/>
      <c r="DH254" s="9"/>
      <c r="DI254" s="9"/>
      <c r="DJ254" s="9"/>
      <c r="DK254" s="9"/>
      <c r="DL254" s="9"/>
      <c r="DM254" s="9"/>
      <c r="DN254" s="9"/>
      <c r="DO254" s="9"/>
      <c r="DP254" s="9"/>
      <c r="DQ254" s="9"/>
      <c r="DR254" s="9"/>
      <c r="DS254" s="9"/>
      <c r="DT254" s="9"/>
      <c r="DU254" s="9"/>
      <c r="DV254" s="9"/>
      <c r="DW254" s="9"/>
      <c r="DX254" s="9"/>
      <c r="DY254" s="9"/>
      <c r="DZ254" s="9"/>
      <c r="EA254" s="9"/>
      <c r="EB254" s="9"/>
      <c r="EC254" s="9"/>
      <c r="ED254" s="9"/>
      <c r="EE254" s="9"/>
      <c r="EF254" s="9"/>
      <c r="EG254" s="9"/>
      <c r="EH254" s="9"/>
      <c r="EI254" s="9"/>
      <c r="EJ254" s="9"/>
      <c r="EK254" s="9"/>
      <c r="EL254" s="9"/>
      <c r="EM254" s="9"/>
      <c r="EN254" s="9"/>
      <c r="EO254" s="9"/>
      <c r="EP254" s="9"/>
      <c r="EQ254" s="9"/>
      <c r="ER254" s="9"/>
      <c r="ES254" s="9"/>
      <c r="ET254" s="9"/>
      <c r="EU254" s="9"/>
      <c r="EV254" s="9"/>
      <c r="EW254" s="9"/>
      <c r="EX254" s="9"/>
      <c r="EY254" s="9"/>
      <c r="EZ254" s="9"/>
      <c r="FA254" s="9"/>
      <c r="FB254" s="9"/>
      <c r="FC254" s="9"/>
      <c r="FD254" s="9"/>
      <c r="FE254" s="9"/>
      <c r="FF254" s="9"/>
      <c r="FG254" s="9"/>
      <c r="FH254" s="9"/>
      <c r="FI254" s="9"/>
      <c r="FJ254" s="9"/>
      <c r="FK254" s="9"/>
      <c r="FL254" s="9"/>
      <c r="FM254" s="9"/>
      <c r="FN254" s="9"/>
      <c r="FO254" s="9"/>
      <c r="FP254" s="9"/>
      <c r="FQ254" s="9"/>
      <c r="FR254" s="9"/>
      <c r="FS254" s="9"/>
      <c r="FT254" s="9"/>
      <c r="FU254" s="9"/>
      <c r="FV254" s="9"/>
      <c r="FW254" s="9"/>
      <c r="FX254" s="9"/>
      <c r="FY254" s="9"/>
      <c r="FZ254" s="9"/>
      <c r="GA254" s="9"/>
      <c r="GB254" s="9"/>
      <c r="GC254" s="9"/>
      <c r="GD254" s="9"/>
      <c r="GE254" s="9"/>
      <c r="GF254" s="9"/>
      <c r="GG254" s="9"/>
      <c r="GH254" s="9"/>
      <c r="GI254" s="9"/>
      <c r="GJ254" s="9"/>
      <c r="GK254" s="9"/>
      <c r="GL254" s="9"/>
      <c r="GM254" s="9"/>
      <c r="GN254" s="9"/>
      <c r="GO254" s="9"/>
      <c r="GP254" s="9"/>
      <c r="GQ254" s="9"/>
      <c r="GR254" s="9"/>
      <c r="GS254" s="9"/>
      <c r="GT254" s="9"/>
      <c r="GU254" s="9"/>
      <c r="GV254" s="9"/>
      <c r="GW254" s="9"/>
      <c r="GX254" s="9"/>
      <c r="GY254" s="9"/>
      <c r="GZ254" s="9"/>
      <c r="HA254" s="9"/>
      <c r="HB254" s="9"/>
      <c r="HC254" s="9"/>
      <c r="HD254" s="9"/>
      <c r="HE254" s="9"/>
      <c r="HF254" s="9"/>
      <c r="HG254" s="9"/>
      <c r="HH254" s="9"/>
      <c r="HI254" s="9"/>
      <c r="HJ254" s="9"/>
      <c r="HK254" s="9"/>
      <c r="HL254" s="9"/>
      <c r="HM254" s="9"/>
      <c r="HN254" s="9"/>
      <c r="HO254" s="9"/>
      <c r="HP254" s="9"/>
      <c r="HQ254" s="9"/>
      <c r="HR254" s="9"/>
      <c r="HS254" s="9"/>
      <c r="HT254" s="9"/>
      <c r="HU254" s="9"/>
      <c r="HV254" s="9"/>
      <c r="HW254" s="9"/>
      <c r="HX254" s="9"/>
      <c r="HY254" s="9"/>
      <c r="HZ254" s="9"/>
      <c r="IA254" s="9"/>
      <c r="IB254" s="9"/>
      <c r="IC254" s="9"/>
      <c r="ID254" s="9"/>
      <c r="IE254" s="9"/>
      <c r="IF254" s="9"/>
      <c r="IG254" s="9"/>
      <c r="IH254" s="9"/>
      <c r="II254" s="9"/>
      <c r="IJ254" s="9"/>
      <c r="IK254" s="9"/>
      <c r="IL254" s="9"/>
      <c r="IM254" s="9"/>
      <c r="IN254" s="9"/>
      <c r="IO254" s="9"/>
      <c r="IP254" s="9"/>
      <c r="IQ254" s="9"/>
      <c r="IR254" s="9"/>
      <c r="IS254" s="9"/>
      <c r="IT254" s="9"/>
      <c r="IU254" s="9"/>
      <c r="IV254" s="9"/>
    </row>
    <row r="255" s="8" customFormat="1" ht="32.1" customHeight="1" spans="1:256">
      <c r="A255" s="19" t="s">
        <v>1562</v>
      </c>
      <c r="B255" s="19" t="s">
        <v>1646</v>
      </c>
      <c r="C255" s="19" t="s">
        <v>1645</v>
      </c>
      <c r="D255" s="20">
        <v>3</v>
      </c>
      <c r="E255" s="19" t="s">
        <v>1384</v>
      </c>
      <c r="F255" s="18">
        <v>2069.02375</v>
      </c>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9"/>
      <c r="BA255" s="9"/>
      <c r="BB255" s="9"/>
      <c r="BC255" s="9"/>
      <c r="BD255" s="9"/>
      <c r="BE255" s="9"/>
      <c r="BF255" s="9"/>
      <c r="BG255" s="9"/>
      <c r="BH255" s="9"/>
      <c r="BI255" s="9"/>
      <c r="BJ255" s="9"/>
      <c r="BK255" s="9"/>
      <c r="BL255" s="9"/>
      <c r="BM255" s="9"/>
      <c r="BN255" s="9"/>
      <c r="BO255" s="9"/>
      <c r="BP255" s="9"/>
      <c r="BQ255" s="9"/>
      <c r="BR255" s="9"/>
      <c r="BS255" s="9"/>
      <c r="BT255" s="9"/>
      <c r="BU255" s="9"/>
      <c r="BV255" s="9"/>
      <c r="BW255" s="9"/>
      <c r="BX255" s="9"/>
      <c r="BY255" s="9"/>
      <c r="BZ255" s="9"/>
      <c r="CA255" s="9"/>
      <c r="CB255" s="9"/>
      <c r="CC255" s="9"/>
      <c r="CD255" s="9"/>
      <c r="CE255" s="9"/>
      <c r="CF255" s="9"/>
      <c r="CG255" s="9"/>
      <c r="CH255" s="9"/>
      <c r="CI255" s="9"/>
      <c r="CJ255" s="9"/>
      <c r="CK255" s="9"/>
      <c r="CL255" s="9"/>
      <c r="CM255" s="9"/>
      <c r="CN255" s="9"/>
      <c r="CO255" s="9"/>
      <c r="CP255" s="9"/>
      <c r="CQ255" s="9"/>
      <c r="CR255" s="9"/>
      <c r="CS255" s="9"/>
      <c r="CT255" s="9"/>
      <c r="CU255" s="9"/>
      <c r="CV255" s="9"/>
      <c r="CW255" s="9"/>
      <c r="CX255" s="9"/>
      <c r="CY255" s="9"/>
      <c r="CZ255" s="9"/>
      <c r="DA255" s="9"/>
      <c r="DB255" s="9"/>
      <c r="DC255" s="9"/>
      <c r="DD255" s="9"/>
      <c r="DE255" s="9"/>
      <c r="DF255" s="9"/>
      <c r="DG255" s="9"/>
      <c r="DH255" s="9"/>
      <c r="DI255" s="9"/>
      <c r="DJ255" s="9"/>
      <c r="DK255" s="9"/>
      <c r="DL255" s="9"/>
      <c r="DM255" s="9"/>
      <c r="DN255" s="9"/>
      <c r="DO255" s="9"/>
      <c r="DP255" s="9"/>
      <c r="DQ255" s="9"/>
      <c r="DR255" s="9"/>
      <c r="DS255" s="9"/>
      <c r="DT255" s="9"/>
      <c r="DU255" s="9"/>
      <c r="DV255" s="9"/>
      <c r="DW255" s="9"/>
      <c r="DX255" s="9"/>
      <c r="DY255" s="9"/>
      <c r="DZ255" s="9"/>
      <c r="EA255" s="9"/>
      <c r="EB255" s="9"/>
      <c r="EC255" s="9"/>
      <c r="ED255" s="9"/>
      <c r="EE255" s="9"/>
      <c r="EF255" s="9"/>
      <c r="EG255" s="9"/>
      <c r="EH255" s="9"/>
      <c r="EI255" s="9"/>
      <c r="EJ255" s="9"/>
      <c r="EK255" s="9"/>
      <c r="EL255" s="9"/>
      <c r="EM255" s="9"/>
      <c r="EN255" s="9"/>
      <c r="EO255" s="9"/>
      <c r="EP255" s="9"/>
      <c r="EQ255" s="9"/>
      <c r="ER255" s="9"/>
      <c r="ES255" s="9"/>
      <c r="ET255" s="9"/>
      <c r="EU255" s="9"/>
      <c r="EV255" s="9"/>
      <c r="EW255" s="9"/>
      <c r="EX255" s="9"/>
      <c r="EY255" s="9"/>
      <c r="EZ255" s="9"/>
      <c r="FA255" s="9"/>
      <c r="FB255" s="9"/>
      <c r="FC255" s="9"/>
      <c r="FD255" s="9"/>
      <c r="FE255" s="9"/>
      <c r="FF255" s="9"/>
      <c r="FG255" s="9"/>
      <c r="FH255" s="9"/>
      <c r="FI255" s="9"/>
      <c r="FJ255" s="9"/>
      <c r="FK255" s="9"/>
      <c r="FL255" s="9"/>
      <c r="FM255" s="9"/>
      <c r="FN255" s="9"/>
      <c r="FO255" s="9"/>
      <c r="FP255" s="9"/>
      <c r="FQ255" s="9"/>
      <c r="FR255" s="9"/>
      <c r="FS255" s="9"/>
      <c r="FT255" s="9"/>
      <c r="FU255" s="9"/>
      <c r="FV255" s="9"/>
      <c r="FW255" s="9"/>
      <c r="FX255" s="9"/>
      <c r="FY255" s="9"/>
      <c r="FZ255" s="9"/>
      <c r="GA255" s="9"/>
      <c r="GB255" s="9"/>
      <c r="GC255" s="9"/>
      <c r="GD255" s="9"/>
      <c r="GE255" s="9"/>
      <c r="GF255" s="9"/>
      <c r="GG255" s="9"/>
      <c r="GH255" s="9"/>
      <c r="GI255" s="9"/>
      <c r="GJ255" s="9"/>
      <c r="GK255" s="9"/>
      <c r="GL255" s="9"/>
      <c r="GM255" s="9"/>
      <c r="GN255" s="9"/>
      <c r="GO255" s="9"/>
      <c r="GP255" s="9"/>
      <c r="GQ255" s="9"/>
      <c r="GR255" s="9"/>
      <c r="GS255" s="9"/>
      <c r="GT255" s="9"/>
      <c r="GU255" s="9"/>
      <c r="GV255" s="9"/>
      <c r="GW255" s="9"/>
      <c r="GX255" s="9"/>
      <c r="GY255" s="9"/>
      <c r="GZ255" s="9"/>
      <c r="HA255" s="9"/>
      <c r="HB255" s="9"/>
      <c r="HC255" s="9"/>
      <c r="HD255" s="9"/>
      <c r="HE255" s="9"/>
      <c r="HF255" s="9"/>
      <c r="HG255" s="9"/>
      <c r="HH255" s="9"/>
      <c r="HI255" s="9"/>
      <c r="HJ255" s="9"/>
      <c r="HK255" s="9"/>
      <c r="HL255" s="9"/>
      <c r="HM255" s="9"/>
      <c r="HN255" s="9"/>
      <c r="HO255" s="9"/>
      <c r="HP255" s="9"/>
      <c r="HQ255" s="9"/>
      <c r="HR255" s="9"/>
      <c r="HS255" s="9"/>
      <c r="HT255" s="9"/>
      <c r="HU255" s="9"/>
      <c r="HV255" s="9"/>
      <c r="HW255" s="9"/>
      <c r="HX255" s="9"/>
      <c r="HY255" s="9"/>
      <c r="HZ255" s="9"/>
      <c r="IA255" s="9"/>
      <c r="IB255" s="9"/>
      <c r="IC255" s="9"/>
      <c r="ID255" s="9"/>
      <c r="IE255" s="9"/>
      <c r="IF255" s="9"/>
      <c r="IG255" s="9"/>
      <c r="IH255" s="9"/>
      <c r="II255" s="9"/>
      <c r="IJ255" s="9"/>
      <c r="IK255" s="9"/>
      <c r="IL255" s="9"/>
      <c r="IM255" s="9"/>
      <c r="IN255" s="9"/>
      <c r="IO255" s="9"/>
      <c r="IP255" s="9"/>
      <c r="IQ255" s="9"/>
      <c r="IR255" s="9"/>
      <c r="IS255" s="9"/>
      <c r="IT255" s="9"/>
      <c r="IU255" s="9"/>
      <c r="IV255" s="9"/>
    </row>
    <row r="256" s="8" customFormat="1" ht="32.1" customHeight="1" spans="1:256">
      <c r="A256" s="19" t="s">
        <v>1562</v>
      </c>
      <c r="B256" s="19" t="s">
        <v>1647</v>
      </c>
      <c r="C256" s="19" t="s">
        <v>1648</v>
      </c>
      <c r="D256" s="20">
        <v>7</v>
      </c>
      <c r="E256" s="19" t="s">
        <v>1456</v>
      </c>
      <c r="F256" s="18">
        <v>500</v>
      </c>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9"/>
      <c r="BU256" s="9"/>
      <c r="BV256" s="9"/>
      <c r="BW256" s="9"/>
      <c r="BX256" s="9"/>
      <c r="BY256" s="9"/>
      <c r="BZ256" s="9"/>
      <c r="CA256" s="9"/>
      <c r="CB256" s="9"/>
      <c r="CC256" s="9"/>
      <c r="CD256" s="9"/>
      <c r="CE256" s="9"/>
      <c r="CF256" s="9"/>
      <c r="CG256" s="9"/>
      <c r="CH256" s="9"/>
      <c r="CI256" s="9"/>
      <c r="CJ256" s="9"/>
      <c r="CK256" s="9"/>
      <c r="CL256" s="9"/>
      <c r="CM256" s="9"/>
      <c r="CN256" s="9"/>
      <c r="CO256" s="9"/>
      <c r="CP256" s="9"/>
      <c r="CQ256" s="9"/>
      <c r="CR256" s="9"/>
      <c r="CS256" s="9"/>
      <c r="CT256" s="9"/>
      <c r="CU256" s="9"/>
      <c r="CV256" s="9"/>
      <c r="CW256" s="9"/>
      <c r="CX256" s="9"/>
      <c r="CY256" s="9"/>
      <c r="CZ256" s="9"/>
      <c r="DA256" s="9"/>
      <c r="DB256" s="9"/>
      <c r="DC256" s="9"/>
      <c r="DD256" s="9"/>
      <c r="DE256" s="9"/>
      <c r="DF256" s="9"/>
      <c r="DG256" s="9"/>
      <c r="DH256" s="9"/>
      <c r="DI256" s="9"/>
      <c r="DJ256" s="9"/>
      <c r="DK256" s="9"/>
      <c r="DL256" s="9"/>
      <c r="DM256" s="9"/>
      <c r="DN256" s="9"/>
      <c r="DO256" s="9"/>
      <c r="DP256" s="9"/>
      <c r="DQ256" s="9"/>
      <c r="DR256" s="9"/>
      <c r="DS256" s="9"/>
      <c r="DT256" s="9"/>
      <c r="DU256" s="9"/>
      <c r="DV256" s="9"/>
      <c r="DW256" s="9"/>
      <c r="DX256" s="9"/>
      <c r="DY256" s="9"/>
      <c r="DZ256" s="9"/>
      <c r="EA256" s="9"/>
      <c r="EB256" s="9"/>
      <c r="EC256" s="9"/>
      <c r="ED256" s="9"/>
      <c r="EE256" s="9"/>
      <c r="EF256" s="9"/>
      <c r="EG256" s="9"/>
      <c r="EH256" s="9"/>
      <c r="EI256" s="9"/>
      <c r="EJ256" s="9"/>
      <c r="EK256" s="9"/>
      <c r="EL256" s="9"/>
      <c r="EM256" s="9"/>
      <c r="EN256" s="9"/>
      <c r="EO256" s="9"/>
      <c r="EP256" s="9"/>
      <c r="EQ256" s="9"/>
      <c r="ER256" s="9"/>
      <c r="ES256" s="9"/>
      <c r="ET256" s="9"/>
      <c r="EU256" s="9"/>
      <c r="EV256" s="9"/>
      <c r="EW256" s="9"/>
      <c r="EX256" s="9"/>
      <c r="EY256" s="9"/>
      <c r="EZ256" s="9"/>
      <c r="FA256" s="9"/>
      <c r="FB256" s="9"/>
      <c r="FC256" s="9"/>
      <c r="FD256" s="9"/>
      <c r="FE256" s="9"/>
      <c r="FF256" s="9"/>
      <c r="FG256" s="9"/>
      <c r="FH256" s="9"/>
      <c r="FI256" s="9"/>
      <c r="FJ256" s="9"/>
      <c r="FK256" s="9"/>
      <c r="FL256" s="9"/>
      <c r="FM256" s="9"/>
      <c r="FN256" s="9"/>
      <c r="FO256" s="9"/>
      <c r="FP256" s="9"/>
      <c r="FQ256" s="9"/>
      <c r="FR256" s="9"/>
      <c r="FS256" s="9"/>
      <c r="FT256" s="9"/>
      <c r="FU256" s="9"/>
      <c r="FV256" s="9"/>
      <c r="FW256" s="9"/>
      <c r="FX256" s="9"/>
      <c r="FY256" s="9"/>
      <c r="FZ256" s="9"/>
      <c r="GA256" s="9"/>
      <c r="GB256" s="9"/>
      <c r="GC256" s="9"/>
      <c r="GD256" s="9"/>
      <c r="GE256" s="9"/>
      <c r="GF256" s="9"/>
      <c r="GG256" s="9"/>
      <c r="GH256" s="9"/>
      <c r="GI256" s="9"/>
      <c r="GJ256" s="9"/>
      <c r="GK256" s="9"/>
      <c r="GL256" s="9"/>
      <c r="GM256" s="9"/>
      <c r="GN256" s="9"/>
      <c r="GO256" s="9"/>
      <c r="GP256" s="9"/>
      <c r="GQ256" s="9"/>
      <c r="GR256" s="9"/>
      <c r="GS256" s="9"/>
      <c r="GT256" s="9"/>
      <c r="GU256" s="9"/>
      <c r="GV256" s="9"/>
      <c r="GW256" s="9"/>
      <c r="GX256" s="9"/>
      <c r="GY256" s="9"/>
      <c r="GZ256" s="9"/>
      <c r="HA256" s="9"/>
      <c r="HB256" s="9"/>
      <c r="HC256" s="9"/>
      <c r="HD256" s="9"/>
      <c r="HE256" s="9"/>
      <c r="HF256" s="9"/>
      <c r="HG256" s="9"/>
      <c r="HH256" s="9"/>
      <c r="HI256" s="9"/>
      <c r="HJ256" s="9"/>
      <c r="HK256" s="9"/>
      <c r="HL256" s="9"/>
      <c r="HM256" s="9"/>
      <c r="HN256" s="9"/>
      <c r="HO256" s="9"/>
      <c r="HP256" s="9"/>
      <c r="HQ256" s="9"/>
      <c r="HR256" s="9"/>
      <c r="HS256" s="9"/>
      <c r="HT256" s="9"/>
      <c r="HU256" s="9"/>
      <c r="HV256" s="9"/>
      <c r="HW256" s="9"/>
      <c r="HX256" s="9"/>
      <c r="HY256" s="9"/>
      <c r="HZ256" s="9"/>
      <c r="IA256" s="9"/>
      <c r="IB256" s="9"/>
      <c r="IC256" s="9"/>
      <c r="ID256" s="9"/>
      <c r="IE256" s="9"/>
      <c r="IF256" s="9"/>
      <c r="IG256" s="9"/>
      <c r="IH256" s="9"/>
      <c r="II256" s="9"/>
      <c r="IJ256" s="9"/>
      <c r="IK256" s="9"/>
      <c r="IL256" s="9"/>
      <c r="IM256" s="9"/>
      <c r="IN256" s="9"/>
      <c r="IO256" s="9"/>
      <c r="IP256" s="9"/>
      <c r="IQ256" s="9"/>
      <c r="IR256" s="9"/>
      <c r="IS256" s="9"/>
      <c r="IT256" s="9"/>
      <c r="IU256" s="9"/>
      <c r="IV256" s="9"/>
    </row>
    <row r="257" s="8" customFormat="1" ht="32.1" customHeight="1" spans="1:256">
      <c r="A257" s="19" t="s">
        <v>1453</v>
      </c>
      <c r="B257" s="19" t="s">
        <v>1649</v>
      </c>
      <c r="C257" s="19" t="s">
        <v>1650</v>
      </c>
      <c r="D257" s="20">
        <v>7</v>
      </c>
      <c r="E257" s="19" t="s">
        <v>1450</v>
      </c>
      <c r="F257" s="18">
        <v>20000</v>
      </c>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9"/>
      <c r="BU257" s="9"/>
      <c r="BV257" s="9"/>
      <c r="BW257" s="9"/>
      <c r="BX257" s="9"/>
      <c r="BY257" s="9"/>
      <c r="BZ257" s="9"/>
      <c r="CA257" s="9"/>
      <c r="CB257" s="9"/>
      <c r="CC257" s="9"/>
      <c r="CD257" s="9"/>
      <c r="CE257" s="9"/>
      <c r="CF257" s="9"/>
      <c r="CG257" s="9"/>
      <c r="CH257" s="9"/>
      <c r="CI257" s="9"/>
      <c r="CJ257" s="9"/>
      <c r="CK257" s="9"/>
      <c r="CL257" s="9"/>
      <c r="CM257" s="9"/>
      <c r="CN257" s="9"/>
      <c r="CO257" s="9"/>
      <c r="CP257" s="9"/>
      <c r="CQ257" s="9"/>
      <c r="CR257" s="9"/>
      <c r="CS257" s="9"/>
      <c r="CT257" s="9"/>
      <c r="CU257" s="9"/>
      <c r="CV257" s="9"/>
      <c r="CW257" s="9"/>
      <c r="CX257" s="9"/>
      <c r="CY257" s="9"/>
      <c r="CZ257" s="9"/>
      <c r="DA257" s="9"/>
      <c r="DB257" s="9"/>
      <c r="DC257" s="9"/>
      <c r="DD257" s="9"/>
      <c r="DE257" s="9"/>
      <c r="DF257" s="9"/>
      <c r="DG257" s="9"/>
      <c r="DH257" s="9"/>
      <c r="DI257" s="9"/>
      <c r="DJ257" s="9"/>
      <c r="DK257" s="9"/>
      <c r="DL257" s="9"/>
      <c r="DM257" s="9"/>
      <c r="DN257" s="9"/>
      <c r="DO257" s="9"/>
      <c r="DP257" s="9"/>
      <c r="DQ257" s="9"/>
      <c r="DR257" s="9"/>
      <c r="DS257" s="9"/>
      <c r="DT257" s="9"/>
      <c r="DU257" s="9"/>
      <c r="DV257" s="9"/>
      <c r="DW257" s="9"/>
      <c r="DX257" s="9"/>
      <c r="DY257" s="9"/>
      <c r="DZ257" s="9"/>
      <c r="EA257" s="9"/>
      <c r="EB257" s="9"/>
      <c r="EC257" s="9"/>
      <c r="ED257" s="9"/>
      <c r="EE257" s="9"/>
      <c r="EF257" s="9"/>
      <c r="EG257" s="9"/>
      <c r="EH257" s="9"/>
      <c r="EI257" s="9"/>
      <c r="EJ257" s="9"/>
      <c r="EK257" s="9"/>
      <c r="EL257" s="9"/>
      <c r="EM257" s="9"/>
      <c r="EN257" s="9"/>
      <c r="EO257" s="9"/>
      <c r="EP257" s="9"/>
      <c r="EQ257" s="9"/>
      <c r="ER257" s="9"/>
      <c r="ES257" s="9"/>
      <c r="ET257" s="9"/>
      <c r="EU257" s="9"/>
      <c r="EV257" s="9"/>
      <c r="EW257" s="9"/>
      <c r="EX257" s="9"/>
      <c r="EY257" s="9"/>
      <c r="EZ257" s="9"/>
      <c r="FA257" s="9"/>
      <c r="FB257" s="9"/>
      <c r="FC257" s="9"/>
      <c r="FD257" s="9"/>
      <c r="FE257" s="9"/>
      <c r="FF257" s="9"/>
      <c r="FG257" s="9"/>
      <c r="FH257" s="9"/>
      <c r="FI257" s="9"/>
      <c r="FJ257" s="9"/>
      <c r="FK257" s="9"/>
      <c r="FL257" s="9"/>
      <c r="FM257" s="9"/>
      <c r="FN257" s="9"/>
      <c r="FO257" s="9"/>
      <c r="FP257" s="9"/>
      <c r="FQ257" s="9"/>
      <c r="FR257" s="9"/>
      <c r="FS257" s="9"/>
      <c r="FT257" s="9"/>
      <c r="FU257" s="9"/>
      <c r="FV257" s="9"/>
      <c r="FW257" s="9"/>
      <c r="FX257" s="9"/>
      <c r="FY257" s="9"/>
      <c r="FZ257" s="9"/>
      <c r="GA257" s="9"/>
      <c r="GB257" s="9"/>
      <c r="GC257" s="9"/>
      <c r="GD257" s="9"/>
      <c r="GE257" s="9"/>
      <c r="GF257" s="9"/>
      <c r="GG257" s="9"/>
      <c r="GH257" s="9"/>
      <c r="GI257" s="9"/>
      <c r="GJ257" s="9"/>
      <c r="GK257" s="9"/>
      <c r="GL257" s="9"/>
      <c r="GM257" s="9"/>
      <c r="GN257" s="9"/>
      <c r="GO257" s="9"/>
      <c r="GP257" s="9"/>
      <c r="GQ257" s="9"/>
      <c r="GR257" s="9"/>
      <c r="GS257" s="9"/>
      <c r="GT257" s="9"/>
      <c r="GU257" s="9"/>
      <c r="GV257" s="9"/>
      <c r="GW257" s="9"/>
      <c r="GX257" s="9"/>
      <c r="GY257" s="9"/>
      <c r="GZ257" s="9"/>
      <c r="HA257" s="9"/>
      <c r="HB257" s="9"/>
      <c r="HC257" s="9"/>
      <c r="HD257" s="9"/>
      <c r="HE257" s="9"/>
      <c r="HF257" s="9"/>
      <c r="HG257" s="9"/>
      <c r="HH257" s="9"/>
      <c r="HI257" s="9"/>
      <c r="HJ257" s="9"/>
      <c r="HK257" s="9"/>
      <c r="HL257" s="9"/>
      <c r="HM257" s="9"/>
      <c r="HN257" s="9"/>
      <c r="HO257" s="9"/>
      <c r="HP257" s="9"/>
      <c r="HQ257" s="9"/>
      <c r="HR257" s="9"/>
      <c r="HS257" s="9"/>
      <c r="HT257" s="9"/>
      <c r="HU257" s="9"/>
      <c r="HV257" s="9"/>
      <c r="HW257" s="9"/>
      <c r="HX257" s="9"/>
      <c r="HY257" s="9"/>
      <c r="HZ257" s="9"/>
      <c r="IA257" s="9"/>
      <c r="IB257" s="9"/>
      <c r="IC257" s="9"/>
      <c r="ID257" s="9"/>
      <c r="IE257" s="9"/>
      <c r="IF257" s="9"/>
      <c r="IG257" s="9"/>
      <c r="IH257" s="9"/>
      <c r="II257" s="9"/>
      <c r="IJ257" s="9"/>
      <c r="IK257" s="9"/>
      <c r="IL257" s="9"/>
      <c r="IM257" s="9"/>
      <c r="IN257" s="9"/>
      <c r="IO257" s="9"/>
      <c r="IP257" s="9"/>
      <c r="IQ257" s="9"/>
      <c r="IR257" s="9"/>
      <c r="IS257" s="9"/>
      <c r="IT257" s="9"/>
      <c r="IU257" s="9"/>
      <c r="IV257" s="9"/>
    </row>
    <row r="258" s="8" customFormat="1" ht="41.1" customHeight="1" spans="1:256">
      <c r="A258" s="19" t="s">
        <v>1453</v>
      </c>
      <c r="B258" s="19" t="s">
        <v>1454</v>
      </c>
      <c r="C258" s="19" t="s">
        <v>1651</v>
      </c>
      <c r="D258" s="20">
        <v>10</v>
      </c>
      <c r="E258" s="19" t="s">
        <v>1456</v>
      </c>
      <c r="F258" s="18">
        <v>1650</v>
      </c>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c r="BB258" s="9"/>
      <c r="BC258" s="9"/>
      <c r="BD258" s="9"/>
      <c r="BE258" s="9"/>
      <c r="BF258" s="9"/>
      <c r="BG258" s="9"/>
      <c r="BH258" s="9"/>
      <c r="BI258" s="9"/>
      <c r="BJ258" s="9"/>
      <c r="BK258" s="9"/>
      <c r="BL258" s="9"/>
      <c r="BM258" s="9"/>
      <c r="BN258" s="9"/>
      <c r="BO258" s="9"/>
      <c r="BP258" s="9"/>
      <c r="BQ258" s="9"/>
      <c r="BR258" s="9"/>
      <c r="BS258" s="9"/>
      <c r="BT258" s="9"/>
      <c r="BU258" s="9"/>
      <c r="BV258" s="9"/>
      <c r="BW258" s="9"/>
      <c r="BX258" s="9"/>
      <c r="BY258" s="9"/>
      <c r="BZ258" s="9"/>
      <c r="CA258" s="9"/>
      <c r="CB258" s="9"/>
      <c r="CC258" s="9"/>
      <c r="CD258" s="9"/>
      <c r="CE258" s="9"/>
      <c r="CF258" s="9"/>
      <c r="CG258" s="9"/>
      <c r="CH258" s="9"/>
      <c r="CI258" s="9"/>
      <c r="CJ258" s="9"/>
      <c r="CK258" s="9"/>
      <c r="CL258" s="9"/>
      <c r="CM258" s="9"/>
      <c r="CN258" s="9"/>
      <c r="CO258" s="9"/>
      <c r="CP258" s="9"/>
      <c r="CQ258" s="9"/>
      <c r="CR258" s="9"/>
      <c r="CS258" s="9"/>
      <c r="CT258" s="9"/>
      <c r="CU258" s="9"/>
      <c r="CV258" s="9"/>
      <c r="CW258" s="9"/>
      <c r="CX258" s="9"/>
      <c r="CY258" s="9"/>
      <c r="CZ258" s="9"/>
      <c r="DA258" s="9"/>
      <c r="DB258" s="9"/>
      <c r="DC258" s="9"/>
      <c r="DD258" s="9"/>
      <c r="DE258" s="9"/>
      <c r="DF258" s="9"/>
      <c r="DG258" s="9"/>
      <c r="DH258" s="9"/>
      <c r="DI258" s="9"/>
      <c r="DJ258" s="9"/>
      <c r="DK258" s="9"/>
      <c r="DL258" s="9"/>
      <c r="DM258" s="9"/>
      <c r="DN258" s="9"/>
      <c r="DO258" s="9"/>
      <c r="DP258" s="9"/>
      <c r="DQ258" s="9"/>
      <c r="DR258" s="9"/>
      <c r="DS258" s="9"/>
      <c r="DT258" s="9"/>
      <c r="DU258" s="9"/>
      <c r="DV258" s="9"/>
      <c r="DW258" s="9"/>
      <c r="DX258" s="9"/>
      <c r="DY258" s="9"/>
      <c r="DZ258" s="9"/>
      <c r="EA258" s="9"/>
      <c r="EB258" s="9"/>
      <c r="EC258" s="9"/>
      <c r="ED258" s="9"/>
      <c r="EE258" s="9"/>
      <c r="EF258" s="9"/>
      <c r="EG258" s="9"/>
      <c r="EH258" s="9"/>
      <c r="EI258" s="9"/>
      <c r="EJ258" s="9"/>
      <c r="EK258" s="9"/>
      <c r="EL258" s="9"/>
      <c r="EM258" s="9"/>
      <c r="EN258" s="9"/>
      <c r="EO258" s="9"/>
      <c r="EP258" s="9"/>
      <c r="EQ258" s="9"/>
      <c r="ER258" s="9"/>
      <c r="ES258" s="9"/>
      <c r="ET258" s="9"/>
      <c r="EU258" s="9"/>
      <c r="EV258" s="9"/>
      <c r="EW258" s="9"/>
      <c r="EX258" s="9"/>
      <c r="EY258" s="9"/>
      <c r="EZ258" s="9"/>
      <c r="FA258" s="9"/>
      <c r="FB258" s="9"/>
      <c r="FC258" s="9"/>
      <c r="FD258" s="9"/>
      <c r="FE258" s="9"/>
      <c r="FF258" s="9"/>
      <c r="FG258" s="9"/>
      <c r="FH258" s="9"/>
      <c r="FI258" s="9"/>
      <c r="FJ258" s="9"/>
      <c r="FK258" s="9"/>
      <c r="FL258" s="9"/>
      <c r="FM258" s="9"/>
      <c r="FN258" s="9"/>
      <c r="FO258" s="9"/>
      <c r="FP258" s="9"/>
      <c r="FQ258" s="9"/>
      <c r="FR258" s="9"/>
      <c r="FS258" s="9"/>
      <c r="FT258" s="9"/>
      <c r="FU258" s="9"/>
      <c r="FV258" s="9"/>
      <c r="FW258" s="9"/>
      <c r="FX258" s="9"/>
      <c r="FY258" s="9"/>
      <c r="FZ258" s="9"/>
      <c r="GA258" s="9"/>
      <c r="GB258" s="9"/>
      <c r="GC258" s="9"/>
      <c r="GD258" s="9"/>
      <c r="GE258" s="9"/>
      <c r="GF258" s="9"/>
      <c r="GG258" s="9"/>
      <c r="GH258" s="9"/>
      <c r="GI258" s="9"/>
      <c r="GJ258" s="9"/>
      <c r="GK258" s="9"/>
      <c r="GL258" s="9"/>
      <c r="GM258" s="9"/>
      <c r="GN258" s="9"/>
      <c r="GO258" s="9"/>
      <c r="GP258" s="9"/>
      <c r="GQ258" s="9"/>
      <c r="GR258" s="9"/>
      <c r="GS258" s="9"/>
      <c r="GT258" s="9"/>
      <c r="GU258" s="9"/>
      <c r="GV258" s="9"/>
      <c r="GW258" s="9"/>
      <c r="GX258" s="9"/>
      <c r="GY258" s="9"/>
      <c r="GZ258" s="9"/>
      <c r="HA258" s="9"/>
      <c r="HB258" s="9"/>
      <c r="HC258" s="9"/>
      <c r="HD258" s="9"/>
      <c r="HE258" s="9"/>
      <c r="HF258" s="9"/>
      <c r="HG258" s="9"/>
      <c r="HH258" s="9"/>
      <c r="HI258" s="9"/>
      <c r="HJ258" s="9"/>
      <c r="HK258" s="9"/>
      <c r="HL258" s="9"/>
      <c r="HM258" s="9"/>
      <c r="HN258" s="9"/>
      <c r="HO258" s="9"/>
      <c r="HP258" s="9"/>
      <c r="HQ258" s="9"/>
      <c r="HR258" s="9"/>
      <c r="HS258" s="9"/>
      <c r="HT258" s="9"/>
      <c r="HU258" s="9"/>
      <c r="HV258" s="9"/>
      <c r="HW258" s="9"/>
      <c r="HX258" s="9"/>
      <c r="HY258" s="9"/>
      <c r="HZ258" s="9"/>
      <c r="IA258" s="9"/>
      <c r="IB258" s="9"/>
      <c r="IC258" s="9"/>
      <c r="ID258" s="9"/>
      <c r="IE258" s="9"/>
      <c r="IF258" s="9"/>
      <c r="IG258" s="9"/>
      <c r="IH258" s="9"/>
      <c r="II258" s="9"/>
      <c r="IJ258" s="9"/>
      <c r="IK258" s="9"/>
      <c r="IL258" s="9"/>
      <c r="IM258" s="9"/>
      <c r="IN258" s="9"/>
      <c r="IO258" s="9"/>
      <c r="IP258" s="9"/>
      <c r="IQ258" s="9"/>
      <c r="IR258" s="9"/>
      <c r="IS258" s="9"/>
      <c r="IT258" s="9"/>
      <c r="IU258" s="9"/>
      <c r="IV258" s="9"/>
    </row>
    <row r="259" s="8" customFormat="1" ht="32.1" customHeight="1" spans="1:256">
      <c r="A259" s="19" t="s">
        <v>1516</v>
      </c>
      <c r="B259" s="19" t="s">
        <v>1517</v>
      </c>
      <c r="C259" s="19" t="s">
        <v>1652</v>
      </c>
      <c r="D259" s="20">
        <v>7</v>
      </c>
      <c r="E259" s="19" t="s">
        <v>1456</v>
      </c>
      <c r="F259" s="18">
        <v>1000</v>
      </c>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9"/>
      <c r="BA259" s="9"/>
      <c r="BB259" s="9"/>
      <c r="BC259" s="9"/>
      <c r="BD259" s="9"/>
      <c r="BE259" s="9"/>
      <c r="BF259" s="9"/>
      <c r="BG259" s="9"/>
      <c r="BH259" s="9"/>
      <c r="BI259" s="9"/>
      <c r="BJ259" s="9"/>
      <c r="BK259" s="9"/>
      <c r="BL259" s="9"/>
      <c r="BM259" s="9"/>
      <c r="BN259" s="9"/>
      <c r="BO259" s="9"/>
      <c r="BP259" s="9"/>
      <c r="BQ259" s="9"/>
      <c r="BR259" s="9"/>
      <c r="BS259" s="9"/>
      <c r="BT259" s="9"/>
      <c r="BU259" s="9"/>
      <c r="BV259" s="9"/>
      <c r="BW259" s="9"/>
      <c r="BX259" s="9"/>
      <c r="BY259" s="9"/>
      <c r="BZ259" s="9"/>
      <c r="CA259" s="9"/>
      <c r="CB259" s="9"/>
      <c r="CC259" s="9"/>
      <c r="CD259" s="9"/>
      <c r="CE259" s="9"/>
      <c r="CF259" s="9"/>
      <c r="CG259" s="9"/>
      <c r="CH259" s="9"/>
      <c r="CI259" s="9"/>
      <c r="CJ259" s="9"/>
      <c r="CK259" s="9"/>
      <c r="CL259" s="9"/>
      <c r="CM259" s="9"/>
      <c r="CN259" s="9"/>
      <c r="CO259" s="9"/>
      <c r="CP259" s="9"/>
      <c r="CQ259" s="9"/>
      <c r="CR259" s="9"/>
      <c r="CS259" s="9"/>
      <c r="CT259" s="9"/>
      <c r="CU259" s="9"/>
      <c r="CV259" s="9"/>
      <c r="CW259" s="9"/>
      <c r="CX259" s="9"/>
      <c r="CY259" s="9"/>
      <c r="CZ259" s="9"/>
      <c r="DA259" s="9"/>
      <c r="DB259" s="9"/>
      <c r="DC259" s="9"/>
      <c r="DD259" s="9"/>
      <c r="DE259" s="9"/>
      <c r="DF259" s="9"/>
      <c r="DG259" s="9"/>
      <c r="DH259" s="9"/>
      <c r="DI259" s="9"/>
      <c r="DJ259" s="9"/>
      <c r="DK259" s="9"/>
      <c r="DL259" s="9"/>
      <c r="DM259" s="9"/>
      <c r="DN259" s="9"/>
      <c r="DO259" s="9"/>
      <c r="DP259" s="9"/>
      <c r="DQ259" s="9"/>
      <c r="DR259" s="9"/>
      <c r="DS259" s="9"/>
      <c r="DT259" s="9"/>
      <c r="DU259" s="9"/>
      <c r="DV259" s="9"/>
      <c r="DW259" s="9"/>
      <c r="DX259" s="9"/>
      <c r="DY259" s="9"/>
      <c r="DZ259" s="9"/>
      <c r="EA259" s="9"/>
      <c r="EB259" s="9"/>
      <c r="EC259" s="9"/>
      <c r="ED259" s="9"/>
      <c r="EE259" s="9"/>
      <c r="EF259" s="9"/>
      <c r="EG259" s="9"/>
      <c r="EH259" s="9"/>
      <c r="EI259" s="9"/>
      <c r="EJ259" s="9"/>
      <c r="EK259" s="9"/>
      <c r="EL259" s="9"/>
      <c r="EM259" s="9"/>
      <c r="EN259" s="9"/>
      <c r="EO259" s="9"/>
      <c r="EP259" s="9"/>
      <c r="EQ259" s="9"/>
      <c r="ER259" s="9"/>
      <c r="ES259" s="9"/>
      <c r="ET259" s="9"/>
      <c r="EU259" s="9"/>
      <c r="EV259" s="9"/>
      <c r="EW259" s="9"/>
      <c r="EX259" s="9"/>
      <c r="EY259" s="9"/>
      <c r="EZ259" s="9"/>
      <c r="FA259" s="9"/>
      <c r="FB259" s="9"/>
      <c r="FC259" s="9"/>
      <c r="FD259" s="9"/>
      <c r="FE259" s="9"/>
      <c r="FF259" s="9"/>
      <c r="FG259" s="9"/>
      <c r="FH259" s="9"/>
      <c r="FI259" s="9"/>
      <c r="FJ259" s="9"/>
      <c r="FK259" s="9"/>
      <c r="FL259" s="9"/>
      <c r="FM259" s="9"/>
      <c r="FN259" s="9"/>
      <c r="FO259" s="9"/>
      <c r="FP259" s="9"/>
      <c r="FQ259" s="9"/>
      <c r="FR259" s="9"/>
      <c r="FS259" s="9"/>
      <c r="FT259" s="9"/>
      <c r="FU259" s="9"/>
      <c r="FV259" s="9"/>
      <c r="FW259" s="9"/>
      <c r="FX259" s="9"/>
      <c r="FY259" s="9"/>
      <c r="FZ259" s="9"/>
      <c r="GA259" s="9"/>
      <c r="GB259" s="9"/>
      <c r="GC259" s="9"/>
      <c r="GD259" s="9"/>
      <c r="GE259" s="9"/>
      <c r="GF259" s="9"/>
      <c r="GG259" s="9"/>
      <c r="GH259" s="9"/>
      <c r="GI259" s="9"/>
      <c r="GJ259" s="9"/>
      <c r="GK259" s="9"/>
      <c r="GL259" s="9"/>
      <c r="GM259" s="9"/>
      <c r="GN259" s="9"/>
      <c r="GO259" s="9"/>
      <c r="GP259" s="9"/>
      <c r="GQ259" s="9"/>
      <c r="GR259" s="9"/>
      <c r="GS259" s="9"/>
      <c r="GT259" s="9"/>
      <c r="GU259" s="9"/>
      <c r="GV259" s="9"/>
      <c r="GW259" s="9"/>
      <c r="GX259" s="9"/>
      <c r="GY259" s="9"/>
      <c r="GZ259" s="9"/>
      <c r="HA259" s="9"/>
      <c r="HB259" s="9"/>
      <c r="HC259" s="9"/>
      <c r="HD259" s="9"/>
      <c r="HE259" s="9"/>
      <c r="HF259" s="9"/>
      <c r="HG259" s="9"/>
      <c r="HH259" s="9"/>
      <c r="HI259" s="9"/>
      <c r="HJ259" s="9"/>
      <c r="HK259" s="9"/>
      <c r="HL259" s="9"/>
      <c r="HM259" s="9"/>
      <c r="HN259" s="9"/>
      <c r="HO259" s="9"/>
      <c r="HP259" s="9"/>
      <c r="HQ259" s="9"/>
      <c r="HR259" s="9"/>
      <c r="HS259" s="9"/>
      <c r="HT259" s="9"/>
      <c r="HU259" s="9"/>
      <c r="HV259" s="9"/>
      <c r="HW259" s="9"/>
      <c r="HX259" s="9"/>
      <c r="HY259" s="9"/>
      <c r="HZ259" s="9"/>
      <c r="IA259" s="9"/>
      <c r="IB259" s="9"/>
      <c r="IC259" s="9"/>
      <c r="ID259" s="9"/>
      <c r="IE259" s="9"/>
      <c r="IF259" s="9"/>
      <c r="IG259" s="9"/>
      <c r="IH259" s="9"/>
      <c r="II259" s="9"/>
      <c r="IJ259" s="9"/>
      <c r="IK259" s="9"/>
      <c r="IL259" s="9"/>
      <c r="IM259" s="9"/>
      <c r="IN259" s="9"/>
      <c r="IO259" s="9"/>
      <c r="IP259" s="9"/>
      <c r="IQ259" s="9"/>
      <c r="IR259" s="9"/>
      <c r="IS259" s="9"/>
      <c r="IT259" s="9"/>
      <c r="IU259" s="9"/>
      <c r="IV259" s="9"/>
    </row>
    <row r="260" s="8" customFormat="1" ht="32.1" customHeight="1" spans="1:256">
      <c r="A260" s="19" t="s">
        <v>1409</v>
      </c>
      <c r="B260" s="19" t="s">
        <v>1521</v>
      </c>
      <c r="C260" s="19" t="s">
        <v>1652</v>
      </c>
      <c r="D260" s="20">
        <v>7</v>
      </c>
      <c r="E260" s="19" t="s">
        <v>1456</v>
      </c>
      <c r="F260" s="18">
        <v>0.0785</v>
      </c>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c r="BB260" s="9"/>
      <c r="BC260" s="9"/>
      <c r="BD260" s="9"/>
      <c r="BE260" s="9"/>
      <c r="BF260" s="9"/>
      <c r="BG260" s="9"/>
      <c r="BH260" s="9"/>
      <c r="BI260" s="9"/>
      <c r="BJ260" s="9"/>
      <c r="BK260" s="9"/>
      <c r="BL260" s="9"/>
      <c r="BM260" s="9"/>
      <c r="BN260" s="9"/>
      <c r="BO260" s="9"/>
      <c r="BP260" s="9"/>
      <c r="BQ260" s="9"/>
      <c r="BR260" s="9"/>
      <c r="BS260" s="9"/>
      <c r="BT260" s="9"/>
      <c r="BU260" s="9"/>
      <c r="BV260" s="9"/>
      <c r="BW260" s="9"/>
      <c r="BX260" s="9"/>
      <c r="BY260" s="9"/>
      <c r="BZ260" s="9"/>
      <c r="CA260" s="9"/>
      <c r="CB260" s="9"/>
      <c r="CC260" s="9"/>
      <c r="CD260" s="9"/>
      <c r="CE260" s="9"/>
      <c r="CF260" s="9"/>
      <c r="CG260" s="9"/>
      <c r="CH260" s="9"/>
      <c r="CI260" s="9"/>
      <c r="CJ260" s="9"/>
      <c r="CK260" s="9"/>
      <c r="CL260" s="9"/>
      <c r="CM260" s="9"/>
      <c r="CN260" s="9"/>
      <c r="CO260" s="9"/>
      <c r="CP260" s="9"/>
      <c r="CQ260" s="9"/>
      <c r="CR260" s="9"/>
      <c r="CS260" s="9"/>
      <c r="CT260" s="9"/>
      <c r="CU260" s="9"/>
      <c r="CV260" s="9"/>
      <c r="CW260" s="9"/>
      <c r="CX260" s="9"/>
      <c r="CY260" s="9"/>
      <c r="CZ260" s="9"/>
      <c r="DA260" s="9"/>
      <c r="DB260" s="9"/>
      <c r="DC260" s="9"/>
      <c r="DD260" s="9"/>
      <c r="DE260" s="9"/>
      <c r="DF260" s="9"/>
      <c r="DG260" s="9"/>
      <c r="DH260" s="9"/>
      <c r="DI260" s="9"/>
      <c r="DJ260" s="9"/>
      <c r="DK260" s="9"/>
      <c r="DL260" s="9"/>
      <c r="DM260" s="9"/>
      <c r="DN260" s="9"/>
      <c r="DO260" s="9"/>
      <c r="DP260" s="9"/>
      <c r="DQ260" s="9"/>
      <c r="DR260" s="9"/>
      <c r="DS260" s="9"/>
      <c r="DT260" s="9"/>
      <c r="DU260" s="9"/>
      <c r="DV260" s="9"/>
      <c r="DW260" s="9"/>
      <c r="DX260" s="9"/>
      <c r="DY260" s="9"/>
      <c r="DZ260" s="9"/>
      <c r="EA260" s="9"/>
      <c r="EB260" s="9"/>
      <c r="EC260" s="9"/>
      <c r="ED260" s="9"/>
      <c r="EE260" s="9"/>
      <c r="EF260" s="9"/>
      <c r="EG260" s="9"/>
      <c r="EH260" s="9"/>
      <c r="EI260" s="9"/>
      <c r="EJ260" s="9"/>
      <c r="EK260" s="9"/>
      <c r="EL260" s="9"/>
      <c r="EM260" s="9"/>
      <c r="EN260" s="9"/>
      <c r="EO260" s="9"/>
      <c r="EP260" s="9"/>
      <c r="EQ260" s="9"/>
      <c r="ER260" s="9"/>
      <c r="ES260" s="9"/>
      <c r="ET260" s="9"/>
      <c r="EU260" s="9"/>
      <c r="EV260" s="9"/>
      <c r="EW260" s="9"/>
      <c r="EX260" s="9"/>
      <c r="EY260" s="9"/>
      <c r="EZ260" s="9"/>
      <c r="FA260" s="9"/>
      <c r="FB260" s="9"/>
      <c r="FC260" s="9"/>
      <c r="FD260" s="9"/>
      <c r="FE260" s="9"/>
      <c r="FF260" s="9"/>
      <c r="FG260" s="9"/>
      <c r="FH260" s="9"/>
      <c r="FI260" s="9"/>
      <c r="FJ260" s="9"/>
      <c r="FK260" s="9"/>
      <c r="FL260" s="9"/>
      <c r="FM260" s="9"/>
      <c r="FN260" s="9"/>
      <c r="FO260" s="9"/>
      <c r="FP260" s="9"/>
      <c r="FQ260" s="9"/>
      <c r="FR260" s="9"/>
      <c r="FS260" s="9"/>
      <c r="FT260" s="9"/>
      <c r="FU260" s="9"/>
      <c r="FV260" s="9"/>
      <c r="FW260" s="9"/>
      <c r="FX260" s="9"/>
      <c r="FY260" s="9"/>
      <c r="FZ260" s="9"/>
      <c r="GA260" s="9"/>
      <c r="GB260" s="9"/>
      <c r="GC260" s="9"/>
      <c r="GD260" s="9"/>
      <c r="GE260" s="9"/>
      <c r="GF260" s="9"/>
      <c r="GG260" s="9"/>
      <c r="GH260" s="9"/>
      <c r="GI260" s="9"/>
      <c r="GJ260" s="9"/>
      <c r="GK260" s="9"/>
      <c r="GL260" s="9"/>
      <c r="GM260" s="9"/>
      <c r="GN260" s="9"/>
      <c r="GO260" s="9"/>
      <c r="GP260" s="9"/>
      <c r="GQ260" s="9"/>
      <c r="GR260" s="9"/>
      <c r="GS260" s="9"/>
      <c r="GT260" s="9"/>
      <c r="GU260" s="9"/>
      <c r="GV260" s="9"/>
      <c r="GW260" s="9"/>
      <c r="GX260" s="9"/>
      <c r="GY260" s="9"/>
      <c r="GZ260" s="9"/>
      <c r="HA260" s="9"/>
      <c r="HB260" s="9"/>
      <c r="HC260" s="9"/>
      <c r="HD260" s="9"/>
      <c r="HE260" s="9"/>
      <c r="HF260" s="9"/>
      <c r="HG260" s="9"/>
      <c r="HH260" s="9"/>
      <c r="HI260" s="9"/>
      <c r="HJ260" s="9"/>
      <c r="HK260" s="9"/>
      <c r="HL260" s="9"/>
      <c r="HM260" s="9"/>
      <c r="HN260" s="9"/>
      <c r="HO260" s="9"/>
      <c r="HP260" s="9"/>
      <c r="HQ260" s="9"/>
      <c r="HR260" s="9"/>
      <c r="HS260" s="9"/>
      <c r="HT260" s="9"/>
      <c r="HU260" s="9"/>
      <c r="HV260" s="9"/>
      <c r="HW260" s="9"/>
      <c r="HX260" s="9"/>
      <c r="HY260" s="9"/>
      <c r="HZ260" s="9"/>
      <c r="IA260" s="9"/>
      <c r="IB260" s="9"/>
      <c r="IC260" s="9"/>
      <c r="ID260" s="9"/>
      <c r="IE260" s="9"/>
      <c r="IF260" s="9"/>
      <c r="IG260" s="9"/>
      <c r="IH260" s="9"/>
      <c r="II260" s="9"/>
      <c r="IJ260" s="9"/>
      <c r="IK260" s="9"/>
      <c r="IL260" s="9"/>
      <c r="IM260" s="9"/>
      <c r="IN260" s="9"/>
      <c r="IO260" s="9"/>
      <c r="IP260" s="9"/>
      <c r="IQ260" s="9"/>
      <c r="IR260" s="9"/>
      <c r="IS260" s="9"/>
      <c r="IT260" s="9"/>
      <c r="IU260" s="9"/>
      <c r="IV260" s="9"/>
    </row>
    <row r="261" s="8" customFormat="1" ht="32.1" customHeight="1" spans="1:256">
      <c r="A261" s="19" t="s">
        <v>40</v>
      </c>
      <c r="B261" s="19" t="s">
        <v>1603</v>
      </c>
      <c r="C261" s="19" t="s">
        <v>1652</v>
      </c>
      <c r="D261" s="20">
        <v>7</v>
      </c>
      <c r="E261" s="19" t="s">
        <v>1456</v>
      </c>
      <c r="F261" s="18">
        <v>1249.9215</v>
      </c>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c r="BB261" s="9"/>
      <c r="BC261" s="9"/>
      <c r="BD261" s="9"/>
      <c r="BE261" s="9"/>
      <c r="BF261" s="9"/>
      <c r="BG261" s="9"/>
      <c r="BH261" s="9"/>
      <c r="BI261" s="9"/>
      <c r="BJ261" s="9"/>
      <c r="BK261" s="9"/>
      <c r="BL261" s="9"/>
      <c r="BM261" s="9"/>
      <c r="BN261" s="9"/>
      <c r="BO261" s="9"/>
      <c r="BP261" s="9"/>
      <c r="BQ261" s="9"/>
      <c r="BR261" s="9"/>
      <c r="BS261" s="9"/>
      <c r="BT261" s="9"/>
      <c r="BU261" s="9"/>
      <c r="BV261" s="9"/>
      <c r="BW261" s="9"/>
      <c r="BX261" s="9"/>
      <c r="BY261" s="9"/>
      <c r="BZ261" s="9"/>
      <c r="CA261" s="9"/>
      <c r="CB261" s="9"/>
      <c r="CC261" s="9"/>
      <c r="CD261" s="9"/>
      <c r="CE261" s="9"/>
      <c r="CF261" s="9"/>
      <c r="CG261" s="9"/>
      <c r="CH261" s="9"/>
      <c r="CI261" s="9"/>
      <c r="CJ261" s="9"/>
      <c r="CK261" s="9"/>
      <c r="CL261" s="9"/>
      <c r="CM261" s="9"/>
      <c r="CN261" s="9"/>
      <c r="CO261" s="9"/>
      <c r="CP261" s="9"/>
      <c r="CQ261" s="9"/>
      <c r="CR261" s="9"/>
      <c r="CS261" s="9"/>
      <c r="CT261" s="9"/>
      <c r="CU261" s="9"/>
      <c r="CV261" s="9"/>
      <c r="CW261" s="9"/>
      <c r="CX261" s="9"/>
      <c r="CY261" s="9"/>
      <c r="CZ261" s="9"/>
      <c r="DA261" s="9"/>
      <c r="DB261" s="9"/>
      <c r="DC261" s="9"/>
      <c r="DD261" s="9"/>
      <c r="DE261" s="9"/>
      <c r="DF261" s="9"/>
      <c r="DG261" s="9"/>
      <c r="DH261" s="9"/>
      <c r="DI261" s="9"/>
      <c r="DJ261" s="9"/>
      <c r="DK261" s="9"/>
      <c r="DL261" s="9"/>
      <c r="DM261" s="9"/>
      <c r="DN261" s="9"/>
      <c r="DO261" s="9"/>
      <c r="DP261" s="9"/>
      <c r="DQ261" s="9"/>
      <c r="DR261" s="9"/>
      <c r="DS261" s="9"/>
      <c r="DT261" s="9"/>
      <c r="DU261" s="9"/>
      <c r="DV261" s="9"/>
      <c r="DW261" s="9"/>
      <c r="DX261" s="9"/>
      <c r="DY261" s="9"/>
      <c r="DZ261" s="9"/>
      <c r="EA261" s="9"/>
      <c r="EB261" s="9"/>
      <c r="EC261" s="9"/>
      <c r="ED261" s="9"/>
      <c r="EE261" s="9"/>
      <c r="EF261" s="9"/>
      <c r="EG261" s="9"/>
      <c r="EH261" s="9"/>
      <c r="EI261" s="9"/>
      <c r="EJ261" s="9"/>
      <c r="EK261" s="9"/>
      <c r="EL261" s="9"/>
      <c r="EM261" s="9"/>
      <c r="EN261" s="9"/>
      <c r="EO261" s="9"/>
      <c r="EP261" s="9"/>
      <c r="EQ261" s="9"/>
      <c r="ER261" s="9"/>
      <c r="ES261" s="9"/>
      <c r="ET261" s="9"/>
      <c r="EU261" s="9"/>
      <c r="EV261" s="9"/>
      <c r="EW261" s="9"/>
      <c r="EX261" s="9"/>
      <c r="EY261" s="9"/>
      <c r="EZ261" s="9"/>
      <c r="FA261" s="9"/>
      <c r="FB261" s="9"/>
      <c r="FC261" s="9"/>
      <c r="FD261" s="9"/>
      <c r="FE261" s="9"/>
      <c r="FF261" s="9"/>
      <c r="FG261" s="9"/>
      <c r="FH261" s="9"/>
      <c r="FI261" s="9"/>
      <c r="FJ261" s="9"/>
      <c r="FK261" s="9"/>
      <c r="FL261" s="9"/>
      <c r="FM261" s="9"/>
      <c r="FN261" s="9"/>
      <c r="FO261" s="9"/>
      <c r="FP261" s="9"/>
      <c r="FQ261" s="9"/>
      <c r="FR261" s="9"/>
      <c r="FS261" s="9"/>
      <c r="FT261" s="9"/>
      <c r="FU261" s="9"/>
      <c r="FV261" s="9"/>
      <c r="FW261" s="9"/>
      <c r="FX261" s="9"/>
      <c r="FY261" s="9"/>
      <c r="FZ261" s="9"/>
      <c r="GA261" s="9"/>
      <c r="GB261" s="9"/>
      <c r="GC261" s="9"/>
      <c r="GD261" s="9"/>
      <c r="GE261" s="9"/>
      <c r="GF261" s="9"/>
      <c r="GG261" s="9"/>
      <c r="GH261" s="9"/>
      <c r="GI261" s="9"/>
      <c r="GJ261" s="9"/>
      <c r="GK261" s="9"/>
      <c r="GL261" s="9"/>
      <c r="GM261" s="9"/>
      <c r="GN261" s="9"/>
      <c r="GO261" s="9"/>
      <c r="GP261" s="9"/>
      <c r="GQ261" s="9"/>
      <c r="GR261" s="9"/>
      <c r="GS261" s="9"/>
      <c r="GT261" s="9"/>
      <c r="GU261" s="9"/>
      <c r="GV261" s="9"/>
      <c r="GW261" s="9"/>
      <c r="GX261" s="9"/>
      <c r="GY261" s="9"/>
      <c r="GZ261" s="9"/>
      <c r="HA261" s="9"/>
      <c r="HB261" s="9"/>
      <c r="HC261" s="9"/>
      <c r="HD261" s="9"/>
      <c r="HE261" s="9"/>
      <c r="HF261" s="9"/>
      <c r="HG261" s="9"/>
      <c r="HH261" s="9"/>
      <c r="HI261" s="9"/>
      <c r="HJ261" s="9"/>
      <c r="HK261" s="9"/>
      <c r="HL261" s="9"/>
      <c r="HM261" s="9"/>
      <c r="HN261" s="9"/>
      <c r="HO261" s="9"/>
      <c r="HP261" s="9"/>
      <c r="HQ261" s="9"/>
      <c r="HR261" s="9"/>
      <c r="HS261" s="9"/>
      <c r="HT261" s="9"/>
      <c r="HU261" s="9"/>
      <c r="HV261" s="9"/>
      <c r="HW261" s="9"/>
      <c r="HX261" s="9"/>
      <c r="HY261" s="9"/>
      <c r="HZ261" s="9"/>
      <c r="IA261" s="9"/>
      <c r="IB261" s="9"/>
      <c r="IC261" s="9"/>
      <c r="ID261" s="9"/>
      <c r="IE261" s="9"/>
      <c r="IF261" s="9"/>
      <c r="IG261" s="9"/>
      <c r="IH261" s="9"/>
      <c r="II261" s="9"/>
      <c r="IJ261" s="9"/>
      <c r="IK261" s="9"/>
      <c r="IL261" s="9"/>
      <c r="IM261" s="9"/>
      <c r="IN261" s="9"/>
      <c r="IO261" s="9"/>
      <c r="IP261" s="9"/>
      <c r="IQ261" s="9"/>
      <c r="IR261" s="9"/>
      <c r="IS261" s="9"/>
      <c r="IT261" s="9"/>
      <c r="IU261" s="9"/>
      <c r="IV261" s="9"/>
    </row>
    <row r="262" s="8" customFormat="1" ht="32.1" customHeight="1" spans="1:256">
      <c r="A262" s="19" t="s">
        <v>1621</v>
      </c>
      <c r="B262" s="19" t="s">
        <v>1622</v>
      </c>
      <c r="C262" s="19" t="s">
        <v>1652</v>
      </c>
      <c r="D262" s="20">
        <v>7</v>
      </c>
      <c r="E262" s="19" t="s">
        <v>1456</v>
      </c>
      <c r="F262" s="18">
        <v>190</v>
      </c>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9"/>
      <c r="BD262" s="9"/>
      <c r="BE262" s="9"/>
      <c r="BF262" s="9"/>
      <c r="BG262" s="9"/>
      <c r="BH262" s="9"/>
      <c r="BI262" s="9"/>
      <c r="BJ262" s="9"/>
      <c r="BK262" s="9"/>
      <c r="BL262" s="9"/>
      <c r="BM262" s="9"/>
      <c r="BN262" s="9"/>
      <c r="BO262" s="9"/>
      <c r="BP262" s="9"/>
      <c r="BQ262" s="9"/>
      <c r="BR262" s="9"/>
      <c r="BS262" s="9"/>
      <c r="BT262" s="9"/>
      <c r="BU262" s="9"/>
      <c r="BV262" s="9"/>
      <c r="BW262" s="9"/>
      <c r="BX262" s="9"/>
      <c r="BY262" s="9"/>
      <c r="BZ262" s="9"/>
      <c r="CA262" s="9"/>
      <c r="CB262" s="9"/>
      <c r="CC262" s="9"/>
      <c r="CD262" s="9"/>
      <c r="CE262" s="9"/>
      <c r="CF262" s="9"/>
      <c r="CG262" s="9"/>
      <c r="CH262" s="9"/>
      <c r="CI262" s="9"/>
      <c r="CJ262" s="9"/>
      <c r="CK262" s="9"/>
      <c r="CL262" s="9"/>
      <c r="CM262" s="9"/>
      <c r="CN262" s="9"/>
      <c r="CO262" s="9"/>
      <c r="CP262" s="9"/>
      <c r="CQ262" s="9"/>
      <c r="CR262" s="9"/>
      <c r="CS262" s="9"/>
      <c r="CT262" s="9"/>
      <c r="CU262" s="9"/>
      <c r="CV262" s="9"/>
      <c r="CW262" s="9"/>
      <c r="CX262" s="9"/>
      <c r="CY262" s="9"/>
      <c r="CZ262" s="9"/>
      <c r="DA262" s="9"/>
      <c r="DB262" s="9"/>
      <c r="DC262" s="9"/>
      <c r="DD262" s="9"/>
      <c r="DE262" s="9"/>
      <c r="DF262" s="9"/>
      <c r="DG262" s="9"/>
      <c r="DH262" s="9"/>
      <c r="DI262" s="9"/>
      <c r="DJ262" s="9"/>
      <c r="DK262" s="9"/>
      <c r="DL262" s="9"/>
      <c r="DM262" s="9"/>
      <c r="DN262" s="9"/>
      <c r="DO262" s="9"/>
      <c r="DP262" s="9"/>
      <c r="DQ262" s="9"/>
      <c r="DR262" s="9"/>
      <c r="DS262" s="9"/>
      <c r="DT262" s="9"/>
      <c r="DU262" s="9"/>
      <c r="DV262" s="9"/>
      <c r="DW262" s="9"/>
      <c r="DX262" s="9"/>
      <c r="DY262" s="9"/>
      <c r="DZ262" s="9"/>
      <c r="EA262" s="9"/>
      <c r="EB262" s="9"/>
      <c r="EC262" s="9"/>
      <c r="ED262" s="9"/>
      <c r="EE262" s="9"/>
      <c r="EF262" s="9"/>
      <c r="EG262" s="9"/>
      <c r="EH262" s="9"/>
      <c r="EI262" s="9"/>
      <c r="EJ262" s="9"/>
      <c r="EK262" s="9"/>
      <c r="EL262" s="9"/>
      <c r="EM262" s="9"/>
      <c r="EN262" s="9"/>
      <c r="EO262" s="9"/>
      <c r="EP262" s="9"/>
      <c r="EQ262" s="9"/>
      <c r="ER262" s="9"/>
      <c r="ES262" s="9"/>
      <c r="ET262" s="9"/>
      <c r="EU262" s="9"/>
      <c r="EV262" s="9"/>
      <c r="EW262" s="9"/>
      <c r="EX262" s="9"/>
      <c r="EY262" s="9"/>
      <c r="EZ262" s="9"/>
      <c r="FA262" s="9"/>
      <c r="FB262" s="9"/>
      <c r="FC262" s="9"/>
      <c r="FD262" s="9"/>
      <c r="FE262" s="9"/>
      <c r="FF262" s="9"/>
      <c r="FG262" s="9"/>
      <c r="FH262" s="9"/>
      <c r="FI262" s="9"/>
      <c r="FJ262" s="9"/>
      <c r="FK262" s="9"/>
      <c r="FL262" s="9"/>
      <c r="FM262" s="9"/>
      <c r="FN262" s="9"/>
      <c r="FO262" s="9"/>
      <c r="FP262" s="9"/>
      <c r="FQ262" s="9"/>
      <c r="FR262" s="9"/>
      <c r="FS262" s="9"/>
      <c r="FT262" s="9"/>
      <c r="FU262" s="9"/>
      <c r="FV262" s="9"/>
      <c r="FW262" s="9"/>
      <c r="FX262" s="9"/>
      <c r="FY262" s="9"/>
      <c r="FZ262" s="9"/>
      <c r="GA262" s="9"/>
      <c r="GB262" s="9"/>
      <c r="GC262" s="9"/>
      <c r="GD262" s="9"/>
      <c r="GE262" s="9"/>
      <c r="GF262" s="9"/>
      <c r="GG262" s="9"/>
      <c r="GH262" s="9"/>
      <c r="GI262" s="9"/>
      <c r="GJ262" s="9"/>
      <c r="GK262" s="9"/>
      <c r="GL262" s="9"/>
      <c r="GM262" s="9"/>
      <c r="GN262" s="9"/>
      <c r="GO262" s="9"/>
      <c r="GP262" s="9"/>
      <c r="GQ262" s="9"/>
      <c r="GR262" s="9"/>
      <c r="GS262" s="9"/>
      <c r="GT262" s="9"/>
      <c r="GU262" s="9"/>
      <c r="GV262" s="9"/>
      <c r="GW262" s="9"/>
      <c r="GX262" s="9"/>
      <c r="GY262" s="9"/>
      <c r="GZ262" s="9"/>
      <c r="HA262" s="9"/>
      <c r="HB262" s="9"/>
      <c r="HC262" s="9"/>
      <c r="HD262" s="9"/>
      <c r="HE262" s="9"/>
      <c r="HF262" s="9"/>
      <c r="HG262" s="9"/>
      <c r="HH262" s="9"/>
      <c r="HI262" s="9"/>
      <c r="HJ262" s="9"/>
      <c r="HK262" s="9"/>
      <c r="HL262" s="9"/>
      <c r="HM262" s="9"/>
      <c r="HN262" s="9"/>
      <c r="HO262" s="9"/>
      <c r="HP262" s="9"/>
      <c r="HQ262" s="9"/>
      <c r="HR262" s="9"/>
      <c r="HS262" s="9"/>
      <c r="HT262" s="9"/>
      <c r="HU262" s="9"/>
      <c r="HV262" s="9"/>
      <c r="HW262" s="9"/>
      <c r="HX262" s="9"/>
      <c r="HY262" s="9"/>
      <c r="HZ262" s="9"/>
      <c r="IA262" s="9"/>
      <c r="IB262" s="9"/>
      <c r="IC262" s="9"/>
      <c r="ID262" s="9"/>
      <c r="IE262" s="9"/>
      <c r="IF262" s="9"/>
      <c r="IG262" s="9"/>
      <c r="IH262" s="9"/>
      <c r="II262" s="9"/>
      <c r="IJ262" s="9"/>
      <c r="IK262" s="9"/>
      <c r="IL262" s="9"/>
      <c r="IM262" s="9"/>
      <c r="IN262" s="9"/>
      <c r="IO262" s="9"/>
      <c r="IP262" s="9"/>
      <c r="IQ262" s="9"/>
      <c r="IR262" s="9"/>
      <c r="IS262" s="9"/>
      <c r="IT262" s="9"/>
      <c r="IU262" s="9"/>
      <c r="IV262" s="9"/>
    </row>
    <row r="263" s="8" customFormat="1" ht="32.1" customHeight="1" spans="1:256">
      <c r="A263" s="19" t="s">
        <v>1409</v>
      </c>
      <c r="B263" s="19" t="s">
        <v>1653</v>
      </c>
      <c r="C263" s="19" t="s">
        <v>1654</v>
      </c>
      <c r="D263" s="20">
        <v>10</v>
      </c>
      <c r="E263" s="19" t="s">
        <v>1450</v>
      </c>
      <c r="F263" s="18">
        <v>8000</v>
      </c>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9"/>
      <c r="BH263" s="9"/>
      <c r="BI263" s="9"/>
      <c r="BJ263" s="9"/>
      <c r="BK263" s="9"/>
      <c r="BL263" s="9"/>
      <c r="BM263" s="9"/>
      <c r="BN263" s="9"/>
      <c r="BO263" s="9"/>
      <c r="BP263" s="9"/>
      <c r="BQ263" s="9"/>
      <c r="BR263" s="9"/>
      <c r="BS263" s="9"/>
      <c r="BT263" s="9"/>
      <c r="BU263" s="9"/>
      <c r="BV263" s="9"/>
      <c r="BW263" s="9"/>
      <c r="BX263" s="9"/>
      <c r="BY263" s="9"/>
      <c r="BZ263" s="9"/>
      <c r="CA263" s="9"/>
      <c r="CB263" s="9"/>
      <c r="CC263" s="9"/>
      <c r="CD263" s="9"/>
      <c r="CE263" s="9"/>
      <c r="CF263" s="9"/>
      <c r="CG263" s="9"/>
      <c r="CH263" s="9"/>
      <c r="CI263" s="9"/>
      <c r="CJ263" s="9"/>
      <c r="CK263" s="9"/>
      <c r="CL263" s="9"/>
      <c r="CM263" s="9"/>
      <c r="CN263" s="9"/>
      <c r="CO263" s="9"/>
      <c r="CP263" s="9"/>
      <c r="CQ263" s="9"/>
      <c r="CR263" s="9"/>
      <c r="CS263" s="9"/>
      <c r="CT263" s="9"/>
      <c r="CU263" s="9"/>
      <c r="CV263" s="9"/>
      <c r="CW263" s="9"/>
      <c r="CX263" s="9"/>
      <c r="CY263" s="9"/>
      <c r="CZ263" s="9"/>
      <c r="DA263" s="9"/>
      <c r="DB263" s="9"/>
      <c r="DC263" s="9"/>
      <c r="DD263" s="9"/>
      <c r="DE263" s="9"/>
      <c r="DF263" s="9"/>
      <c r="DG263" s="9"/>
      <c r="DH263" s="9"/>
      <c r="DI263" s="9"/>
      <c r="DJ263" s="9"/>
      <c r="DK263" s="9"/>
      <c r="DL263" s="9"/>
      <c r="DM263" s="9"/>
      <c r="DN263" s="9"/>
      <c r="DO263" s="9"/>
      <c r="DP263" s="9"/>
      <c r="DQ263" s="9"/>
      <c r="DR263" s="9"/>
      <c r="DS263" s="9"/>
      <c r="DT263" s="9"/>
      <c r="DU263" s="9"/>
      <c r="DV263" s="9"/>
      <c r="DW263" s="9"/>
      <c r="DX263" s="9"/>
      <c r="DY263" s="9"/>
      <c r="DZ263" s="9"/>
      <c r="EA263" s="9"/>
      <c r="EB263" s="9"/>
      <c r="EC263" s="9"/>
      <c r="ED263" s="9"/>
      <c r="EE263" s="9"/>
      <c r="EF263" s="9"/>
      <c r="EG263" s="9"/>
      <c r="EH263" s="9"/>
      <c r="EI263" s="9"/>
      <c r="EJ263" s="9"/>
      <c r="EK263" s="9"/>
      <c r="EL263" s="9"/>
      <c r="EM263" s="9"/>
      <c r="EN263" s="9"/>
      <c r="EO263" s="9"/>
      <c r="EP263" s="9"/>
      <c r="EQ263" s="9"/>
      <c r="ER263" s="9"/>
      <c r="ES263" s="9"/>
      <c r="ET263" s="9"/>
      <c r="EU263" s="9"/>
      <c r="EV263" s="9"/>
      <c r="EW263" s="9"/>
      <c r="EX263" s="9"/>
      <c r="EY263" s="9"/>
      <c r="EZ263" s="9"/>
      <c r="FA263" s="9"/>
      <c r="FB263" s="9"/>
      <c r="FC263" s="9"/>
      <c r="FD263" s="9"/>
      <c r="FE263" s="9"/>
      <c r="FF263" s="9"/>
      <c r="FG263" s="9"/>
      <c r="FH263" s="9"/>
      <c r="FI263" s="9"/>
      <c r="FJ263" s="9"/>
      <c r="FK263" s="9"/>
      <c r="FL263" s="9"/>
      <c r="FM263" s="9"/>
      <c r="FN263" s="9"/>
      <c r="FO263" s="9"/>
      <c r="FP263" s="9"/>
      <c r="FQ263" s="9"/>
      <c r="FR263" s="9"/>
      <c r="FS263" s="9"/>
      <c r="FT263" s="9"/>
      <c r="FU263" s="9"/>
      <c r="FV263" s="9"/>
      <c r="FW263" s="9"/>
      <c r="FX263" s="9"/>
      <c r="FY263" s="9"/>
      <c r="FZ263" s="9"/>
      <c r="GA263" s="9"/>
      <c r="GB263" s="9"/>
      <c r="GC263" s="9"/>
      <c r="GD263" s="9"/>
      <c r="GE263" s="9"/>
      <c r="GF263" s="9"/>
      <c r="GG263" s="9"/>
      <c r="GH263" s="9"/>
      <c r="GI263" s="9"/>
      <c r="GJ263" s="9"/>
      <c r="GK263" s="9"/>
      <c r="GL263" s="9"/>
      <c r="GM263" s="9"/>
      <c r="GN263" s="9"/>
      <c r="GO263" s="9"/>
      <c r="GP263" s="9"/>
      <c r="GQ263" s="9"/>
      <c r="GR263" s="9"/>
      <c r="GS263" s="9"/>
      <c r="GT263" s="9"/>
      <c r="GU263" s="9"/>
      <c r="GV263" s="9"/>
      <c r="GW263" s="9"/>
      <c r="GX263" s="9"/>
      <c r="GY263" s="9"/>
      <c r="GZ263" s="9"/>
      <c r="HA263" s="9"/>
      <c r="HB263" s="9"/>
      <c r="HC263" s="9"/>
      <c r="HD263" s="9"/>
      <c r="HE263" s="9"/>
      <c r="HF263" s="9"/>
      <c r="HG263" s="9"/>
      <c r="HH263" s="9"/>
      <c r="HI263" s="9"/>
      <c r="HJ263" s="9"/>
      <c r="HK263" s="9"/>
      <c r="HL263" s="9"/>
      <c r="HM263" s="9"/>
      <c r="HN263" s="9"/>
      <c r="HO263" s="9"/>
      <c r="HP263" s="9"/>
      <c r="HQ263" s="9"/>
      <c r="HR263" s="9"/>
      <c r="HS263" s="9"/>
      <c r="HT263" s="9"/>
      <c r="HU263" s="9"/>
      <c r="HV263" s="9"/>
      <c r="HW263" s="9"/>
      <c r="HX263" s="9"/>
      <c r="HY263" s="9"/>
      <c r="HZ263" s="9"/>
      <c r="IA263" s="9"/>
      <c r="IB263" s="9"/>
      <c r="IC263" s="9"/>
      <c r="ID263" s="9"/>
      <c r="IE263" s="9"/>
      <c r="IF263" s="9"/>
      <c r="IG263" s="9"/>
      <c r="IH263" s="9"/>
      <c r="II263" s="9"/>
      <c r="IJ263" s="9"/>
      <c r="IK263" s="9"/>
      <c r="IL263" s="9"/>
      <c r="IM263" s="9"/>
      <c r="IN263" s="9"/>
      <c r="IO263" s="9"/>
      <c r="IP263" s="9"/>
      <c r="IQ263" s="9"/>
      <c r="IR263" s="9"/>
      <c r="IS263" s="9"/>
      <c r="IT263" s="9"/>
      <c r="IU263" s="9"/>
      <c r="IV263" s="9"/>
    </row>
    <row r="264" s="8" customFormat="1" ht="32.1" customHeight="1" spans="1:256">
      <c r="A264" s="19" t="s">
        <v>1409</v>
      </c>
      <c r="B264" s="19" t="s">
        <v>1655</v>
      </c>
      <c r="C264" s="19" t="s">
        <v>1656</v>
      </c>
      <c r="D264" s="20">
        <v>3</v>
      </c>
      <c r="E264" s="19" t="s">
        <v>1384</v>
      </c>
      <c r="F264" s="18">
        <v>100</v>
      </c>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9"/>
      <c r="BT264" s="9"/>
      <c r="BU264" s="9"/>
      <c r="BV264" s="9"/>
      <c r="BW264" s="9"/>
      <c r="BX264" s="9"/>
      <c r="BY264" s="9"/>
      <c r="BZ264" s="9"/>
      <c r="CA264" s="9"/>
      <c r="CB264" s="9"/>
      <c r="CC264" s="9"/>
      <c r="CD264" s="9"/>
      <c r="CE264" s="9"/>
      <c r="CF264" s="9"/>
      <c r="CG264" s="9"/>
      <c r="CH264" s="9"/>
      <c r="CI264" s="9"/>
      <c r="CJ264" s="9"/>
      <c r="CK264" s="9"/>
      <c r="CL264" s="9"/>
      <c r="CM264" s="9"/>
      <c r="CN264" s="9"/>
      <c r="CO264" s="9"/>
      <c r="CP264" s="9"/>
      <c r="CQ264" s="9"/>
      <c r="CR264" s="9"/>
      <c r="CS264" s="9"/>
      <c r="CT264" s="9"/>
      <c r="CU264" s="9"/>
      <c r="CV264" s="9"/>
      <c r="CW264" s="9"/>
      <c r="CX264" s="9"/>
      <c r="CY264" s="9"/>
      <c r="CZ264" s="9"/>
      <c r="DA264" s="9"/>
      <c r="DB264" s="9"/>
      <c r="DC264" s="9"/>
      <c r="DD264" s="9"/>
      <c r="DE264" s="9"/>
      <c r="DF264" s="9"/>
      <c r="DG264" s="9"/>
      <c r="DH264" s="9"/>
      <c r="DI264" s="9"/>
      <c r="DJ264" s="9"/>
      <c r="DK264" s="9"/>
      <c r="DL264" s="9"/>
      <c r="DM264" s="9"/>
      <c r="DN264" s="9"/>
      <c r="DO264" s="9"/>
      <c r="DP264" s="9"/>
      <c r="DQ264" s="9"/>
      <c r="DR264" s="9"/>
      <c r="DS264" s="9"/>
      <c r="DT264" s="9"/>
      <c r="DU264" s="9"/>
      <c r="DV264" s="9"/>
      <c r="DW264" s="9"/>
      <c r="DX264" s="9"/>
      <c r="DY264" s="9"/>
      <c r="DZ264" s="9"/>
      <c r="EA264" s="9"/>
      <c r="EB264" s="9"/>
      <c r="EC264" s="9"/>
      <c r="ED264" s="9"/>
      <c r="EE264" s="9"/>
      <c r="EF264" s="9"/>
      <c r="EG264" s="9"/>
      <c r="EH264" s="9"/>
      <c r="EI264" s="9"/>
      <c r="EJ264" s="9"/>
      <c r="EK264" s="9"/>
      <c r="EL264" s="9"/>
      <c r="EM264" s="9"/>
      <c r="EN264" s="9"/>
      <c r="EO264" s="9"/>
      <c r="EP264" s="9"/>
      <c r="EQ264" s="9"/>
      <c r="ER264" s="9"/>
      <c r="ES264" s="9"/>
      <c r="ET264" s="9"/>
      <c r="EU264" s="9"/>
      <c r="EV264" s="9"/>
      <c r="EW264" s="9"/>
      <c r="EX264" s="9"/>
      <c r="EY264" s="9"/>
      <c r="EZ264" s="9"/>
      <c r="FA264" s="9"/>
      <c r="FB264" s="9"/>
      <c r="FC264" s="9"/>
      <c r="FD264" s="9"/>
      <c r="FE264" s="9"/>
      <c r="FF264" s="9"/>
      <c r="FG264" s="9"/>
      <c r="FH264" s="9"/>
      <c r="FI264" s="9"/>
      <c r="FJ264" s="9"/>
      <c r="FK264" s="9"/>
      <c r="FL264" s="9"/>
      <c r="FM264" s="9"/>
      <c r="FN264" s="9"/>
      <c r="FO264" s="9"/>
      <c r="FP264" s="9"/>
      <c r="FQ264" s="9"/>
      <c r="FR264" s="9"/>
      <c r="FS264" s="9"/>
      <c r="FT264" s="9"/>
      <c r="FU264" s="9"/>
      <c r="FV264" s="9"/>
      <c r="FW264" s="9"/>
      <c r="FX264" s="9"/>
      <c r="FY264" s="9"/>
      <c r="FZ264" s="9"/>
      <c r="GA264" s="9"/>
      <c r="GB264" s="9"/>
      <c r="GC264" s="9"/>
      <c r="GD264" s="9"/>
      <c r="GE264" s="9"/>
      <c r="GF264" s="9"/>
      <c r="GG264" s="9"/>
      <c r="GH264" s="9"/>
      <c r="GI264" s="9"/>
      <c r="GJ264" s="9"/>
      <c r="GK264" s="9"/>
      <c r="GL264" s="9"/>
      <c r="GM264" s="9"/>
      <c r="GN264" s="9"/>
      <c r="GO264" s="9"/>
      <c r="GP264" s="9"/>
      <c r="GQ264" s="9"/>
      <c r="GR264" s="9"/>
      <c r="GS264" s="9"/>
      <c r="GT264" s="9"/>
      <c r="GU264" s="9"/>
      <c r="GV264" s="9"/>
      <c r="GW264" s="9"/>
      <c r="GX264" s="9"/>
      <c r="GY264" s="9"/>
      <c r="GZ264" s="9"/>
      <c r="HA264" s="9"/>
      <c r="HB264" s="9"/>
      <c r="HC264" s="9"/>
      <c r="HD264" s="9"/>
      <c r="HE264" s="9"/>
      <c r="HF264" s="9"/>
      <c r="HG264" s="9"/>
      <c r="HH264" s="9"/>
      <c r="HI264" s="9"/>
      <c r="HJ264" s="9"/>
      <c r="HK264" s="9"/>
      <c r="HL264" s="9"/>
      <c r="HM264" s="9"/>
      <c r="HN264" s="9"/>
      <c r="HO264" s="9"/>
      <c r="HP264" s="9"/>
      <c r="HQ264" s="9"/>
      <c r="HR264" s="9"/>
      <c r="HS264" s="9"/>
      <c r="HT264" s="9"/>
      <c r="HU264" s="9"/>
      <c r="HV264" s="9"/>
      <c r="HW264" s="9"/>
      <c r="HX264" s="9"/>
      <c r="HY264" s="9"/>
      <c r="HZ264" s="9"/>
      <c r="IA264" s="9"/>
      <c r="IB264" s="9"/>
      <c r="IC264" s="9"/>
      <c r="ID264" s="9"/>
      <c r="IE264" s="9"/>
      <c r="IF264" s="9"/>
      <c r="IG264" s="9"/>
      <c r="IH264" s="9"/>
      <c r="II264" s="9"/>
      <c r="IJ264" s="9"/>
      <c r="IK264" s="9"/>
      <c r="IL264" s="9"/>
      <c r="IM264" s="9"/>
      <c r="IN264" s="9"/>
      <c r="IO264" s="9"/>
      <c r="IP264" s="9"/>
      <c r="IQ264" s="9"/>
      <c r="IR264" s="9"/>
      <c r="IS264" s="9"/>
      <c r="IT264" s="9"/>
      <c r="IU264" s="9"/>
      <c r="IV264" s="9"/>
    </row>
    <row r="265" s="8" customFormat="1" ht="44.1" customHeight="1" spans="1:256">
      <c r="A265" s="19" t="s">
        <v>1447</v>
      </c>
      <c r="B265" s="19" t="s">
        <v>1657</v>
      </c>
      <c r="C265" s="19" t="s">
        <v>1658</v>
      </c>
      <c r="D265" s="20">
        <v>5</v>
      </c>
      <c r="E265" s="19" t="s">
        <v>1384</v>
      </c>
      <c r="F265" s="18">
        <v>77.75</v>
      </c>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9"/>
      <c r="BT265" s="9"/>
      <c r="BU265" s="9"/>
      <c r="BV265" s="9"/>
      <c r="BW265" s="9"/>
      <c r="BX265" s="9"/>
      <c r="BY265" s="9"/>
      <c r="BZ265" s="9"/>
      <c r="CA265" s="9"/>
      <c r="CB265" s="9"/>
      <c r="CC265" s="9"/>
      <c r="CD265" s="9"/>
      <c r="CE265" s="9"/>
      <c r="CF265" s="9"/>
      <c r="CG265" s="9"/>
      <c r="CH265" s="9"/>
      <c r="CI265" s="9"/>
      <c r="CJ265" s="9"/>
      <c r="CK265" s="9"/>
      <c r="CL265" s="9"/>
      <c r="CM265" s="9"/>
      <c r="CN265" s="9"/>
      <c r="CO265" s="9"/>
      <c r="CP265" s="9"/>
      <c r="CQ265" s="9"/>
      <c r="CR265" s="9"/>
      <c r="CS265" s="9"/>
      <c r="CT265" s="9"/>
      <c r="CU265" s="9"/>
      <c r="CV265" s="9"/>
      <c r="CW265" s="9"/>
      <c r="CX265" s="9"/>
      <c r="CY265" s="9"/>
      <c r="CZ265" s="9"/>
      <c r="DA265" s="9"/>
      <c r="DB265" s="9"/>
      <c r="DC265" s="9"/>
      <c r="DD265" s="9"/>
      <c r="DE265" s="9"/>
      <c r="DF265" s="9"/>
      <c r="DG265" s="9"/>
      <c r="DH265" s="9"/>
      <c r="DI265" s="9"/>
      <c r="DJ265" s="9"/>
      <c r="DK265" s="9"/>
      <c r="DL265" s="9"/>
      <c r="DM265" s="9"/>
      <c r="DN265" s="9"/>
      <c r="DO265" s="9"/>
      <c r="DP265" s="9"/>
      <c r="DQ265" s="9"/>
      <c r="DR265" s="9"/>
      <c r="DS265" s="9"/>
      <c r="DT265" s="9"/>
      <c r="DU265" s="9"/>
      <c r="DV265" s="9"/>
      <c r="DW265" s="9"/>
      <c r="DX265" s="9"/>
      <c r="DY265" s="9"/>
      <c r="DZ265" s="9"/>
      <c r="EA265" s="9"/>
      <c r="EB265" s="9"/>
      <c r="EC265" s="9"/>
      <c r="ED265" s="9"/>
      <c r="EE265" s="9"/>
      <c r="EF265" s="9"/>
      <c r="EG265" s="9"/>
      <c r="EH265" s="9"/>
      <c r="EI265" s="9"/>
      <c r="EJ265" s="9"/>
      <c r="EK265" s="9"/>
      <c r="EL265" s="9"/>
      <c r="EM265" s="9"/>
      <c r="EN265" s="9"/>
      <c r="EO265" s="9"/>
      <c r="EP265" s="9"/>
      <c r="EQ265" s="9"/>
      <c r="ER265" s="9"/>
      <c r="ES265" s="9"/>
      <c r="ET265" s="9"/>
      <c r="EU265" s="9"/>
      <c r="EV265" s="9"/>
      <c r="EW265" s="9"/>
      <c r="EX265" s="9"/>
      <c r="EY265" s="9"/>
      <c r="EZ265" s="9"/>
      <c r="FA265" s="9"/>
      <c r="FB265" s="9"/>
      <c r="FC265" s="9"/>
      <c r="FD265" s="9"/>
      <c r="FE265" s="9"/>
      <c r="FF265" s="9"/>
      <c r="FG265" s="9"/>
      <c r="FH265" s="9"/>
      <c r="FI265" s="9"/>
      <c r="FJ265" s="9"/>
      <c r="FK265" s="9"/>
      <c r="FL265" s="9"/>
      <c r="FM265" s="9"/>
      <c r="FN265" s="9"/>
      <c r="FO265" s="9"/>
      <c r="FP265" s="9"/>
      <c r="FQ265" s="9"/>
      <c r="FR265" s="9"/>
      <c r="FS265" s="9"/>
      <c r="FT265" s="9"/>
      <c r="FU265" s="9"/>
      <c r="FV265" s="9"/>
      <c r="FW265" s="9"/>
      <c r="FX265" s="9"/>
      <c r="FY265" s="9"/>
      <c r="FZ265" s="9"/>
      <c r="GA265" s="9"/>
      <c r="GB265" s="9"/>
      <c r="GC265" s="9"/>
      <c r="GD265" s="9"/>
      <c r="GE265" s="9"/>
      <c r="GF265" s="9"/>
      <c r="GG265" s="9"/>
      <c r="GH265" s="9"/>
      <c r="GI265" s="9"/>
      <c r="GJ265" s="9"/>
      <c r="GK265" s="9"/>
      <c r="GL265" s="9"/>
      <c r="GM265" s="9"/>
      <c r="GN265" s="9"/>
      <c r="GO265" s="9"/>
      <c r="GP265" s="9"/>
      <c r="GQ265" s="9"/>
      <c r="GR265" s="9"/>
      <c r="GS265" s="9"/>
      <c r="GT265" s="9"/>
      <c r="GU265" s="9"/>
      <c r="GV265" s="9"/>
      <c r="GW265" s="9"/>
      <c r="GX265" s="9"/>
      <c r="GY265" s="9"/>
      <c r="GZ265" s="9"/>
      <c r="HA265" s="9"/>
      <c r="HB265" s="9"/>
      <c r="HC265" s="9"/>
      <c r="HD265" s="9"/>
      <c r="HE265" s="9"/>
      <c r="HF265" s="9"/>
      <c r="HG265" s="9"/>
      <c r="HH265" s="9"/>
      <c r="HI265" s="9"/>
      <c r="HJ265" s="9"/>
      <c r="HK265" s="9"/>
      <c r="HL265" s="9"/>
      <c r="HM265" s="9"/>
      <c r="HN265" s="9"/>
      <c r="HO265" s="9"/>
      <c r="HP265" s="9"/>
      <c r="HQ265" s="9"/>
      <c r="HR265" s="9"/>
      <c r="HS265" s="9"/>
      <c r="HT265" s="9"/>
      <c r="HU265" s="9"/>
      <c r="HV265" s="9"/>
      <c r="HW265" s="9"/>
      <c r="HX265" s="9"/>
      <c r="HY265" s="9"/>
      <c r="HZ265" s="9"/>
      <c r="IA265" s="9"/>
      <c r="IB265" s="9"/>
      <c r="IC265" s="9"/>
      <c r="ID265" s="9"/>
      <c r="IE265" s="9"/>
      <c r="IF265" s="9"/>
      <c r="IG265" s="9"/>
      <c r="IH265" s="9"/>
      <c r="II265" s="9"/>
      <c r="IJ265" s="9"/>
      <c r="IK265" s="9"/>
      <c r="IL265" s="9"/>
      <c r="IM265" s="9"/>
      <c r="IN265" s="9"/>
      <c r="IO265" s="9"/>
      <c r="IP265" s="9"/>
      <c r="IQ265" s="9"/>
      <c r="IR265" s="9"/>
      <c r="IS265" s="9"/>
      <c r="IT265" s="9"/>
      <c r="IU265" s="9"/>
      <c r="IV265" s="9"/>
    </row>
    <row r="266" s="8" customFormat="1" ht="32.1" customHeight="1" spans="1:256">
      <c r="A266" s="19" t="s">
        <v>1447</v>
      </c>
      <c r="B266" s="19" t="s">
        <v>1659</v>
      </c>
      <c r="C266" s="19" t="s">
        <v>1658</v>
      </c>
      <c r="D266" s="20">
        <v>5</v>
      </c>
      <c r="E266" s="19" t="s">
        <v>1384</v>
      </c>
      <c r="F266" s="18">
        <v>27.91</v>
      </c>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9"/>
      <c r="BH266" s="9"/>
      <c r="BI266" s="9"/>
      <c r="BJ266" s="9"/>
      <c r="BK266" s="9"/>
      <c r="BL266" s="9"/>
      <c r="BM266" s="9"/>
      <c r="BN266" s="9"/>
      <c r="BO266" s="9"/>
      <c r="BP266" s="9"/>
      <c r="BQ266" s="9"/>
      <c r="BR266" s="9"/>
      <c r="BS266" s="9"/>
      <c r="BT266" s="9"/>
      <c r="BU266" s="9"/>
      <c r="BV266" s="9"/>
      <c r="BW266" s="9"/>
      <c r="BX266" s="9"/>
      <c r="BY266" s="9"/>
      <c r="BZ266" s="9"/>
      <c r="CA266" s="9"/>
      <c r="CB266" s="9"/>
      <c r="CC266" s="9"/>
      <c r="CD266" s="9"/>
      <c r="CE266" s="9"/>
      <c r="CF266" s="9"/>
      <c r="CG266" s="9"/>
      <c r="CH266" s="9"/>
      <c r="CI266" s="9"/>
      <c r="CJ266" s="9"/>
      <c r="CK266" s="9"/>
      <c r="CL266" s="9"/>
      <c r="CM266" s="9"/>
      <c r="CN266" s="9"/>
      <c r="CO266" s="9"/>
      <c r="CP266" s="9"/>
      <c r="CQ266" s="9"/>
      <c r="CR266" s="9"/>
      <c r="CS266" s="9"/>
      <c r="CT266" s="9"/>
      <c r="CU266" s="9"/>
      <c r="CV266" s="9"/>
      <c r="CW266" s="9"/>
      <c r="CX266" s="9"/>
      <c r="CY266" s="9"/>
      <c r="CZ266" s="9"/>
      <c r="DA266" s="9"/>
      <c r="DB266" s="9"/>
      <c r="DC266" s="9"/>
      <c r="DD266" s="9"/>
      <c r="DE266" s="9"/>
      <c r="DF266" s="9"/>
      <c r="DG266" s="9"/>
      <c r="DH266" s="9"/>
      <c r="DI266" s="9"/>
      <c r="DJ266" s="9"/>
      <c r="DK266" s="9"/>
      <c r="DL266" s="9"/>
      <c r="DM266" s="9"/>
      <c r="DN266" s="9"/>
      <c r="DO266" s="9"/>
      <c r="DP266" s="9"/>
      <c r="DQ266" s="9"/>
      <c r="DR266" s="9"/>
      <c r="DS266" s="9"/>
      <c r="DT266" s="9"/>
      <c r="DU266" s="9"/>
      <c r="DV266" s="9"/>
      <c r="DW266" s="9"/>
      <c r="DX266" s="9"/>
      <c r="DY266" s="9"/>
      <c r="DZ266" s="9"/>
      <c r="EA266" s="9"/>
      <c r="EB266" s="9"/>
      <c r="EC266" s="9"/>
      <c r="ED266" s="9"/>
      <c r="EE266" s="9"/>
      <c r="EF266" s="9"/>
      <c r="EG266" s="9"/>
      <c r="EH266" s="9"/>
      <c r="EI266" s="9"/>
      <c r="EJ266" s="9"/>
      <c r="EK266" s="9"/>
      <c r="EL266" s="9"/>
      <c r="EM266" s="9"/>
      <c r="EN266" s="9"/>
      <c r="EO266" s="9"/>
      <c r="EP266" s="9"/>
      <c r="EQ266" s="9"/>
      <c r="ER266" s="9"/>
      <c r="ES266" s="9"/>
      <c r="ET266" s="9"/>
      <c r="EU266" s="9"/>
      <c r="EV266" s="9"/>
      <c r="EW266" s="9"/>
      <c r="EX266" s="9"/>
      <c r="EY266" s="9"/>
      <c r="EZ266" s="9"/>
      <c r="FA266" s="9"/>
      <c r="FB266" s="9"/>
      <c r="FC266" s="9"/>
      <c r="FD266" s="9"/>
      <c r="FE266" s="9"/>
      <c r="FF266" s="9"/>
      <c r="FG266" s="9"/>
      <c r="FH266" s="9"/>
      <c r="FI266" s="9"/>
      <c r="FJ266" s="9"/>
      <c r="FK266" s="9"/>
      <c r="FL266" s="9"/>
      <c r="FM266" s="9"/>
      <c r="FN266" s="9"/>
      <c r="FO266" s="9"/>
      <c r="FP266" s="9"/>
      <c r="FQ266" s="9"/>
      <c r="FR266" s="9"/>
      <c r="FS266" s="9"/>
      <c r="FT266" s="9"/>
      <c r="FU266" s="9"/>
      <c r="FV266" s="9"/>
      <c r="FW266" s="9"/>
      <c r="FX266" s="9"/>
      <c r="FY266" s="9"/>
      <c r="FZ266" s="9"/>
      <c r="GA266" s="9"/>
      <c r="GB266" s="9"/>
      <c r="GC266" s="9"/>
      <c r="GD266" s="9"/>
      <c r="GE266" s="9"/>
      <c r="GF266" s="9"/>
      <c r="GG266" s="9"/>
      <c r="GH266" s="9"/>
      <c r="GI266" s="9"/>
      <c r="GJ266" s="9"/>
      <c r="GK266" s="9"/>
      <c r="GL266" s="9"/>
      <c r="GM266" s="9"/>
      <c r="GN266" s="9"/>
      <c r="GO266" s="9"/>
      <c r="GP266" s="9"/>
      <c r="GQ266" s="9"/>
      <c r="GR266" s="9"/>
      <c r="GS266" s="9"/>
      <c r="GT266" s="9"/>
      <c r="GU266" s="9"/>
      <c r="GV266" s="9"/>
      <c r="GW266" s="9"/>
      <c r="GX266" s="9"/>
      <c r="GY266" s="9"/>
      <c r="GZ266" s="9"/>
      <c r="HA266" s="9"/>
      <c r="HB266" s="9"/>
      <c r="HC266" s="9"/>
      <c r="HD266" s="9"/>
      <c r="HE266" s="9"/>
      <c r="HF266" s="9"/>
      <c r="HG266" s="9"/>
      <c r="HH266" s="9"/>
      <c r="HI266" s="9"/>
      <c r="HJ266" s="9"/>
      <c r="HK266" s="9"/>
      <c r="HL266" s="9"/>
      <c r="HM266" s="9"/>
      <c r="HN266" s="9"/>
      <c r="HO266" s="9"/>
      <c r="HP266" s="9"/>
      <c r="HQ266" s="9"/>
      <c r="HR266" s="9"/>
      <c r="HS266" s="9"/>
      <c r="HT266" s="9"/>
      <c r="HU266" s="9"/>
      <c r="HV266" s="9"/>
      <c r="HW266" s="9"/>
      <c r="HX266" s="9"/>
      <c r="HY266" s="9"/>
      <c r="HZ266" s="9"/>
      <c r="IA266" s="9"/>
      <c r="IB266" s="9"/>
      <c r="IC266" s="9"/>
      <c r="ID266" s="9"/>
      <c r="IE266" s="9"/>
      <c r="IF266" s="9"/>
      <c r="IG266" s="9"/>
      <c r="IH266" s="9"/>
      <c r="II266" s="9"/>
      <c r="IJ266" s="9"/>
      <c r="IK266" s="9"/>
      <c r="IL266" s="9"/>
      <c r="IM266" s="9"/>
      <c r="IN266" s="9"/>
      <c r="IO266" s="9"/>
      <c r="IP266" s="9"/>
      <c r="IQ266" s="9"/>
      <c r="IR266" s="9"/>
      <c r="IS266" s="9"/>
      <c r="IT266" s="9"/>
      <c r="IU266" s="9"/>
      <c r="IV266" s="9"/>
    </row>
    <row r="267" s="8" customFormat="1" ht="32.1" customHeight="1" spans="1:256">
      <c r="A267" s="19" t="s">
        <v>1409</v>
      </c>
      <c r="B267" s="19" t="s">
        <v>1660</v>
      </c>
      <c r="C267" s="19" t="s">
        <v>1658</v>
      </c>
      <c r="D267" s="20">
        <v>5</v>
      </c>
      <c r="E267" s="19" t="s">
        <v>1384</v>
      </c>
      <c r="F267" s="18">
        <v>78.54</v>
      </c>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c r="BY267" s="9"/>
      <c r="BZ267" s="9"/>
      <c r="CA267" s="9"/>
      <c r="CB267" s="9"/>
      <c r="CC267" s="9"/>
      <c r="CD267" s="9"/>
      <c r="CE267" s="9"/>
      <c r="CF267" s="9"/>
      <c r="CG267" s="9"/>
      <c r="CH267" s="9"/>
      <c r="CI267" s="9"/>
      <c r="CJ267" s="9"/>
      <c r="CK267" s="9"/>
      <c r="CL267" s="9"/>
      <c r="CM267" s="9"/>
      <c r="CN267" s="9"/>
      <c r="CO267" s="9"/>
      <c r="CP267" s="9"/>
      <c r="CQ267" s="9"/>
      <c r="CR267" s="9"/>
      <c r="CS267" s="9"/>
      <c r="CT267" s="9"/>
      <c r="CU267" s="9"/>
      <c r="CV267" s="9"/>
      <c r="CW267" s="9"/>
      <c r="CX267" s="9"/>
      <c r="CY267" s="9"/>
      <c r="CZ267" s="9"/>
      <c r="DA267" s="9"/>
      <c r="DB267" s="9"/>
      <c r="DC267" s="9"/>
      <c r="DD267" s="9"/>
      <c r="DE267" s="9"/>
      <c r="DF267" s="9"/>
      <c r="DG267" s="9"/>
      <c r="DH267" s="9"/>
      <c r="DI267" s="9"/>
      <c r="DJ267" s="9"/>
      <c r="DK267" s="9"/>
      <c r="DL267" s="9"/>
      <c r="DM267" s="9"/>
      <c r="DN267" s="9"/>
      <c r="DO267" s="9"/>
      <c r="DP267" s="9"/>
      <c r="DQ267" s="9"/>
      <c r="DR267" s="9"/>
      <c r="DS267" s="9"/>
      <c r="DT267" s="9"/>
      <c r="DU267" s="9"/>
      <c r="DV267" s="9"/>
      <c r="DW267" s="9"/>
      <c r="DX267" s="9"/>
      <c r="DY267" s="9"/>
      <c r="DZ267" s="9"/>
      <c r="EA267" s="9"/>
      <c r="EB267" s="9"/>
      <c r="EC267" s="9"/>
      <c r="ED267" s="9"/>
      <c r="EE267" s="9"/>
      <c r="EF267" s="9"/>
      <c r="EG267" s="9"/>
      <c r="EH267" s="9"/>
      <c r="EI267" s="9"/>
      <c r="EJ267" s="9"/>
      <c r="EK267" s="9"/>
      <c r="EL267" s="9"/>
      <c r="EM267" s="9"/>
      <c r="EN267" s="9"/>
      <c r="EO267" s="9"/>
      <c r="EP267" s="9"/>
      <c r="EQ267" s="9"/>
      <c r="ER267" s="9"/>
      <c r="ES267" s="9"/>
      <c r="ET267" s="9"/>
      <c r="EU267" s="9"/>
      <c r="EV267" s="9"/>
      <c r="EW267" s="9"/>
      <c r="EX267" s="9"/>
      <c r="EY267" s="9"/>
      <c r="EZ267" s="9"/>
      <c r="FA267" s="9"/>
      <c r="FB267" s="9"/>
      <c r="FC267" s="9"/>
      <c r="FD267" s="9"/>
      <c r="FE267" s="9"/>
      <c r="FF267" s="9"/>
      <c r="FG267" s="9"/>
      <c r="FH267" s="9"/>
      <c r="FI267" s="9"/>
      <c r="FJ267" s="9"/>
      <c r="FK267" s="9"/>
      <c r="FL267" s="9"/>
      <c r="FM267" s="9"/>
      <c r="FN267" s="9"/>
      <c r="FO267" s="9"/>
      <c r="FP267" s="9"/>
      <c r="FQ267" s="9"/>
      <c r="FR267" s="9"/>
      <c r="FS267" s="9"/>
      <c r="FT267" s="9"/>
      <c r="FU267" s="9"/>
      <c r="FV267" s="9"/>
      <c r="FW267" s="9"/>
      <c r="FX267" s="9"/>
      <c r="FY267" s="9"/>
      <c r="FZ267" s="9"/>
      <c r="GA267" s="9"/>
      <c r="GB267" s="9"/>
      <c r="GC267" s="9"/>
      <c r="GD267" s="9"/>
      <c r="GE267" s="9"/>
      <c r="GF267" s="9"/>
      <c r="GG267" s="9"/>
      <c r="GH267" s="9"/>
      <c r="GI267" s="9"/>
      <c r="GJ267" s="9"/>
      <c r="GK267" s="9"/>
      <c r="GL267" s="9"/>
      <c r="GM267" s="9"/>
      <c r="GN267" s="9"/>
      <c r="GO267" s="9"/>
      <c r="GP267" s="9"/>
      <c r="GQ267" s="9"/>
      <c r="GR267" s="9"/>
      <c r="GS267" s="9"/>
      <c r="GT267" s="9"/>
      <c r="GU267" s="9"/>
      <c r="GV267" s="9"/>
      <c r="GW267" s="9"/>
      <c r="GX267" s="9"/>
      <c r="GY267" s="9"/>
      <c r="GZ267" s="9"/>
      <c r="HA267" s="9"/>
      <c r="HB267" s="9"/>
      <c r="HC267" s="9"/>
      <c r="HD267" s="9"/>
      <c r="HE267" s="9"/>
      <c r="HF267" s="9"/>
      <c r="HG267" s="9"/>
      <c r="HH267" s="9"/>
      <c r="HI267" s="9"/>
      <c r="HJ267" s="9"/>
      <c r="HK267" s="9"/>
      <c r="HL267" s="9"/>
      <c r="HM267" s="9"/>
      <c r="HN267" s="9"/>
      <c r="HO267" s="9"/>
      <c r="HP267" s="9"/>
      <c r="HQ267" s="9"/>
      <c r="HR267" s="9"/>
      <c r="HS267" s="9"/>
      <c r="HT267" s="9"/>
      <c r="HU267" s="9"/>
      <c r="HV267" s="9"/>
      <c r="HW267" s="9"/>
      <c r="HX267" s="9"/>
      <c r="HY267" s="9"/>
      <c r="HZ267" s="9"/>
      <c r="IA267" s="9"/>
      <c r="IB267" s="9"/>
      <c r="IC267" s="9"/>
      <c r="ID267" s="9"/>
      <c r="IE267" s="9"/>
      <c r="IF267" s="9"/>
      <c r="IG267" s="9"/>
      <c r="IH267" s="9"/>
      <c r="II267" s="9"/>
      <c r="IJ267" s="9"/>
      <c r="IK267" s="9"/>
      <c r="IL267" s="9"/>
      <c r="IM267" s="9"/>
      <c r="IN267" s="9"/>
      <c r="IO267" s="9"/>
      <c r="IP267" s="9"/>
      <c r="IQ267" s="9"/>
      <c r="IR267" s="9"/>
      <c r="IS267" s="9"/>
      <c r="IT267" s="9"/>
      <c r="IU267" s="9"/>
      <c r="IV267" s="9"/>
    </row>
    <row r="268" s="8" customFormat="1" ht="32.1" customHeight="1" spans="1:256">
      <c r="A268" s="19" t="s">
        <v>1409</v>
      </c>
      <c r="B268" s="19" t="s">
        <v>1661</v>
      </c>
      <c r="C268" s="19" t="s">
        <v>1658</v>
      </c>
      <c r="D268" s="20">
        <v>5</v>
      </c>
      <c r="E268" s="19" t="s">
        <v>1384</v>
      </c>
      <c r="F268" s="18">
        <v>62.76</v>
      </c>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c r="BL268" s="9"/>
      <c r="BM268" s="9"/>
      <c r="BN268" s="9"/>
      <c r="BO268" s="9"/>
      <c r="BP268" s="9"/>
      <c r="BQ268" s="9"/>
      <c r="BR268" s="9"/>
      <c r="BS268" s="9"/>
      <c r="BT268" s="9"/>
      <c r="BU268" s="9"/>
      <c r="BV268" s="9"/>
      <c r="BW268" s="9"/>
      <c r="BX268" s="9"/>
      <c r="BY268" s="9"/>
      <c r="BZ268" s="9"/>
      <c r="CA268" s="9"/>
      <c r="CB268" s="9"/>
      <c r="CC268" s="9"/>
      <c r="CD268" s="9"/>
      <c r="CE268" s="9"/>
      <c r="CF268" s="9"/>
      <c r="CG268" s="9"/>
      <c r="CH268" s="9"/>
      <c r="CI268" s="9"/>
      <c r="CJ268" s="9"/>
      <c r="CK268" s="9"/>
      <c r="CL268" s="9"/>
      <c r="CM268" s="9"/>
      <c r="CN268" s="9"/>
      <c r="CO268" s="9"/>
      <c r="CP268" s="9"/>
      <c r="CQ268" s="9"/>
      <c r="CR268" s="9"/>
      <c r="CS268" s="9"/>
      <c r="CT268" s="9"/>
      <c r="CU268" s="9"/>
      <c r="CV268" s="9"/>
      <c r="CW268" s="9"/>
      <c r="CX268" s="9"/>
      <c r="CY268" s="9"/>
      <c r="CZ268" s="9"/>
      <c r="DA268" s="9"/>
      <c r="DB268" s="9"/>
      <c r="DC268" s="9"/>
      <c r="DD268" s="9"/>
      <c r="DE268" s="9"/>
      <c r="DF268" s="9"/>
      <c r="DG268" s="9"/>
      <c r="DH268" s="9"/>
      <c r="DI268" s="9"/>
      <c r="DJ268" s="9"/>
      <c r="DK268" s="9"/>
      <c r="DL268" s="9"/>
      <c r="DM268" s="9"/>
      <c r="DN268" s="9"/>
      <c r="DO268" s="9"/>
      <c r="DP268" s="9"/>
      <c r="DQ268" s="9"/>
      <c r="DR268" s="9"/>
      <c r="DS268" s="9"/>
      <c r="DT268" s="9"/>
      <c r="DU268" s="9"/>
      <c r="DV268" s="9"/>
      <c r="DW268" s="9"/>
      <c r="DX268" s="9"/>
      <c r="DY268" s="9"/>
      <c r="DZ268" s="9"/>
      <c r="EA268" s="9"/>
      <c r="EB268" s="9"/>
      <c r="EC268" s="9"/>
      <c r="ED268" s="9"/>
      <c r="EE268" s="9"/>
      <c r="EF268" s="9"/>
      <c r="EG268" s="9"/>
      <c r="EH268" s="9"/>
      <c r="EI268" s="9"/>
      <c r="EJ268" s="9"/>
      <c r="EK268" s="9"/>
      <c r="EL268" s="9"/>
      <c r="EM268" s="9"/>
      <c r="EN268" s="9"/>
      <c r="EO268" s="9"/>
      <c r="EP268" s="9"/>
      <c r="EQ268" s="9"/>
      <c r="ER268" s="9"/>
      <c r="ES268" s="9"/>
      <c r="ET268" s="9"/>
      <c r="EU268" s="9"/>
      <c r="EV268" s="9"/>
      <c r="EW268" s="9"/>
      <c r="EX268" s="9"/>
      <c r="EY268" s="9"/>
      <c r="EZ268" s="9"/>
      <c r="FA268" s="9"/>
      <c r="FB268" s="9"/>
      <c r="FC268" s="9"/>
      <c r="FD268" s="9"/>
      <c r="FE268" s="9"/>
      <c r="FF268" s="9"/>
      <c r="FG268" s="9"/>
      <c r="FH268" s="9"/>
      <c r="FI268" s="9"/>
      <c r="FJ268" s="9"/>
      <c r="FK268" s="9"/>
      <c r="FL268" s="9"/>
      <c r="FM268" s="9"/>
      <c r="FN268" s="9"/>
      <c r="FO268" s="9"/>
      <c r="FP268" s="9"/>
      <c r="FQ268" s="9"/>
      <c r="FR268" s="9"/>
      <c r="FS268" s="9"/>
      <c r="FT268" s="9"/>
      <c r="FU268" s="9"/>
      <c r="FV268" s="9"/>
      <c r="FW268" s="9"/>
      <c r="FX268" s="9"/>
      <c r="FY268" s="9"/>
      <c r="FZ268" s="9"/>
      <c r="GA268" s="9"/>
      <c r="GB268" s="9"/>
      <c r="GC268" s="9"/>
      <c r="GD268" s="9"/>
      <c r="GE268" s="9"/>
      <c r="GF268" s="9"/>
      <c r="GG268" s="9"/>
      <c r="GH268" s="9"/>
      <c r="GI268" s="9"/>
      <c r="GJ268" s="9"/>
      <c r="GK268" s="9"/>
      <c r="GL268" s="9"/>
      <c r="GM268" s="9"/>
      <c r="GN268" s="9"/>
      <c r="GO268" s="9"/>
      <c r="GP268" s="9"/>
      <c r="GQ268" s="9"/>
      <c r="GR268" s="9"/>
      <c r="GS268" s="9"/>
      <c r="GT268" s="9"/>
      <c r="GU268" s="9"/>
      <c r="GV268" s="9"/>
      <c r="GW268" s="9"/>
      <c r="GX268" s="9"/>
      <c r="GY268" s="9"/>
      <c r="GZ268" s="9"/>
      <c r="HA268" s="9"/>
      <c r="HB268" s="9"/>
      <c r="HC268" s="9"/>
      <c r="HD268" s="9"/>
      <c r="HE268" s="9"/>
      <c r="HF268" s="9"/>
      <c r="HG268" s="9"/>
      <c r="HH268" s="9"/>
      <c r="HI268" s="9"/>
      <c r="HJ268" s="9"/>
      <c r="HK268" s="9"/>
      <c r="HL268" s="9"/>
      <c r="HM268" s="9"/>
      <c r="HN268" s="9"/>
      <c r="HO268" s="9"/>
      <c r="HP268" s="9"/>
      <c r="HQ268" s="9"/>
      <c r="HR268" s="9"/>
      <c r="HS268" s="9"/>
      <c r="HT268" s="9"/>
      <c r="HU268" s="9"/>
      <c r="HV268" s="9"/>
      <c r="HW268" s="9"/>
      <c r="HX268" s="9"/>
      <c r="HY268" s="9"/>
      <c r="HZ268" s="9"/>
      <c r="IA268" s="9"/>
      <c r="IB268" s="9"/>
      <c r="IC268" s="9"/>
      <c r="ID268" s="9"/>
      <c r="IE268" s="9"/>
      <c r="IF268" s="9"/>
      <c r="IG268" s="9"/>
      <c r="IH268" s="9"/>
      <c r="II268" s="9"/>
      <c r="IJ268" s="9"/>
      <c r="IK268" s="9"/>
      <c r="IL268" s="9"/>
      <c r="IM268" s="9"/>
      <c r="IN268" s="9"/>
      <c r="IO268" s="9"/>
      <c r="IP268" s="9"/>
      <c r="IQ268" s="9"/>
      <c r="IR268" s="9"/>
      <c r="IS268" s="9"/>
      <c r="IT268" s="9"/>
      <c r="IU268" s="9"/>
      <c r="IV268" s="9"/>
    </row>
    <row r="269" s="8" customFormat="1" ht="32.1" customHeight="1" spans="1:256">
      <c r="A269" s="19" t="s">
        <v>1409</v>
      </c>
      <c r="B269" s="19" t="s">
        <v>1662</v>
      </c>
      <c r="C269" s="19" t="s">
        <v>1658</v>
      </c>
      <c r="D269" s="20">
        <v>5</v>
      </c>
      <c r="E269" s="19" t="s">
        <v>1384</v>
      </c>
      <c r="F269" s="18">
        <v>53.43</v>
      </c>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c r="BP269" s="9"/>
      <c r="BQ269" s="9"/>
      <c r="BR269" s="9"/>
      <c r="BS269" s="9"/>
      <c r="BT269" s="9"/>
      <c r="BU269" s="9"/>
      <c r="BV269" s="9"/>
      <c r="BW269" s="9"/>
      <c r="BX269" s="9"/>
      <c r="BY269" s="9"/>
      <c r="BZ269" s="9"/>
      <c r="CA269" s="9"/>
      <c r="CB269" s="9"/>
      <c r="CC269" s="9"/>
      <c r="CD269" s="9"/>
      <c r="CE269" s="9"/>
      <c r="CF269" s="9"/>
      <c r="CG269" s="9"/>
      <c r="CH269" s="9"/>
      <c r="CI269" s="9"/>
      <c r="CJ269" s="9"/>
      <c r="CK269" s="9"/>
      <c r="CL269" s="9"/>
      <c r="CM269" s="9"/>
      <c r="CN269" s="9"/>
      <c r="CO269" s="9"/>
      <c r="CP269" s="9"/>
      <c r="CQ269" s="9"/>
      <c r="CR269" s="9"/>
      <c r="CS269" s="9"/>
      <c r="CT269" s="9"/>
      <c r="CU269" s="9"/>
      <c r="CV269" s="9"/>
      <c r="CW269" s="9"/>
      <c r="CX269" s="9"/>
      <c r="CY269" s="9"/>
      <c r="CZ269" s="9"/>
      <c r="DA269" s="9"/>
      <c r="DB269" s="9"/>
      <c r="DC269" s="9"/>
      <c r="DD269" s="9"/>
      <c r="DE269" s="9"/>
      <c r="DF269" s="9"/>
      <c r="DG269" s="9"/>
      <c r="DH269" s="9"/>
      <c r="DI269" s="9"/>
      <c r="DJ269" s="9"/>
      <c r="DK269" s="9"/>
      <c r="DL269" s="9"/>
      <c r="DM269" s="9"/>
      <c r="DN269" s="9"/>
      <c r="DO269" s="9"/>
      <c r="DP269" s="9"/>
      <c r="DQ269" s="9"/>
      <c r="DR269" s="9"/>
      <c r="DS269" s="9"/>
      <c r="DT269" s="9"/>
      <c r="DU269" s="9"/>
      <c r="DV269" s="9"/>
      <c r="DW269" s="9"/>
      <c r="DX269" s="9"/>
      <c r="DY269" s="9"/>
      <c r="DZ269" s="9"/>
      <c r="EA269" s="9"/>
      <c r="EB269" s="9"/>
      <c r="EC269" s="9"/>
      <c r="ED269" s="9"/>
      <c r="EE269" s="9"/>
      <c r="EF269" s="9"/>
      <c r="EG269" s="9"/>
      <c r="EH269" s="9"/>
      <c r="EI269" s="9"/>
      <c r="EJ269" s="9"/>
      <c r="EK269" s="9"/>
      <c r="EL269" s="9"/>
      <c r="EM269" s="9"/>
      <c r="EN269" s="9"/>
      <c r="EO269" s="9"/>
      <c r="EP269" s="9"/>
      <c r="EQ269" s="9"/>
      <c r="ER269" s="9"/>
      <c r="ES269" s="9"/>
      <c r="ET269" s="9"/>
      <c r="EU269" s="9"/>
      <c r="EV269" s="9"/>
      <c r="EW269" s="9"/>
      <c r="EX269" s="9"/>
      <c r="EY269" s="9"/>
      <c r="EZ269" s="9"/>
      <c r="FA269" s="9"/>
      <c r="FB269" s="9"/>
      <c r="FC269" s="9"/>
      <c r="FD269" s="9"/>
      <c r="FE269" s="9"/>
      <c r="FF269" s="9"/>
      <c r="FG269" s="9"/>
      <c r="FH269" s="9"/>
      <c r="FI269" s="9"/>
      <c r="FJ269" s="9"/>
      <c r="FK269" s="9"/>
      <c r="FL269" s="9"/>
      <c r="FM269" s="9"/>
      <c r="FN269" s="9"/>
      <c r="FO269" s="9"/>
      <c r="FP269" s="9"/>
      <c r="FQ269" s="9"/>
      <c r="FR269" s="9"/>
      <c r="FS269" s="9"/>
      <c r="FT269" s="9"/>
      <c r="FU269" s="9"/>
      <c r="FV269" s="9"/>
      <c r="FW269" s="9"/>
      <c r="FX269" s="9"/>
      <c r="FY269" s="9"/>
      <c r="FZ269" s="9"/>
      <c r="GA269" s="9"/>
      <c r="GB269" s="9"/>
      <c r="GC269" s="9"/>
      <c r="GD269" s="9"/>
      <c r="GE269" s="9"/>
      <c r="GF269" s="9"/>
      <c r="GG269" s="9"/>
      <c r="GH269" s="9"/>
      <c r="GI269" s="9"/>
      <c r="GJ269" s="9"/>
      <c r="GK269" s="9"/>
      <c r="GL269" s="9"/>
      <c r="GM269" s="9"/>
      <c r="GN269" s="9"/>
      <c r="GO269" s="9"/>
      <c r="GP269" s="9"/>
      <c r="GQ269" s="9"/>
      <c r="GR269" s="9"/>
      <c r="GS269" s="9"/>
      <c r="GT269" s="9"/>
      <c r="GU269" s="9"/>
      <c r="GV269" s="9"/>
      <c r="GW269" s="9"/>
      <c r="GX269" s="9"/>
      <c r="GY269" s="9"/>
      <c r="GZ269" s="9"/>
      <c r="HA269" s="9"/>
      <c r="HB269" s="9"/>
      <c r="HC269" s="9"/>
      <c r="HD269" s="9"/>
      <c r="HE269" s="9"/>
      <c r="HF269" s="9"/>
      <c r="HG269" s="9"/>
      <c r="HH269" s="9"/>
      <c r="HI269" s="9"/>
      <c r="HJ269" s="9"/>
      <c r="HK269" s="9"/>
      <c r="HL269" s="9"/>
      <c r="HM269" s="9"/>
      <c r="HN269" s="9"/>
      <c r="HO269" s="9"/>
      <c r="HP269" s="9"/>
      <c r="HQ269" s="9"/>
      <c r="HR269" s="9"/>
      <c r="HS269" s="9"/>
      <c r="HT269" s="9"/>
      <c r="HU269" s="9"/>
      <c r="HV269" s="9"/>
      <c r="HW269" s="9"/>
      <c r="HX269" s="9"/>
      <c r="HY269" s="9"/>
      <c r="HZ269" s="9"/>
      <c r="IA269" s="9"/>
      <c r="IB269" s="9"/>
      <c r="IC269" s="9"/>
      <c r="ID269" s="9"/>
      <c r="IE269" s="9"/>
      <c r="IF269" s="9"/>
      <c r="IG269" s="9"/>
      <c r="IH269" s="9"/>
      <c r="II269" s="9"/>
      <c r="IJ269" s="9"/>
      <c r="IK269" s="9"/>
      <c r="IL269" s="9"/>
      <c r="IM269" s="9"/>
      <c r="IN269" s="9"/>
      <c r="IO269" s="9"/>
      <c r="IP269" s="9"/>
      <c r="IQ269" s="9"/>
      <c r="IR269" s="9"/>
      <c r="IS269" s="9"/>
      <c r="IT269" s="9"/>
      <c r="IU269" s="9"/>
      <c r="IV269" s="9"/>
    </row>
    <row r="270" s="8" customFormat="1" ht="32.1" customHeight="1" spans="1:256">
      <c r="A270" s="19" t="s">
        <v>1389</v>
      </c>
      <c r="B270" s="19" t="s">
        <v>1578</v>
      </c>
      <c r="C270" s="19" t="s">
        <v>1658</v>
      </c>
      <c r="D270" s="20">
        <v>5</v>
      </c>
      <c r="E270" s="19" t="s">
        <v>1384</v>
      </c>
      <c r="F270" s="18">
        <v>31.77</v>
      </c>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9"/>
      <c r="BH270" s="9"/>
      <c r="BI270" s="9"/>
      <c r="BJ270" s="9"/>
      <c r="BK270" s="9"/>
      <c r="BL270" s="9"/>
      <c r="BM270" s="9"/>
      <c r="BN270" s="9"/>
      <c r="BO270" s="9"/>
      <c r="BP270" s="9"/>
      <c r="BQ270" s="9"/>
      <c r="BR270" s="9"/>
      <c r="BS270" s="9"/>
      <c r="BT270" s="9"/>
      <c r="BU270" s="9"/>
      <c r="BV270" s="9"/>
      <c r="BW270" s="9"/>
      <c r="BX270" s="9"/>
      <c r="BY270" s="9"/>
      <c r="BZ270" s="9"/>
      <c r="CA270" s="9"/>
      <c r="CB270" s="9"/>
      <c r="CC270" s="9"/>
      <c r="CD270" s="9"/>
      <c r="CE270" s="9"/>
      <c r="CF270" s="9"/>
      <c r="CG270" s="9"/>
      <c r="CH270" s="9"/>
      <c r="CI270" s="9"/>
      <c r="CJ270" s="9"/>
      <c r="CK270" s="9"/>
      <c r="CL270" s="9"/>
      <c r="CM270" s="9"/>
      <c r="CN270" s="9"/>
      <c r="CO270" s="9"/>
      <c r="CP270" s="9"/>
      <c r="CQ270" s="9"/>
      <c r="CR270" s="9"/>
      <c r="CS270" s="9"/>
      <c r="CT270" s="9"/>
      <c r="CU270" s="9"/>
      <c r="CV270" s="9"/>
      <c r="CW270" s="9"/>
      <c r="CX270" s="9"/>
      <c r="CY270" s="9"/>
      <c r="CZ270" s="9"/>
      <c r="DA270" s="9"/>
      <c r="DB270" s="9"/>
      <c r="DC270" s="9"/>
      <c r="DD270" s="9"/>
      <c r="DE270" s="9"/>
      <c r="DF270" s="9"/>
      <c r="DG270" s="9"/>
      <c r="DH270" s="9"/>
      <c r="DI270" s="9"/>
      <c r="DJ270" s="9"/>
      <c r="DK270" s="9"/>
      <c r="DL270" s="9"/>
      <c r="DM270" s="9"/>
      <c r="DN270" s="9"/>
      <c r="DO270" s="9"/>
      <c r="DP270" s="9"/>
      <c r="DQ270" s="9"/>
      <c r="DR270" s="9"/>
      <c r="DS270" s="9"/>
      <c r="DT270" s="9"/>
      <c r="DU270" s="9"/>
      <c r="DV270" s="9"/>
      <c r="DW270" s="9"/>
      <c r="DX270" s="9"/>
      <c r="DY270" s="9"/>
      <c r="DZ270" s="9"/>
      <c r="EA270" s="9"/>
      <c r="EB270" s="9"/>
      <c r="EC270" s="9"/>
      <c r="ED270" s="9"/>
      <c r="EE270" s="9"/>
      <c r="EF270" s="9"/>
      <c r="EG270" s="9"/>
      <c r="EH270" s="9"/>
      <c r="EI270" s="9"/>
      <c r="EJ270" s="9"/>
      <c r="EK270" s="9"/>
      <c r="EL270" s="9"/>
      <c r="EM270" s="9"/>
      <c r="EN270" s="9"/>
      <c r="EO270" s="9"/>
      <c r="EP270" s="9"/>
      <c r="EQ270" s="9"/>
      <c r="ER270" s="9"/>
      <c r="ES270" s="9"/>
      <c r="ET270" s="9"/>
      <c r="EU270" s="9"/>
      <c r="EV270" s="9"/>
      <c r="EW270" s="9"/>
      <c r="EX270" s="9"/>
      <c r="EY270" s="9"/>
      <c r="EZ270" s="9"/>
      <c r="FA270" s="9"/>
      <c r="FB270" s="9"/>
      <c r="FC270" s="9"/>
      <c r="FD270" s="9"/>
      <c r="FE270" s="9"/>
      <c r="FF270" s="9"/>
      <c r="FG270" s="9"/>
      <c r="FH270" s="9"/>
      <c r="FI270" s="9"/>
      <c r="FJ270" s="9"/>
      <c r="FK270" s="9"/>
      <c r="FL270" s="9"/>
      <c r="FM270" s="9"/>
      <c r="FN270" s="9"/>
      <c r="FO270" s="9"/>
      <c r="FP270" s="9"/>
      <c r="FQ270" s="9"/>
      <c r="FR270" s="9"/>
      <c r="FS270" s="9"/>
      <c r="FT270" s="9"/>
      <c r="FU270" s="9"/>
      <c r="FV270" s="9"/>
      <c r="FW270" s="9"/>
      <c r="FX270" s="9"/>
      <c r="FY270" s="9"/>
      <c r="FZ270" s="9"/>
      <c r="GA270" s="9"/>
      <c r="GB270" s="9"/>
      <c r="GC270" s="9"/>
      <c r="GD270" s="9"/>
      <c r="GE270" s="9"/>
      <c r="GF270" s="9"/>
      <c r="GG270" s="9"/>
      <c r="GH270" s="9"/>
      <c r="GI270" s="9"/>
      <c r="GJ270" s="9"/>
      <c r="GK270" s="9"/>
      <c r="GL270" s="9"/>
      <c r="GM270" s="9"/>
      <c r="GN270" s="9"/>
      <c r="GO270" s="9"/>
      <c r="GP270" s="9"/>
      <c r="GQ270" s="9"/>
      <c r="GR270" s="9"/>
      <c r="GS270" s="9"/>
      <c r="GT270" s="9"/>
      <c r="GU270" s="9"/>
      <c r="GV270" s="9"/>
      <c r="GW270" s="9"/>
      <c r="GX270" s="9"/>
      <c r="GY270" s="9"/>
      <c r="GZ270" s="9"/>
      <c r="HA270" s="9"/>
      <c r="HB270" s="9"/>
      <c r="HC270" s="9"/>
      <c r="HD270" s="9"/>
      <c r="HE270" s="9"/>
      <c r="HF270" s="9"/>
      <c r="HG270" s="9"/>
      <c r="HH270" s="9"/>
      <c r="HI270" s="9"/>
      <c r="HJ270" s="9"/>
      <c r="HK270" s="9"/>
      <c r="HL270" s="9"/>
      <c r="HM270" s="9"/>
      <c r="HN270" s="9"/>
      <c r="HO270" s="9"/>
      <c r="HP270" s="9"/>
      <c r="HQ270" s="9"/>
      <c r="HR270" s="9"/>
      <c r="HS270" s="9"/>
      <c r="HT270" s="9"/>
      <c r="HU270" s="9"/>
      <c r="HV270" s="9"/>
      <c r="HW270" s="9"/>
      <c r="HX270" s="9"/>
      <c r="HY270" s="9"/>
      <c r="HZ270" s="9"/>
      <c r="IA270" s="9"/>
      <c r="IB270" s="9"/>
      <c r="IC270" s="9"/>
      <c r="ID270" s="9"/>
      <c r="IE270" s="9"/>
      <c r="IF270" s="9"/>
      <c r="IG270" s="9"/>
      <c r="IH270" s="9"/>
      <c r="II270" s="9"/>
      <c r="IJ270" s="9"/>
      <c r="IK270" s="9"/>
      <c r="IL270" s="9"/>
      <c r="IM270" s="9"/>
      <c r="IN270" s="9"/>
      <c r="IO270" s="9"/>
      <c r="IP270" s="9"/>
      <c r="IQ270" s="9"/>
      <c r="IR270" s="9"/>
      <c r="IS270" s="9"/>
      <c r="IT270" s="9"/>
      <c r="IU270" s="9"/>
      <c r="IV270" s="9"/>
    </row>
    <row r="271" s="8" customFormat="1" ht="32.1" customHeight="1" spans="1:256">
      <c r="A271" s="19" t="s">
        <v>1409</v>
      </c>
      <c r="B271" s="19" t="s">
        <v>1663</v>
      </c>
      <c r="C271" s="19" t="s">
        <v>1658</v>
      </c>
      <c r="D271" s="20">
        <v>5</v>
      </c>
      <c r="E271" s="19" t="s">
        <v>1384</v>
      </c>
      <c r="F271" s="18">
        <v>46.8</v>
      </c>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9"/>
      <c r="BS271" s="9"/>
      <c r="BT271" s="9"/>
      <c r="BU271" s="9"/>
      <c r="BV271" s="9"/>
      <c r="BW271" s="9"/>
      <c r="BX271" s="9"/>
      <c r="BY271" s="9"/>
      <c r="BZ271" s="9"/>
      <c r="CA271" s="9"/>
      <c r="CB271" s="9"/>
      <c r="CC271" s="9"/>
      <c r="CD271" s="9"/>
      <c r="CE271" s="9"/>
      <c r="CF271" s="9"/>
      <c r="CG271" s="9"/>
      <c r="CH271" s="9"/>
      <c r="CI271" s="9"/>
      <c r="CJ271" s="9"/>
      <c r="CK271" s="9"/>
      <c r="CL271" s="9"/>
      <c r="CM271" s="9"/>
      <c r="CN271" s="9"/>
      <c r="CO271" s="9"/>
      <c r="CP271" s="9"/>
      <c r="CQ271" s="9"/>
      <c r="CR271" s="9"/>
      <c r="CS271" s="9"/>
      <c r="CT271" s="9"/>
      <c r="CU271" s="9"/>
      <c r="CV271" s="9"/>
      <c r="CW271" s="9"/>
      <c r="CX271" s="9"/>
      <c r="CY271" s="9"/>
      <c r="CZ271" s="9"/>
      <c r="DA271" s="9"/>
      <c r="DB271" s="9"/>
      <c r="DC271" s="9"/>
      <c r="DD271" s="9"/>
      <c r="DE271" s="9"/>
      <c r="DF271" s="9"/>
      <c r="DG271" s="9"/>
      <c r="DH271" s="9"/>
      <c r="DI271" s="9"/>
      <c r="DJ271" s="9"/>
      <c r="DK271" s="9"/>
      <c r="DL271" s="9"/>
      <c r="DM271" s="9"/>
      <c r="DN271" s="9"/>
      <c r="DO271" s="9"/>
      <c r="DP271" s="9"/>
      <c r="DQ271" s="9"/>
      <c r="DR271" s="9"/>
      <c r="DS271" s="9"/>
      <c r="DT271" s="9"/>
      <c r="DU271" s="9"/>
      <c r="DV271" s="9"/>
      <c r="DW271" s="9"/>
      <c r="DX271" s="9"/>
      <c r="DY271" s="9"/>
      <c r="DZ271" s="9"/>
      <c r="EA271" s="9"/>
      <c r="EB271" s="9"/>
      <c r="EC271" s="9"/>
      <c r="ED271" s="9"/>
      <c r="EE271" s="9"/>
      <c r="EF271" s="9"/>
      <c r="EG271" s="9"/>
      <c r="EH271" s="9"/>
      <c r="EI271" s="9"/>
      <c r="EJ271" s="9"/>
      <c r="EK271" s="9"/>
      <c r="EL271" s="9"/>
      <c r="EM271" s="9"/>
      <c r="EN271" s="9"/>
      <c r="EO271" s="9"/>
      <c r="EP271" s="9"/>
      <c r="EQ271" s="9"/>
      <c r="ER271" s="9"/>
      <c r="ES271" s="9"/>
      <c r="ET271" s="9"/>
      <c r="EU271" s="9"/>
      <c r="EV271" s="9"/>
      <c r="EW271" s="9"/>
      <c r="EX271" s="9"/>
      <c r="EY271" s="9"/>
      <c r="EZ271" s="9"/>
      <c r="FA271" s="9"/>
      <c r="FB271" s="9"/>
      <c r="FC271" s="9"/>
      <c r="FD271" s="9"/>
      <c r="FE271" s="9"/>
      <c r="FF271" s="9"/>
      <c r="FG271" s="9"/>
      <c r="FH271" s="9"/>
      <c r="FI271" s="9"/>
      <c r="FJ271" s="9"/>
      <c r="FK271" s="9"/>
      <c r="FL271" s="9"/>
      <c r="FM271" s="9"/>
      <c r="FN271" s="9"/>
      <c r="FO271" s="9"/>
      <c r="FP271" s="9"/>
      <c r="FQ271" s="9"/>
      <c r="FR271" s="9"/>
      <c r="FS271" s="9"/>
      <c r="FT271" s="9"/>
      <c r="FU271" s="9"/>
      <c r="FV271" s="9"/>
      <c r="FW271" s="9"/>
      <c r="FX271" s="9"/>
      <c r="FY271" s="9"/>
      <c r="FZ271" s="9"/>
      <c r="GA271" s="9"/>
      <c r="GB271" s="9"/>
      <c r="GC271" s="9"/>
      <c r="GD271" s="9"/>
      <c r="GE271" s="9"/>
      <c r="GF271" s="9"/>
      <c r="GG271" s="9"/>
      <c r="GH271" s="9"/>
      <c r="GI271" s="9"/>
      <c r="GJ271" s="9"/>
      <c r="GK271" s="9"/>
      <c r="GL271" s="9"/>
      <c r="GM271" s="9"/>
      <c r="GN271" s="9"/>
      <c r="GO271" s="9"/>
      <c r="GP271" s="9"/>
      <c r="GQ271" s="9"/>
      <c r="GR271" s="9"/>
      <c r="GS271" s="9"/>
      <c r="GT271" s="9"/>
      <c r="GU271" s="9"/>
      <c r="GV271" s="9"/>
      <c r="GW271" s="9"/>
      <c r="GX271" s="9"/>
      <c r="GY271" s="9"/>
      <c r="GZ271" s="9"/>
      <c r="HA271" s="9"/>
      <c r="HB271" s="9"/>
      <c r="HC271" s="9"/>
      <c r="HD271" s="9"/>
      <c r="HE271" s="9"/>
      <c r="HF271" s="9"/>
      <c r="HG271" s="9"/>
      <c r="HH271" s="9"/>
      <c r="HI271" s="9"/>
      <c r="HJ271" s="9"/>
      <c r="HK271" s="9"/>
      <c r="HL271" s="9"/>
      <c r="HM271" s="9"/>
      <c r="HN271" s="9"/>
      <c r="HO271" s="9"/>
      <c r="HP271" s="9"/>
      <c r="HQ271" s="9"/>
      <c r="HR271" s="9"/>
      <c r="HS271" s="9"/>
      <c r="HT271" s="9"/>
      <c r="HU271" s="9"/>
      <c r="HV271" s="9"/>
      <c r="HW271" s="9"/>
      <c r="HX271" s="9"/>
      <c r="HY271" s="9"/>
      <c r="HZ271" s="9"/>
      <c r="IA271" s="9"/>
      <c r="IB271" s="9"/>
      <c r="IC271" s="9"/>
      <c r="ID271" s="9"/>
      <c r="IE271" s="9"/>
      <c r="IF271" s="9"/>
      <c r="IG271" s="9"/>
      <c r="IH271" s="9"/>
      <c r="II271" s="9"/>
      <c r="IJ271" s="9"/>
      <c r="IK271" s="9"/>
      <c r="IL271" s="9"/>
      <c r="IM271" s="9"/>
      <c r="IN271" s="9"/>
      <c r="IO271" s="9"/>
      <c r="IP271" s="9"/>
      <c r="IQ271" s="9"/>
      <c r="IR271" s="9"/>
      <c r="IS271" s="9"/>
      <c r="IT271" s="9"/>
      <c r="IU271" s="9"/>
      <c r="IV271" s="9"/>
    </row>
    <row r="272" s="8" customFormat="1" ht="32.1" customHeight="1" spans="1:256">
      <c r="A272" s="19" t="s">
        <v>1475</v>
      </c>
      <c r="B272" s="19" t="s">
        <v>1664</v>
      </c>
      <c r="C272" s="19" t="s">
        <v>1658</v>
      </c>
      <c r="D272" s="20">
        <v>5</v>
      </c>
      <c r="E272" s="19" t="s">
        <v>1384</v>
      </c>
      <c r="F272" s="18">
        <v>74.7</v>
      </c>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c r="BB272" s="9"/>
      <c r="BC272" s="9"/>
      <c r="BD272" s="9"/>
      <c r="BE272" s="9"/>
      <c r="BF272" s="9"/>
      <c r="BG272" s="9"/>
      <c r="BH272" s="9"/>
      <c r="BI272" s="9"/>
      <c r="BJ272" s="9"/>
      <c r="BK272" s="9"/>
      <c r="BL272" s="9"/>
      <c r="BM272" s="9"/>
      <c r="BN272" s="9"/>
      <c r="BO272" s="9"/>
      <c r="BP272" s="9"/>
      <c r="BQ272" s="9"/>
      <c r="BR272" s="9"/>
      <c r="BS272" s="9"/>
      <c r="BT272" s="9"/>
      <c r="BU272" s="9"/>
      <c r="BV272" s="9"/>
      <c r="BW272" s="9"/>
      <c r="BX272" s="9"/>
      <c r="BY272" s="9"/>
      <c r="BZ272" s="9"/>
      <c r="CA272" s="9"/>
      <c r="CB272" s="9"/>
      <c r="CC272" s="9"/>
      <c r="CD272" s="9"/>
      <c r="CE272" s="9"/>
      <c r="CF272" s="9"/>
      <c r="CG272" s="9"/>
      <c r="CH272" s="9"/>
      <c r="CI272" s="9"/>
      <c r="CJ272" s="9"/>
      <c r="CK272" s="9"/>
      <c r="CL272" s="9"/>
      <c r="CM272" s="9"/>
      <c r="CN272" s="9"/>
      <c r="CO272" s="9"/>
      <c r="CP272" s="9"/>
      <c r="CQ272" s="9"/>
      <c r="CR272" s="9"/>
      <c r="CS272" s="9"/>
      <c r="CT272" s="9"/>
      <c r="CU272" s="9"/>
      <c r="CV272" s="9"/>
      <c r="CW272" s="9"/>
      <c r="CX272" s="9"/>
      <c r="CY272" s="9"/>
      <c r="CZ272" s="9"/>
      <c r="DA272" s="9"/>
      <c r="DB272" s="9"/>
      <c r="DC272" s="9"/>
      <c r="DD272" s="9"/>
      <c r="DE272" s="9"/>
      <c r="DF272" s="9"/>
      <c r="DG272" s="9"/>
      <c r="DH272" s="9"/>
      <c r="DI272" s="9"/>
      <c r="DJ272" s="9"/>
      <c r="DK272" s="9"/>
      <c r="DL272" s="9"/>
      <c r="DM272" s="9"/>
      <c r="DN272" s="9"/>
      <c r="DO272" s="9"/>
      <c r="DP272" s="9"/>
      <c r="DQ272" s="9"/>
      <c r="DR272" s="9"/>
      <c r="DS272" s="9"/>
      <c r="DT272" s="9"/>
      <c r="DU272" s="9"/>
      <c r="DV272" s="9"/>
      <c r="DW272" s="9"/>
      <c r="DX272" s="9"/>
      <c r="DY272" s="9"/>
      <c r="DZ272" s="9"/>
      <c r="EA272" s="9"/>
      <c r="EB272" s="9"/>
      <c r="EC272" s="9"/>
      <c r="ED272" s="9"/>
      <c r="EE272" s="9"/>
      <c r="EF272" s="9"/>
      <c r="EG272" s="9"/>
      <c r="EH272" s="9"/>
      <c r="EI272" s="9"/>
      <c r="EJ272" s="9"/>
      <c r="EK272" s="9"/>
      <c r="EL272" s="9"/>
      <c r="EM272" s="9"/>
      <c r="EN272" s="9"/>
      <c r="EO272" s="9"/>
      <c r="EP272" s="9"/>
      <c r="EQ272" s="9"/>
      <c r="ER272" s="9"/>
      <c r="ES272" s="9"/>
      <c r="ET272" s="9"/>
      <c r="EU272" s="9"/>
      <c r="EV272" s="9"/>
      <c r="EW272" s="9"/>
      <c r="EX272" s="9"/>
      <c r="EY272" s="9"/>
      <c r="EZ272" s="9"/>
      <c r="FA272" s="9"/>
      <c r="FB272" s="9"/>
      <c r="FC272" s="9"/>
      <c r="FD272" s="9"/>
      <c r="FE272" s="9"/>
      <c r="FF272" s="9"/>
      <c r="FG272" s="9"/>
      <c r="FH272" s="9"/>
      <c r="FI272" s="9"/>
      <c r="FJ272" s="9"/>
      <c r="FK272" s="9"/>
      <c r="FL272" s="9"/>
      <c r="FM272" s="9"/>
      <c r="FN272" s="9"/>
      <c r="FO272" s="9"/>
      <c r="FP272" s="9"/>
      <c r="FQ272" s="9"/>
      <c r="FR272" s="9"/>
      <c r="FS272" s="9"/>
      <c r="FT272" s="9"/>
      <c r="FU272" s="9"/>
      <c r="FV272" s="9"/>
      <c r="FW272" s="9"/>
      <c r="FX272" s="9"/>
      <c r="FY272" s="9"/>
      <c r="FZ272" s="9"/>
      <c r="GA272" s="9"/>
      <c r="GB272" s="9"/>
      <c r="GC272" s="9"/>
      <c r="GD272" s="9"/>
      <c r="GE272" s="9"/>
      <c r="GF272" s="9"/>
      <c r="GG272" s="9"/>
      <c r="GH272" s="9"/>
      <c r="GI272" s="9"/>
      <c r="GJ272" s="9"/>
      <c r="GK272" s="9"/>
      <c r="GL272" s="9"/>
      <c r="GM272" s="9"/>
      <c r="GN272" s="9"/>
      <c r="GO272" s="9"/>
      <c r="GP272" s="9"/>
      <c r="GQ272" s="9"/>
      <c r="GR272" s="9"/>
      <c r="GS272" s="9"/>
      <c r="GT272" s="9"/>
      <c r="GU272" s="9"/>
      <c r="GV272" s="9"/>
      <c r="GW272" s="9"/>
      <c r="GX272" s="9"/>
      <c r="GY272" s="9"/>
      <c r="GZ272" s="9"/>
      <c r="HA272" s="9"/>
      <c r="HB272" s="9"/>
      <c r="HC272" s="9"/>
      <c r="HD272" s="9"/>
      <c r="HE272" s="9"/>
      <c r="HF272" s="9"/>
      <c r="HG272" s="9"/>
      <c r="HH272" s="9"/>
      <c r="HI272" s="9"/>
      <c r="HJ272" s="9"/>
      <c r="HK272" s="9"/>
      <c r="HL272" s="9"/>
      <c r="HM272" s="9"/>
      <c r="HN272" s="9"/>
      <c r="HO272" s="9"/>
      <c r="HP272" s="9"/>
      <c r="HQ272" s="9"/>
      <c r="HR272" s="9"/>
      <c r="HS272" s="9"/>
      <c r="HT272" s="9"/>
      <c r="HU272" s="9"/>
      <c r="HV272" s="9"/>
      <c r="HW272" s="9"/>
      <c r="HX272" s="9"/>
      <c r="HY272" s="9"/>
      <c r="HZ272" s="9"/>
      <c r="IA272" s="9"/>
      <c r="IB272" s="9"/>
      <c r="IC272" s="9"/>
      <c r="ID272" s="9"/>
      <c r="IE272" s="9"/>
      <c r="IF272" s="9"/>
      <c r="IG272" s="9"/>
      <c r="IH272" s="9"/>
      <c r="II272" s="9"/>
      <c r="IJ272" s="9"/>
      <c r="IK272" s="9"/>
      <c r="IL272" s="9"/>
      <c r="IM272" s="9"/>
      <c r="IN272" s="9"/>
      <c r="IO272" s="9"/>
      <c r="IP272" s="9"/>
      <c r="IQ272" s="9"/>
      <c r="IR272" s="9"/>
      <c r="IS272" s="9"/>
      <c r="IT272" s="9"/>
      <c r="IU272" s="9"/>
      <c r="IV272" s="9"/>
    </row>
    <row r="273" s="8" customFormat="1" ht="32.1" customHeight="1" spans="1:256">
      <c r="A273" s="19" t="s">
        <v>1475</v>
      </c>
      <c r="B273" s="19" t="s">
        <v>1665</v>
      </c>
      <c r="C273" s="19" t="s">
        <v>1658</v>
      </c>
      <c r="D273" s="20">
        <v>5</v>
      </c>
      <c r="E273" s="19" t="s">
        <v>1384</v>
      </c>
      <c r="F273" s="18">
        <v>64.35</v>
      </c>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c r="BB273" s="9"/>
      <c r="BC273" s="9"/>
      <c r="BD273" s="9"/>
      <c r="BE273" s="9"/>
      <c r="BF273" s="9"/>
      <c r="BG273" s="9"/>
      <c r="BH273" s="9"/>
      <c r="BI273" s="9"/>
      <c r="BJ273" s="9"/>
      <c r="BK273" s="9"/>
      <c r="BL273" s="9"/>
      <c r="BM273" s="9"/>
      <c r="BN273" s="9"/>
      <c r="BO273" s="9"/>
      <c r="BP273" s="9"/>
      <c r="BQ273" s="9"/>
      <c r="BR273" s="9"/>
      <c r="BS273" s="9"/>
      <c r="BT273" s="9"/>
      <c r="BU273" s="9"/>
      <c r="BV273" s="9"/>
      <c r="BW273" s="9"/>
      <c r="BX273" s="9"/>
      <c r="BY273" s="9"/>
      <c r="BZ273" s="9"/>
      <c r="CA273" s="9"/>
      <c r="CB273" s="9"/>
      <c r="CC273" s="9"/>
      <c r="CD273" s="9"/>
      <c r="CE273" s="9"/>
      <c r="CF273" s="9"/>
      <c r="CG273" s="9"/>
      <c r="CH273" s="9"/>
      <c r="CI273" s="9"/>
      <c r="CJ273" s="9"/>
      <c r="CK273" s="9"/>
      <c r="CL273" s="9"/>
      <c r="CM273" s="9"/>
      <c r="CN273" s="9"/>
      <c r="CO273" s="9"/>
      <c r="CP273" s="9"/>
      <c r="CQ273" s="9"/>
      <c r="CR273" s="9"/>
      <c r="CS273" s="9"/>
      <c r="CT273" s="9"/>
      <c r="CU273" s="9"/>
      <c r="CV273" s="9"/>
      <c r="CW273" s="9"/>
      <c r="CX273" s="9"/>
      <c r="CY273" s="9"/>
      <c r="CZ273" s="9"/>
      <c r="DA273" s="9"/>
      <c r="DB273" s="9"/>
      <c r="DC273" s="9"/>
      <c r="DD273" s="9"/>
      <c r="DE273" s="9"/>
      <c r="DF273" s="9"/>
      <c r="DG273" s="9"/>
      <c r="DH273" s="9"/>
      <c r="DI273" s="9"/>
      <c r="DJ273" s="9"/>
      <c r="DK273" s="9"/>
      <c r="DL273" s="9"/>
      <c r="DM273" s="9"/>
      <c r="DN273" s="9"/>
      <c r="DO273" s="9"/>
      <c r="DP273" s="9"/>
      <c r="DQ273" s="9"/>
      <c r="DR273" s="9"/>
      <c r="DS273" s="9"/>
      <c r="DT273" s="9"/>
      <c r="DU273" s="9"/>
      <c r="DV273" s="9"/>
      <c r="DW273" s="9"/>
      <c r="DX273" s="9"/>
      <c r="DY273" s="9"/>
      <c r="DZ273" s="9"/>
      <c r="EA273" s="9"/>
      <c r="EB273" s="9"/>
      <c r="EC273" s="9"/>
      <c r="ED273" s="9"/>
      <c r="EE273" s="9"/>
      <c r="EF273" s="9"/>
      <c r="EG273" s="9"/>
      <c r="EH273" s="9"/>
      <c r="EI273" s="9"/>
      <c r="EJ273" s="9"/>
      <c r="EK273" s="9"/>
      <c r="EL273" s="9"/>
      <c r="EM273" s="9"/>
      <c r="EN273" s="9"/>
      <c r="EO273" s="9"/>
      <c r="EP273" s="9"/>
      <c r="EQ273" s="9"/>
      <c r="ER273" s="9"/>
      <c r="ES273" s="9"/>
      <c r="ET273" s="9"/>
      <c r="EU273" s="9"/>
      <c r="EV273" s="9"/>
      <c r="EW273" s="9"/>
      <c r="EX273" s="9"/>
      <c r="EY273" s="9"/>
      <c r="EZ273" s="9"/>
      <c r="FA273" s="9"/>
      <c r="FB273" s="9"/>
      <c r="FC273" s="9"/>
      <c r="FD273" s="9"/>
      <c r="FE273" s="9"/>
      <c r="FF273" s="9"/>
      <c r="FG273" s="9"/>
      <c r="FH273" s="9"/>
      <c r="FI273" s="9"/>
      <c r="FJ273" s="9"/>
      <c r="FK273" s="9"/>
      <c r="FL273" s="9"/>
      <c r="FM273" s="9"/>
      <c r="FN273" s="9"/>
      <c r="FO273" s="9"/>
      <c r="FP273" s="9"/>
      <c r="FQ273" s="9"/>
      <c r="FR273" s="9"/>
      <c r="FS273" s="9"/>
      <c r="FT273" s="9"/>
      <c r="FU273" s="9"/>
      <c r="FV273" s="9"/>
      <c r="FW273" s="9"/>
      <c r="FX273" s="9"/>
      <c r="FY273" s="9"/>
      <c r="FZ273" s="9"/>
      <c r="GA273" s="9"/>
      <c r="GB273" s="9"/>
      <c r="GC273" s="9"/>
      <c r="GD273" s="9"/>
      <c r="GE273" s="9"/>
      <c r="GF273" s="9"/>
      <c r="GG273" s="9"/>
      <c r="GH273" s="9"/>
      <c r="GI273" s="9"/>
      <c r="GJ273" s="9"/>
      <c r="GK273" s="9"/>
      <c r="GL273" s="9"/>
      <c r="GM273" s="9"/>
      <c r="GN273" s="9"/>
      <c r="GO273" s="9"/>
      <c r="GP273" s="9"/>
      <c r="GQ273" s="9"/>
      <c r="GR273" s="9"/>
      <c r="GS273" s="9"/>
      <c r="GT273" s="9"/>
      <c r="GU273" s="9"/>
      <c r="GV273" s="9"/>
      <c r="GW273" s="9"/>
      <c r="GX273" s="9"/>
      <c r="GY273" s="9"/>
      <c r="GZ273" s="9"/>
      <c r="HA273" s="9"/>
      <c r="HB273" s="9"/>
      <c r="HC273" s="9"/>
      <c r="HD273" s="9"/>
      <c r="HE273" s="9"/>
      <c r="HF273" s="9"/>
      <c r="HG273" s="9"/>
      <c r="HH273" s="9"/>
      <c r="HI273" s="9"/>
      <c r="HJ273" s="9"/>
      <c r="HK273" s="9"/>
      <c r="HL273" s="9"/>
      <c r="HM273" s="9"/>
      <c r="HN273" s="9"/>
      <c r="HO273" s="9"/>
      <c r="HP273" s="9"/>
      <c r="HQ273" s="9"/>
      <c r="HR273" s="9"/>
      <c r="HS273" s="9"/>
      <c r="HT273" s="9"/>
      <c r="HU273" s="9"/>
      <c r="HV273" s="9"/>
      <c r="HW273" s="9"/>
      <c r="HX273" s="9"/>
      <c r="HY273" s="9"/>
      <c r="HZ273" s="9"/>
      <c r="IA273" s="9"/>
      <c r="IB273" s="9"/>
      <c r="IC273" s="9"/>
      <c r="ID273" s="9"/>
      <c r="IE273" s="9"/>
      <c r="IF273" s="9"/>
      <c r="IG273" s="9"/>
      <c r="IH273" s="9"/>
      <c r="II273" s="9"/>
      <c r="IJ273" s="9"/>
      <c r="IK273" s="9"/>
      <c r="IL273" s="9"/>
      <c r="IM273" s="9"/>
      <c r="IN273" s="9"/>
      <c r="IO273" s="9"/>
      <c r="IP273" s="9"/>
      <c r="IQ273" s="9"/>
      <c r="IR273" s="9"/>
      <c r="IS273" s="9"/>
      <c r="IT273" s="9"/>
      <c r="IU273" s="9"/>
      <c r="IV273" s="9"/>
    </row>
    <row r="274" s="8" customFormat="1" ht="32.1" customHeight="1" spans="1:256">
      <c r="A274" s="19" t="s">
        <v>1447</v>
      </c>
      <c r="B274" s="19" t="s">
        <v>1666</v>
      </c>
      <c r="C274" s="19" t="s">
        <v>1658</v>
      </c>
      <c r="D274" s="20">
        <v>5</v>
      </c>
      <c r="E274" s="19" t="s">
        <v>1384</v>
      </c>
      <c r="F274" s="18">
        <v>31.35</v>
      </c>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9"/>
      <c r="BA274" s="9"/>
      <c r="BB274" s="9"/>
      <c r="BC274" s="9"/>
      <c r="BD274" s="9"/>
      <c r="BE274" s="9"/>
      <c r="BF274" s="9"/>
      <c r="BG274" s="9"/>
      <c r="BH274" s="9"/>
      <c r="BI274" s="9"/>
      <c r="BJ274" s="9"/>
      <c r="BK274" s="9"/>
      <c r="BL274" s="9"/>
      <c r="BM274" s="9"/>
      <c r="BN274" s="9"/>
      <c r="BO274" s="9"/>
      <c r="BP274" s="9"/>
      <c r="BQ274" s="9"/>
      <c r="BR274" s="9"/>
      <c r="BS274" s="9"/>
      <c r="BT274" s="9"/>
      <c r="BU274" s="9"/>
      <c r="BV274" s="9"/>
      <c r="BW274" s="9"/>
      <c r="BX274" s="9"/>
      <c r="BY274" s="9"/>
      <c r="BZ274" s="9"/>
      <c r="CA274" s="9"/>
      <c r="CB274" s="9"/>
      <c r="CC274" s="9"/>
      <c r="CD274" s="9"/>
      <c r="CE274" s="9"/>
      <c r="CF274" s="9"/>
      <c r="CG274" s="9"/>
      <c r="CH274" s="9"/>
      <c r="CI274" s="9"/>
      <c r="CJ274" s="9"/>
      <c r="CK274" s="9"/>
      <c r="CL274" s="9"/>
      <c r="CM274" s="9"/>
      <c r="CN274" s="9"/>
      <c r="CO274" s="9"/>
      <c r="CP274" s="9"/>
      <c r="CQ274" s="9"/>
      <c r="CR274" s="9"/>
      <c r="CS274" s="9"/>
      <c r="CT274" s="9"/>
      <c r="CU274" s="9"/>
      <c r="CV274" s="9"/>
      <c r="CW274" s="9"/>
      <c r="CX274" s="9"/>
      <c r="CY274" s="9"/>
      <c r="CZ274" s="9"/>
      <c r="DA274" s="9"/>
      <c r="DB274" s="9"/>
      <c r="DC274" s="9"/>
      <c r="DD274" s="9"/>
      <c r="DE274" s="9"/>
      <c r="DF274" s="9"/>
      <c r="DG274" s="9"/>
      <c r="DH274" s="9"/>
      <c r="DI274" s="9"/>
      <c r="DJ274" s="9"/>
      <c r="DK274" s="9"/>
      <c r="DL274" s="9"/>
      <c r="DM274" s="9"/>
      <c r="DN274" s="9"/>
      <c r="DO274" s="9"/>
      <c r="DP274" s="9"/>
      <c r="DQ274" s="9"/>
      <c r="DR274" s="9"/>
      <c r="DS274" s="9"/>
      <c r="DT274" s="9"/>
      <c r="DU274" s="9"/>
      <c r="DV274" s="9"/>
      <c r="DW274" s="9"/>
      <c r="DX274" s="9"/>
      <c r="DY274" s="9"/>
      <c r="DZ274" s="9"/>
      <c r="EA274" s="9"/>
      <c r="EB274" s="9"/>
      <c r="EC274" s="9"/>
      <c r="ED274" s="9"/>
      <c r="EE274" s="9"/>
      <c r="EF274" s="9"/>
      <c r="EG274" s="9"/>
      <c r="EH274" s="9"/>
      <c r="EI274" s="9"/>
      <c r="EJ274" s="9"/>
      <c r="EK274" s="9"/>
      <c r="EL274" s="9"/>
      <c r="EM274" s="9"/>
      <c r="EN274" s="9"/>
      <c r="EO274" s="9"/>
      <c r="EP274" s="9"/>
      <c r="EQ274" s="9"/>
      <c r="ER274" s="9"/>
      <c r="ES274" s="9"/>
      <c r="ET274" s="9"/>
      <c r="EU274" s="9"/>
      <c r="EV274" s="9"/>
      <c r="EW274" s="9"/>
      <c r="EX274" s="9"/>
      <c r="EY274" s="9"/>
      <c r="EZ274" s="9"/>
      <c r="FA274" s="9"/>
      <c r="FB274" s="9"/>
      <c r="FC274" s="9"/>
      <c r="FD274" s="9"/>
      <c r="FE274" s="9"/>
      <c r="FF274" s="9"/>
      <c r="FG274" s="9"/>
      <c r="FH274" s="9"/>
      <c r="FI274" s="9"/>
      <c r="FJ274" s="9"/>
      <c r="FK274" s="9"/>
      <c r="FL274" s="9"/>
      <c r="FM274" s="9"/>
      <c r="FN274" s="9"/>
      <c r="FO274" s="9"/>
      <c r="FP274" s="9"/>
      <c r="FQ274" s="9"/>
      <c r="FR274" s="9"/>
      <c r="FS274" s="9"/>
      <c r="FT274" s="9"/>
      <c r="FU274" s="9"/>
      <c r="FV274" s="9"/>
      <c r="FW274" s="9"/>
      <c r="FX274" s="9"/>
      <c r="FY274" s="9"/>
      <c r="FZ274" s="9"/>
      <c r="GA274" s="9"/>
      <c r="GB274" s="9"/>
      <c r="GC274" s="9"/>
      <c r="GD274" s="9"/>
      <c r="GE274" s="9"/>
      <c r="GF274" s="9"/>
      <c r="GG274" s="9"/>
      <c r="GH274" s="9"/>
      <c r="GI274" s="9"/>
      <c r="GJ274" s="9"/>
      <c r="GK274" s="9"/>
      <c r="GL274" s="9"/>
      <c r="GM274" s="9"/>
      <c r="GN274" s="9"/>
      <c r="GO274" s="9"/>
      <c r="GP274" s="9"/>
      <c r="GQ274" s="9"/>
      <c r="GR274" s="9"/>
      <c r="GS274" s="9"/>
      <c r="GT274" s="9"/>
      <c r="GU274" s="9"/>
      <c r="GV274" s="9"/>
      <c r="GW274" s="9"/>
      <c r="GX274" s="9"/>
      <c r="GY274" s="9"/>
      <c r="GZ274" s="9"/>
      <c r="HA274" s="9"/>
      <c r="HB274" s="9"/>
      <c r="HC274" s="9"/>
      <c r="HD274" s="9"/>
      <c r="HE274" s="9"/>
      <c r="HF274" s="9"/>
      <c r="HG274" s="9"/>
      <c r="HH274" s="9"/>
      <c r="HI274" s="9"/>
      <c r="HJ274" s="9"/>
      <c r="HK274" s="9"/>
      <c r="HL274" s="9"/>
      <c r="HM274" s="9"/>
      <c r="HN274" s="9"/>
      <c r="HO274" s="9"/>
      <c r="HP274" s="9"/>
      <c r="HQ274" s="9"/>
      <c r="HR274" s="9"/>
      <c r="HS274" s="9"/>
      <c r="HT274" s="9"/>
      <c r="HU274" s="9"/>
      <c r="HV274" s="9"/>
      <c r="HW274" s="9"/>
      <c r="HX274" s="9"/>
      <c r="HY274" s="9"/>
      <c r="HZ274" s="9"/>
      <c r="IA274" s="9"/>
      <c r="IB274" s="9"/>
      <c r="IC274" s="9"/>
      <c r="ID274" s="9"/>
      <c r="IE274" s="9"/>
      <c r="IF274" s="9"/>
      <c r="IG274" s="9"/>
      <c r="IH274" s="9"/>
      <c r="II274" s="9"/>
      <c r="IJ274" s="9"/>
      <c r="IK274" s="9"/>
      <c r="IL274" s="9"/>
      <c r="IM274" s="9"/>
      <c r="IN274" s="9"/>
      <c r="IO274" s="9"/>
      <c r="IP274" s="9"/>
      <c r="IQ274" s="9"/>
      <c r="IR274" s="9"/>
      <c r="IS274" s="9"/>
      <c r="IT274" s="9"/>
      <c r="IU274" s="9"/>
      <c r="IV274" s="9"/>
    </row>
    <row r="275" s="8" customFormat="1" ht="32.1" customHeight="1" spans="1:256">
      <c r="A275" s="19" t="s">
        <v>1667</v>
      </c>
      <c r="B275" s="19" t="s">
        <v>1668</v>
      </c>
      <c r="C275" s="19" t="s">
        <v>1658</v>
      </c>
      <c r="D275" s="20">
        <v>5</v>
      </c>
      <c r="E275" s="19" t="s">
        <v>1384</v>
      </c>
      <c r="F275" s="18">
        <v>41.58</v>
      </c>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9"/>
      <c r="BA275" s="9"/>
      <c r="BB275" s="9"/>
      <c r="BC275" s="9"/>
      <c r="BD275" s="9"/>
      <c r="BE275" s="9"/>
      <c r="BF275" s="9"/>
      <c r="BG275" s="9"/>
      <c r="BH275" s="9"/>
      <c r="BI275" s="9"/>
      <c r="BJ275" s="9"/>
      <c r="BK275" s="9"/>
      <c r="BL275" s="9"/>
      <c r="BM275" s="9"/>
      <c r="BN275" s="9"/>
      <c r="BO275" s="9"/>
      <c r="BP275" s="9"/>
      <c r="BQ275" s="9"/>
      <c r="BR275" s="9"/>
      <c r="BS275" s="9"/>
      <c r="BT275" s="9"/>
      <c r="BU275" s="9"/>
      <c r="BV275" s="9"/>
      <c r="BW275" s="9"/>
      <c r="BX275" s="9"/>
      <c r="BY275" s="9"/>
      <c r="BZ275" s="9"/>
      <c r="CA275" s="9"/>
      <c r="CB275" s="9"/>
      <c r="CC275" s="9"/>
      <c r="CD275" s="9"/>
      <c r="CE275" s="9"/>
      <c r="CF275" s="9"/>
      <c r="CG275" s="9"/>
      <c r="CH275" s="9"/>
      <c r="CI275" s="9"/>
      <c r="CJ275" s="9"/>
      <c r="CK275" s="9"/>
      <c r="CL275" s="9"/>
      <c r="CM275" s="9"/>
      <c r="CN275" s="9"/>
      <c r="CO275" s="9"/>
      <c r="CP275" s="9"/>
      <c r="CQ275" s="9"/>
      <c r="CR275" s="9"/>
      <c r="CS275" s="9"/>
      <c r="CT275" s="9"/>
      <c r="CU275" s="9"/>
      <c r="CV275" s="9"/>
      <c r="CW275" s="9"/>
      <c r="CX275" s="9"/>
      <c r="CY275" s="9"/>
      <c r="CZ275" s="9"/>
      <c r="DA275" s="9"/>
      <c r="DB275" s="9"/>
      <c r="DC275" s="9"/>
      <c r="DD275" s="9"/>
      <c r="DE275" s="9"/>
      <c r="DF275" s="9"/>
      <c r="DG275" s="9"/>
      <c r="DH275" s="9"/>
      <c r="DI275" s="9"/>
      <c r="DJ275" s="9"/>
      <c r="DK275" s="9"/>
      <c r="DL275" s="9"/>
      <c r="DM275" s="9"/>
      <c r="DN275" s="9"/>
      <c r="DO275" s="9"/>
      <c r="DP275" s="9"/>
      <c r="DQ275" s="9"/>
      <c r="DR275" s="9"/>
      <c r="DS275" s="9"/>
      <c r="DT275" s="9"/>
      <c r="DU275" s="9"/>
      <c r="DV275" s="9"/>
      <c r="DW275" s="9"/>
      <c r="DX275" s="9"/>
      <c r="DY275" s="9"/>
      <c r="DZ275" s="9"/>
      <c r="EA275" s="9"/>
      <c r="EB275" s="9"/>
      <c r="EC275" s="9"/>
      <c r="ED275" s="9"/>
      <c r="EE275" s="9"/>
      <c r="EF275" s="9"/>
      <c r="EG275" s="9"/>
      <c r="EH275" s="9"/>
      <c r="EI275" s="9"/>
      <c r="EJ275" s="9"/>
      <c r="EK275" s="9"/>
      <c r="EL275" s="9"/>
      <c r="EM275" s="9"/>
      <c r="EN275" s="9"/>
      <c r="EO275" s="9"/>
      <c r="EP275" s="9"/>
      <c r="EQ275" s="9"/>
      <c r="ER275" s="9"/>
      <c r="ES275" s="9"/>
      <c r="ET275" s="9"/>
      <c r="EU275" s="9"/>
      <c r="EV275" s="9"/>
      <c r="EW275" s="9"/>
      <c r="EX275" s="9"/>
      <c r="EY275" s="9"/>
      <c r="EZ275" s="9"/>
      <c r="FA275" s="9"/>
      <c r="FB275" s="9"/>
      <c r="FC275" s="9"/>
      <c r="FD275" s="9"/>
      <c r="FE275" s="9"/>
      <c r="FF275" s="9"/>
      <c r="FG275" s="9"/>
      <c r="FH275" s="9"/>
      <c r="FI275" s="9"/>
      <c r="FJ275" s="9"/>
      <c r="FK275" s="9"/>
      <c r="FL275" s="9"/>
      <c r="FM275" s="9"/>
      <c r="FN275" s="9"/>
      <c r="FO275" s="9"/>
      <c r="FP275" s="9"/>
      <c r="FQ275" s="9"/>
      <c r="FR275" s="9"/>
      <c r="FS275" s="9"/>
      <c r="FT275" s="9"/>
      <c r="FU275" s="9"/>
      <c r="FV275" s="9"/>
      <c r="FW275" s="9"/>
      <c r="FX275" s="9"/>
      <c r="FY275" s="9"/>
      <c r="FZ275" s="9"/>
      <c r="GA275" s="9"/>
      <c r="GB275" s="9"/>
      <c r="GC275" s="9"/>
      <c r="GD275" s="9"/>
      <c r="GE275" s="9"/>
      <c r="GF275" s="9"/>
      <c r="GG275" s="9"/>
      <c r="GH275" s="9"/>
      <c r="GI275" s="9"/>
      <c r="GJ275" s="9"/>
      <c r="GK275" s="9"/>
      <c r="GL275" s="9"/>
      <c r="GM275" s="9"/>
      <c r="GN275" s="9"/>
      <c r="GO275" s="9"/>
      <c r="GP275" s="9"/>
      <c r="GQ275" s="9"/>
      <c r="GR275" s="9"/>
      <c r="GS275" s="9"/>
      <c r="GT275" s="9"/>
      <c r="GU275" s="9"/>
      <c r="GV275" s="9"/>
      <c r="GW275" s="9"/>
      <c r="GX275" s="9"/>
      <c r="GY275" s="9"/>
      <c r="GZ275" s="9"/>
      <c r="HA275" s="9"/>
      <c r="HB275" s="9"/>
      <c r="HC275" s="9"/>
      <c r="HD275" s="9"/>
      <c r="HE275" s="9"/>
      <c r="HF275" s="9"/>
      <c r="HG275" s="9"/>
      <c r="HH275" s="9"/>
      <c r="HI275" s="9"/>
      <c r="HJ275" s="9"/>
      <c r="HK275" s="9"/>
      <c r="HL275" s="9"/>
      <c r="HM275" s="9"/>
      <c r="HN275" s="9"/>
      <c r="HO275" s="9"/>
      <c r="HP275" s="9"/>
      <c r="HQ275" s="9"/>
      <c r="HR275" s="9"/>
      <c r="HS275" s="9"/>
      <c r="HT275" s="9"/>
      <c r="HU275" s="9"/>
      <c r="HV275" s="9"/>
      <c r="HW275" s="9"/>
      <c r="HX275" s="9"/>
      <c r="HY275" s="9"/>
      <c r="HZ275" s="9"/>
      <c r="IA275" s="9"/>
      <c r="IB275" s="9"/>
      <c r="IC275" s="9"/>
      <c r="ID275" s="9"/>
      <c r="IE275" s="9"/>
      <c r="IF275" s="9"/>
      <c r="IG275" s="9"/>
      <c r="IH275" s="9"/>
      <c r="II275" s="9"/>
      <c r="IJ275" s="9"/>
      <c r="IK275" s="9"/>
      <c r="IL275" s="9"/>
      <c r="IM275" s="9"/>
      <c r="IN275" s="9"/>
      <c r="IO275" s="9"/>
      <c r="IP275" s="9"/>
      <c r="IQ275" s="9"/>
      <c r="IR275" s="9"/>
      <c r="IS275" s="9"/>
      <c r="IT275" s="9"/>
      <c r="IU275" s="9"/>
      <c r="IV275" s="9"/>
    </row>
    <row r="276" s="8" customFormat="1" ht="32.1" customHeight="1" spans="1:256">
      <c r="A276" s="19" t="s">
        <v>1475</v>
      </c>
      <c r="B276" s="19" t="s">
        <v>1669</v>
      </c>
      <c r="C276" s="19" t="s">
        <v>1658</v>
      </c>
      <c r="D276" s="20">
        <v>5</v>
      </c>
      <c r="E276" s="19" t="s">
        <v>1384</v>
      </c>
      <c r="F276" s="18">
        <v>123.46</v>
      </c>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c r="BB276" s="9"/>
      <c r="BC276" s="9"/>
      <c r="BD276" s="9"/>
      <c r="BE276" s="9"/>
      <c r="BF276" s="9"/>
      <c r="BG276" s="9"/>
      <c r="BH276" s="9"/>
      <c r="BI276" s="9"/>
      <c r="BJ276" s="9"/>
      <c r="BK276" s="9"/>
      <c r="BL276" s="9"/>
      <c r="BM276" s="9"/>
      <c r="BN276" s="9"/>
      <c r="BO276" s="9"/>
      <c r="BP276" s="9"/>
      <c r="BQ276" s="9"/>
      <c r="BR276" s="9"/>
      <c r="BS276" s="9"/>
      <c r="BT276" s="9"/>
      <c r="BU276" s="9"/>
      <c r="BV276" s="9"/>
      <c r="BW276" s="9"/>
      <c r="BX276" s="9"/>
      <c r="BY276" s="9"/>
      <c r="BZ276" s="9"/>
      <c r="CA276" s="9"/>
      <c r="CB276" s="9"/>
      <c r="CC276" s="9"/>
      <c r="CD276" s="9"/>
      <c r="CE276" s="9"/>
      <c r="CF276" s="9"/>
      <c r="CG276" s="9"/>
      <c r="CH276" s="9"/>
      <c r="CI276" s="9"/>
      <c r="CJ276" s="9"/>
      <c r="CK276" s="9"/>
      <c r="CL276" s="9"/>
      <c r="CM276" s="9"/>
      <c r="CN276" s="9"/>
      <c r="CO276" s="9"/>
      <c r="CP276" s="9"/>
      <c r="CQ276" s="9"/>
      <c r="CR276" s="9"/>
      <c r="CS276" s="9"/>
      <c r="CT276" s="9"/>
      <c r="CU276" s="9"/>
      <c r="CV276" s="9"/>
      <c r="CW276" s="9"/>
      <c r="CX276" s="9"/>
      <c r="CY276" s="9"/>
      <c r="CZ276" s="9"/>
      <c r="DA276" s="9"/>
      <c r="DB276" s="9"/>
      <c r="DC276" s="9"/>
      <c r="DD276" s="9"/>
      <c r="DE276" s="9"/>
      <c r="DF276" s="9"/>
      <c r="DG276" s="9"/>
      <c r="DH276" s="9"/>
      <c r="DI276" s="9"/>
      <c r="DJ276" s="9"/>
      <c r="DK276" s="9"/>
      <c r="DL276" s="9"/>
      <c r="DM276" s="9"/>
      <c r="DN276" s="9"/>
      <c r="DO276" s="9"/>
      <c r="DP276" s="9"/>
      <c r="DQ276" s="9"/>
      <c r="DR276" s="9"/>
      <c r="DS276" s="9"/>
      <c r="DT276" s="9"/>
      <c r="DU276" s="9"/>
      <c r="DV276" s="9"/>
      <c r="DW276" s="9"/>
      <c r="DX276" s="9"/>
      <c r="DY276" s="9"/>
      <c r="DZ276" s="9"/>
      <c r="EA276" s="9"/>
      <c r="EB276" s="9"/>
      <c r="EC276" s="9"/>
      <c r="ED276" s="9"/>
      <c r="EE276" s="9"/>
      <c r="EF276" s="9"/>
      <c r="EG276" s="9"/>
      <c r="EH276" s="9"/>
      <c r="EI276" s="9"/>
      <c r="EJ276" s="9"/>
      <c r="EK276" s="9"/>
      <c r="EL276" s="9"/>
      <c r="EM276" s="9"/>
      <c r="EN276" s="9"/>
      <c r="EO276" s="9"/>
      <c r="EP276" s="9"/>
      <c r="EQ276" s="9"/>
      <c r="ER276" s="9"/>
      <c r="ES276" s="9"/>
      <c r="ET276" s="9"/>
      <c r="EU276" s="9"/>
      <c r="EV276" s="9"/>
      <c r="EW276" s="9"/>
      <c r="EX276" s="9"/>
      <c r="EY276" s="9"/>
      <c r="EZ276" s="9"/>
      <c r="FA276" s="9"/>
      <c r="FB276" s="9"/>
      <c r="FC276" s="9"/>
      <c r="FD276" s="9"/>
      <c r="FE276" s="9"/>
      <c r="FF276" s="9"/>
      <c r="FG276" s="9"/>
      <c r="FH276" s="9"/>
      <c r="FI276" s="9"/>
      <c r="FJ276" s="9"/>
      <c r="FK276" s="9"/>
      <c r="FL276" s="9"/>
      <c r="FM276" s="9"/>
      <c r="FN276" s="9"/>
      <c r="FO276" s="9"/>
      <c r="FP276" s="9"/>
      <c r="FQ276" s="9"/>
      <c r="FR276" s="9"/>
      <c r="FS276" s="9"/>
      <c r="FT276" s="9"/>
      <c r="FU276" s="9"/>
      <c r="FV276" s="9"/>
      <c r="FW276" s="9"/>
      <c r="FX276" s="9"/>
      <c r="FY276" s="9"/>
      <c r="FZ276" s="9"/>
      <c r="GA276" s="9"/>
      <c r="GB276" s="9"/>
      <c r="GC276" s="9"/>
      <c r="GD276" s="9"/>
      <c r="GE276" s="9"/>
      <c r="GF276" s="9"/>
      <c r="GG276" s="9"/>
      <c r="GH276" s="9"/>
      <c r="GI276" s="9"/>
      <c r="GJ276" s="9"/>
      <c r="GK276" s="9"/>
      <c r="GL276" s="9"/>
      <c r="GM276" s="9"/>
      <c r="GN276" s="9"/>
      <c r="GO276" s="9"/>
      <c r="GP276" s="9"/>
      <c r="GQ276" s="9"/>
      <c r="GR276" s="9"/>
      <c r="GS276" s="9"/>
      <c r="GT276" s="9"/>
      <c r="GU276" s="9"/>
      <c r="GV276" s="9"/>
      <c r="GW276" s="9"/>
      <c r="GX276" s="9"/>
      <c r="GY276" s="9"/>
      <c r="GZ276" s="9"/>
      <c r="HA276" s="9"/>
      <c r="HB276" s="9"/>
      <c r="HC276" s="9"/>
      <c r="HD276" s="9"/>
      <c r="HE276" s="9"/>
      <c r="HF276" s="9"/>
      <c r="HG276" s="9"/>
      <c r="HH276" s="9"/>
      <c r="HI276" s="9"/>
      <c r="HJ276" s="9"/>
      <c r="HK276" s="9"/>
      <c r="HL276" s="9"/>
      <c r="HM276" s="9"/>
      <c r="HN276" s="9"/>
      <c r="HO276" s="9"/>
      <c r="HP276" s="9"/>
      <c r="HQ276" s="9"/>
      <c r="HR276" s="9"/>
      <c r="HS276" s="9"/>
      <c r="HT276" s="9"/>
      <c r="HU276" s="9"/>
      <c r="HV276" s="9"/>
      <c r="HW276" s="9"/>
      <c r="HX276" s="9"/>
      <c r="HY276" s="9"/>
      <c r="HZ276" s="9"/>
      <c r="IA276" s="9"/>
      <c r="IB276" s="9"/>
      <c r="IC276" s="9"/>
      <c r="ID276" s="9"/>
      <c r="IE276" s="9"/>
      <c r="IF276" s="9"/>
      <c r="IG276" s="9"/>
      <c r="IH276" s="9"/>
      <c r="II276" s="9"/>
      <c r="IJ276" s="9"/>
      <c r="IK276" s="9"/>
      <c r="IL276" s="9"/>
      <c r="IM276" s="9"/>
      <c r="IN276" s="9"/>
      <c r="IO276" s="9"/>
      <c r="IP276" s="9"/>
      <c r="IQ276" s="9"/>
      <c r="IR276" s="9"/>
      <c r="IS276" s="9"/>
      <c r="IT276" s="9"/>
      <c r="IU276" s="9"/>
      <c r="IV276" s="9"/>
    </row>
    <row r="277" s="8" customFormat="1" ht="32.1" customHeight="1" spans="1:256">
      <c r="A277" s="19" t="s">
        <v>1409</v>
      </c>
      <c r="B277" s="19" t="s">
        <v>1670</v>
      </c>
      <c r="C277" s="19" t="s">
        <v>1658</v>
      </c>
      <c r="D277" s="20">
        <v>5</v>
      </c>
      <c r="E277" s="19" t="s">
        <v>1384</v>
      </c>
      <c r="F277" s="18">
        <v>122.6</v>
      </c>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c r="BH277" s="9"/>
      <c r="BI277" s="9"/>
      <c r="BJ277" s="9"/>
      <c r="BK277" s="9"/>
      <c r="BL277" s="9"/>
      <c r="BM277" s="9"/>
      <c r="BN277" s="9"/>
      <c r="BO277" s="9"/>
      <c r="BP277" s="9"/>
      <c r="BQ277" s="9"/>
      <c r="BR277" s="9"/>
      <c r="BS277" s="9"/>
      <c r="BT277" s="9"/>
      <c r="BU277" s="9"/>
      <c r="BV277" s="9"/>
      <c r="BW277" s="9"/>
      <c r="BX277" s="9"/>
      <c r="BY277" s="9"/>
      <c r="BZ277" s="9"/>
      <c r="CA277" s="9"/>
      <c r="CB277" s="9"/>
      <c r="CC277" s="9"/>
      <c r="CD277" s="9"/>
      <c r="CE277" s="9"/>
      <c r="CF277" s="9"/>
      <c r="CG277" s="9"/>
      <c r="CH277" s="9"/>
      <c r="CI277" s="9"/>
      <c r="CJ277" s="9"/>
      <c r="CK277" s="9"/>
      <c r="CL277" s="9"/>
      <c r="CM277" s="9"/>
      <c r="CN277" s="9"/>
      <c r="CO277" s="9"/>
      <c r="CP277" s="9"/>
      <c r="CQ277" s="9"/>
      <c r="CR277" s="9"/>
      <c r="CS277" s="9"/>
      <c r="CT277" s="9"/>
      <c r="CU277" s="9"/>
      <c r="CV277" s="9"/>
      <c r="CW277" s="9"/>
      <c r="CX277" s="9"/>
      <c r="CY277" s="9"/>
      <c r="CZ277" s="9"/>
      <c r="DA277" s="9"/>
      <c r="DB277" s="9"/>
      <c r="DC277" s="9"/>
      <c r="DD277" s="9"/>
      <c r="DE277" s="9"/>
      <c r="DF277" s="9"/>
      <c r="DG277" s="9"/>
      <c r="DH277" s="9"/>
      <c r="DI277" s="9"/>
      <c r="DJ277" s="9"/>
      <c r="DK277" s="9"/>
      <c r="DL277" s="9"/>
      <c r="DM277" s="9"/>
      <c r="DN277" s="9"/>
      <c r="DO277" s="9"/>
      <c r="DP277" s="9"/>
      <c r="DQ277" s="9"/>
      <c r="DR277" s="9"/>
      <c r="DS277" s="9"/>
      <c r="DT277" s="9"/>
      <c r="DU277" s="9"/>
      <c r="DV277" s="9"/>
      <c r="DW277" s="9"/>
      <c r="DX277" s="9"/>
      <c r="DY277" s="9"/>
      <c r="DZ277" s="9"/>
      <c r="EA277" s="9"/>
      <c r="EB277" s="9"/>
      <c r="EC277" s="9"/>
      <c r="ED277" s="9"/>
      <c r="EE277" s="9"/>
      <c r="EF277" s="9"/>
      <c r="EG277" s="9"/>
      <c r="EH277" s="9"/>
      <c r="EI277" s="9"/>
      <c r="EJ277" s="9"/>
      <c r="EK277" s="9"/>
      <c r="EL277" s="9"/>
      <c r="EM277" s="9"/>
      <c r="EN277" s="9"/>
      <c r="EO277" s="9"/>
      <c r="EP277" s="9"/>
      <c r="EQ277" s="9"/>
      <c r="ER277" s="9"/>
      <c r="ES277" s="9"/>
      <c r="ET277" s="9"/>
      <c r="EU277" s="9"/>
      <c r="EV277" s="9"/>
      <c r="EW277" s="9"/>
      <c r="EX277" s="9"/>
      <c r="EY277" s="9"/>
      <c r="EZ277" s="9"/>
      <c r="FA277" s="9"/>
      <c r="FB277" s="9"/>
      <c r="FC277" s="9"/>
      <c r="FD277" s="9"/>
      <c r="FE277" s="9"/>
      <c r="FF277" s="9"/>
      <c r="FG277" s="9"/>
      <c r="FH277" s="9"/>
      <c r="FI277" s="9"/>
      <c r="FJ277" s="9"/>
      <c r="FK277" s="9"/>
      <c r="FL277" s="9"/>
      <c r="FM277" s="9"/>
      <c r="FN277" s="9"/>
      <c r="FO277" s="9"/>
      <c r="FP277" s="9"/>
      <c r="FQ277" s="9"/>
      <c r="FR277" s="9"/>
      <c r="FS277" s="9"/>
      <c r="FT277" s="9"/>
      <c r="FU277" s="9"/>
      <c r="FV277" s="9"/>
      <c r="FW277" s="9"/>
      <c r="FX277" s="9"/>
      <c r="FY277" s="9"/>
      <c r="FZ277" s="9"/>
      <c r="GA277" s="9"/>
      <c r="GB277" s="9"/>
      <c r="GC277" s="9"/>
      <c r="GD277" s="9"/>
      <c r="GE277" s="9"/>
      <c r="GF277" s="9"/>
      <c r="GG277" s="9"/>
      <c r="GH277" s="9"/>
      <c r="GI277" s="9"/>
      <c r="GJ277" s="9"/>
      <c r="GK277" s="9"/>
      <c r="GL277" s="9"/>
      <c r="GM277" s="9"/>
      <c r="GN277" s="9"/>
      <c r="GO277" s="9"/>
      <c r="GP277" s="9"/>
      <c r="GQ277" s="9"/>
      <c r="GR277" s="9"/>
      <c r="GS277" s="9"/>
      <c r="GT277" s="9"/>
      <c r="GU277" s="9"/>
      <c r="GV277" s="9"/>
      <c r="GW277" s="9"/>
      <c r="GX277" s="9"/>
      <c r="GY277" s="9"/>
      <c r="GZ277" s="9"/>
      <c r="HA277" s="9"/>
      <c r="HB277" s="9"/>
      <c r="HC277" s="9"/>
      <c r="HD277" s="9"/>
      <c r="HE277" s="9"/>
      <c r="HF277" s="9"/>
      <c r="HG277" s="9"/>
      <c r="HH277" s="9"/>
      <c r="HI277" s="9"/>
      <c r="HJ277" s="9"/>
      <c r="HK277" s="9"/>
      <c r="HL277" s="9"/>
      <c r="HM277" s="9"/>
      <c r="HN277" s="9"/>
      <c r="HO277" s="9"/>
      <c r="HP277" s="9"/>
      <c r="HQ277" s="9"/>
      <c r="HR277" s="9"/>
      <c r="HS277" s="9"/>
      <c r="HT277" s="9"/>
      <c r="HU277" s="9"/>
      <c r="HV277" s="9"/>
      <c r="HW277" s="9"/>
      <c r="HX277" s="9"/>
      <c r="HY277" s="9"/>
      <c r="HZ277" s="9"/>
      <c r="IA277" s="9"/>
      <c r="IB277" s="9"/>
      <c r="IC277" s="9"/>
      <c r="ID277" s="9"/>
      <c r="IE277" s="9"/>
      <c r="IF277" s="9"/>
      <c r="IG277" s="9"/>
      <c r="IH277" s="9"/>
      <c r="II277" s="9"/>
      <c r="IJ277" s="9"/>
      <c r="IK277" s="9"/>
      <c r="IL277" s="9"/>
      <c r="IM277" s="9"/>
      <c r="IN277" s="9"/>
      <c r="IO277" s="9"/>
      <c r="IP277" s="9"/>
      <c r="IQ277" s="9"/>
      <c r="IR277" s="9"/>
      <c r="IS277" s="9"/>
      <c r="IT277" s="9"/>
      <c r="IU277" s="9"/>
      <c r="IV277" s="9"/>
    </row>
    <row r="278" s="8" customFormat="1" ht="32.1" customHeight="1" spans="1:256">
      <c r="A278" s="19" t="s">
        <v>1453</v>
      </c>
      <c r="B278" s="19" t="s">
        <v>1454</v>
      </c>
      <c r="C278" s="19" t="s">
        <v>1671</v>
      </c>
      <c r="D278" s="20">
        <v>3</v>
      </c>
      <c r="E278" s="19" t="s">
        <v>1384</v>
      </c>
      <c r="F278" s="18">
        <v>150</v>
      </c>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9"/>
      <c r="BA278" s="9"/>
      <c r="BB278" s="9"/>
      <c r="BC278" s="9"/>
      <c r="BD278" s="9"/>
      <c r="BE278" s="9"/>
      <c r="BF278" s="9"/>
      <c r="BG278" s="9"/>
      <c r="BH278" s="9"/>
      <c r="BI278" s="9"/>
      <c r="BJ278" s="9"/>
      <c r="BK278" s="9"/>
      <c r="BL278" s="9"/>
      <c r="BM278" s="9"/>
      <c r="BN278" s="9"/>
      <c r="BO278" s="9"/>
      <c r="BP278" s="9"/>
      <c r="BQ278" s="9"/>
      <c r="BR278" s="9"/>
      <c r="BS278" s="9"/>
      <c r="BT278" s="9"/>
      <c r="BU278" s="9"/>
      <c r="BV278" s="9"/>
      <c r="BW278" s="9"/>
      <c r="BX278" s="9"/>
      <c r="BY278" s="9"/>
      <c r="BZ278" s="9"/>
      <c r="CA278" s="9"/>
      <c r="CB278" s="9"/>
      <c r="CC278" s="9"/>
      <c r="CD278" s="9"/>
      <c r="CE278" s="9"/>
      <c r="CF278" s="9"/>
      <c r="CG278" s="9"/>
      <c r="CH278" s="9"/>
      <c r="CI278" s="9"/>
      <c r="CJ278" s="9"/>
      <c r="CK278" s="9"/>
      <c r="CL278" s="9"/>
      <c r="CM278" s="9"/>
      <c r="CN278" s="9"/>
      <c r="CO278" s="9"/>
      <c r="CP278" s="9"/>
      <c r="CQ278" s="9"/>
      <c r="CR278" s="9"/>
      <c r="CS278" s="9"/>
      <c r="CT278" s="9"/>
      <c r="CU278" s="9"/>
      <c r="CV278" s="9"/>
      <c r="CW278" s="9"/>
      <c r="CX278" s="9"/>
      <c r="CY278" s="9"/>
      <c r="CZ278" s="9"/>
      <c r="DA278" s="9"/>
      <c r="DB278" s="9"/>
      <c r="DC278" s="9"/>
      <c r="DD278" s="9"/>
      <c r="DE278" s="9"/>
      <c r="DF278" s="9"/>
      <c r="DG278" s="9"/>
      <c r="DH278" s="9"/>
      <c r="DI278" s="9"/>
      <c r="DJ278" s="9"/>
      <c r="DK278" s="9"/>
      <c r="DL278" s="9"/>
      <c r="DM278" s="9"/>
      <c r="DN278" s="9"/>
      <c r="DO278" s="9"/>
      <c r="DP278" s="9"/>
      <c r="DQ278" s="9"/>
      <c r="DR278" s="9"/>
      <c r="DS278" s="9"/>
      <c r="DT278" s="9"/>
      <c r="DU278" s="9"/>
      <c r="DV278" s="9"/>
      <c r="DW278" s="9"/>
      <c r="DX278" s="9"/>
      <c r="DY278" s="9"/>
      <c r="DZ278" s="9"/>
      <c r="EA278" s="9"/>
      <c r="EB278" s="9"/>
      <c r="EC278" s="9"/>
      <c r="ED278" s="9"/>
      <c r="EE278" s="9"/>
      <c r="EF278" s="9"/>
      <c r="EG278" s="9"/>
      <c r="EH278" s="9"/>
      <c r="EI278" s="9"/>
      <c r="EJ278" s="9"/>
      <c r="EK278" s="9"/>
      <c r="EL278" s="9"/>
      <c r="EM278" s="9"/>
      <c r="EN278" s="9"/>
      <c r="EO278" s="9"/>
      <c r="EP278" s="9"/>
      <c r="EQ278" s="9"/>
      <c r="ER278" s="9"/>
      <c r="ES278" s="9"/>
      <c r="ET278" s="9"/>
      <c r="EU278" s="9"/>
      <c r="EV278" s="9"/>
      <c r="EW278" s="9"/>
      <c r="EX278" s="9"/>
      <c r="EY278" s="9"/>
      <c r="EZ278" s="9"/>
      <c r="FA278" s="9"/>
      <c r="FB278" s="9"/>
      <c r="FC278" s="9"/>
      <c r="FD278" s="9"/>
      <c r="FE278" s="9"/>
      <c r="FF278" s="9"/>
      <c r="FG278" s="9"/>
      <c r="FH278" s="9"/>
      <c r="FI278" s="9"/>
      <c r="FJ278" s="9"/>
      <c r="FK278" s="9"/>
      <c r="FL278" s="9"/>
      <c r="FM278" s="9"/>
      <c r="FN278" s="9"/>
      <c r="FO278" s="9"/>
      <c r="FP278" s="9"/>
      <c r="FQ278" s="9"/>
      <c r="FR278" s="9"/>
      <c r="FS278" s="9"/>
      <c r="FT278" s="9"/>
      <c r="FU278" s="9"/>
      <c r="FV278" s="9"/>
      <c r="FW278" s="9"/>
      <c r="FX278" s="9"/>
      <c r="FY278" s="9"/>
      <c r="FZ278" s="9"/>
      <c r="GA278" s="9"/>
      <c r="GB278" s="9"/>
      <c r="GC278" s="9"/>
      <c r="GD278" s="9"/>
      <c r="GE278" s="9"/>
      <c r="GF278" s="9"/>
      <c r="GG278" s="9"/>
      <c r="GH278" s="9"/>
      <c r="GI278" s="9"/>
      <c r="GJ278" s="9"/>
      <c r="GK278" s="9"/>
      <c r="GL278" s="9"/>
      <c r="GM278" s="9"/>
      <c r="GN278" s="9"/>
      <c r="GO278" s="9"/>
      <c r="GP278" s="9"/>
      <c r="GQ278" s="9"/>
      <c r="GR278" s="9"/>
      <c r="GS278" s="9"/>
      <c r="GT278" s="9"/>
      <c r="GU278" s="9"/>
      <c r="GV278" s="9"/>
      <c r="GW278" s="9"/>
      <c r="GX278" s="9"/>
      <c r="GY278" s="9"/>
      <c r="GZ278" s="9"/>
      <c r="HA278" s="9"/>
      <c r="HB278" s="9"/>
      <c r="HC278" s="9"/>
      <c r="HD278" s="9"/>
      <c r="HE278" s="9"/>
      <c r="HF278" s="9"/>
      <c r="HG278" s="9"/>
      <c r="HH278" s="9"/>
      <c r="HI278" s="9"/>
      <c r="HJ278" s="9"/>
      <c r="HK278" s="9"/>
      <c r="HL278" s="9"/>
      <c r="HM278" s="9"/>
      <c r="HN278" s="9"/>
      <c r="HO278" s="9"/>
      <c r="HP278" s="9"/>
      <c r="HQ278" s="9"/>
      <c r="HR278" s="9"/>
      <c r="HS278" s="9"/>
      <c r="HT278" s="9"/>
      <c r="HU278" s="9"/>
      <c r="HV278" s="9"/>
      <c r="HW278" s="9"/>
      <c r="HX278" s="9"/>
      <c r="HY278" s="9"/>
      <c r="HZ278" s="9"/>
      <c r="IA278" s="9"/>
      <c r="IB278" s="9"/>
      <c r="IC278" s="9"/>
      <c r="ID278" s="9"/>
      <c r="IE278" s="9"/>
      <c r="IF278" s="9"/>
      <c r="IG278" s="9"/>
      <c r="IH278" s="9"/>
      <c r="II278" s="9"/>
      <c r="IJ278" s="9"/>
      <c r="IK278" s="9"/>
      <c r="IL278" s="9"/>
      <c r="IM278" s="9"/>
      <c r="IN278" s="9"/>
      <c r="IO278" s="9"/>
      <c r="IP278" s="9"/>
      <c r="IQ278" s="9"/>
      <c r="IR278" s="9"/>
      <c r="IS278" s="9"/>
      <c r="IT278" s="9"/>
      <c r="IU278" s="9"/>
      <c r="IV278" s="9"/>
    </row>
    <row r="279" s="8" customFormat="1" ht="32.1" customHeight="1" spans="1:256">
      <c r="A279" s="19" t="s">
        <v>1409</v>
      </c>
      <c r="B279" s="19" t="s">
        <v>1521</v>
      </c>
      <c r="C279" s="19" t="s">
        <v>1671</v>
      </c>
      <c r="D279" s="20">
        <v>3</v>
      </c>
      <c r="E279" s="19" t="s">
        <v>1384</v>
      </c>
      <c r="F279" s="18">
        <v>440</v>
      </c>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9"/>
      <c r="BA279" s="9"/>
      <c r="BB279" s="9"/>
      <c r="BC279" s="9"/>
      <c r="BD279" s="9"/>
      <c r="BE279" s="9"/>
      <c r="BF279" s="9"/>
      <c r="BG279" s="9"/>
      <c r="BH279" s="9"/>
      <c r="BI279" s="9"/>
      <c r="BJ279" s="9"/>
      <c r="BK279" s="9"/>
      <c r="BL279" s="9"/>
      <c r="BM279" s="9"/>
      <c r="BN279" s="9"/>
      <c r="BO279" s="9"/>
      <c r="BP279" s="9"/>
      <c r="BQ279" s="9"/>
      <c r="BR279" s="9"/>
      <c r="BS279" s="9"/>
      <c r="BT279" s="9"/>
      <c r="BU279" s="9"/>
      <c r="BV279" s="9"/>
      <c r="BW279" s="9"/>
      <c r="BX279" s="9"/>
      <c r="BY279" s="9"/>
      <c r="BZ279" s="9"/>
      <c r="CA279" s="9"/>
      <c r="CB279" s="9"/>
      <c r="CC279" s="9"/>
      <c r="CD279" s="9"/>
      <c r="CE279" s="9"/>
      <c r="CF279" s="9"/>
      <c r="CG279" s="9"/>
      <c r="CH279" s="9"/>
      <c r="CI279" s="9"/>
      <c r="CJ279" s="9"/>
      <c r="CK279" s="9"/>
      <c r="CL279" s="9"/>
      <c r="CM279" s="9"/>
      <c r="CN279" s="9"/>
      <c r="CO279" s="9"/>
      <c r="CP279" s="9"/>
      <c r="CQ279" s="9"/>
      <c r="CR279" s="9"/>
      <c r="CS279" s="9"/>
      <c r="CT279" s="9"/>
      <c r="CU279" s="9"/>
      <c r="CV279" s="9"/>
      <c r="CW279" s="9"/>
      <c r="CX279" s="9"/>
      <c r="CY279" s="9"/>
      <c r="CZ279" s="9"/>
      <c r="DA279" s="9"/>
      <c r="DB279" s="9"/>
      <c r="DC279" s="9"/>
      <c r="DD279" s="9"/>
      <c r="DE279" s="9"/>
      <c r="DF279" s="9"/>
      <c r="DG279" s="9"/>
      <c r="DH279" s="9"/>
      <c r="DI279" s="9"/>
      <c r="DJ279" s="9"/>
      <c r="DK279" s="9"/>
      <c r="DL279" s="9"/>
      <c r="DM279" s="9"/>
      <c r="DN279" s="9"/>
      <c r="DO279" s="9"/>
      <c r="DP279" s="9"/>
      <c r="DQ279" s="9"/>
      <c r="DR279" s="9"/>
      <c r="DS279" s="9"/>
      <c r="DT279" s="9"/>
      <c r="DU279" s="9"/>
      <c r="DV279" s="9"/>
      <c r="DW279" s="9"/>
      <c r="DX279" s="9"/>
      <c r="DY279" s="9"/>
      <c r="DZ279" s="9"/>
      <c r="EA279" s="9"/>
      <c r="EB279" s="9"/>
      <c r="EC279" s="9"/>
      <c r="ED279" s="9"/>
      <c r="EE279" s="9"/>
      <c r="EF279" s="9"/>
      <c r="EG279" s="9"/>
      <c r="EH279" s="9"/>
      <c r="EI279" s="9"/>
      <c r="EJ279" s="9"/>
      <c r="EK279" s="9"/>
      <c r="EL279" s="9"/>
      <c r="EM279" s="9"/>
      <c r="EN279" s="9"/>
      <c r="EO279" s="9"/>
      <c r="EP279" s="9"/>
      <c r="EQ279" s="9"/>
      <c r="ER279" s="9"/>
      <c r="ES279" s="9"/>
      <c r="ET279" s="9"/>
      <c r="EU279" s="9"/>
      <c r="EV279" s="9"/>
      <c r="EW279" s="9"/>
      <c r="EX279" s="9"/>
      <c r="EY279" s="9"/>
      <c r="EZ279" s="9"/>
      <c r="FA279" s="9"/>
      <c r="FB279" s="9"/>
      <c r="FC279" s="9"/>
      <c r="FD279" s="9"/>
      <c r="FE279" s="9"/>
      <c r="FF279" s="9"/>
      <c r="FG279" s="9"/>
      <c r="FH279" s="9"/>
      <c r="FI279" s="9"/>
      <c r="FJ279" s="9"/>
      <c r="FK279" s="9"/>
      <c r="FL279" s="9"/>
      <c r="FM279" s="9"/>
      <c r="FN279" s="9"/>
      <c r="FO279" s="9"/>
      <c r="FP279" s="9"/>
      <c r="FQ279" s="9"/>
      <c r="FR279" s="9"/>
      <c r="FS279" s="9"/>
      <c r="FT279" s="9"/>
      <c r="FU279" s="9"/>
      <c r="FV279" s="9"/>
      <c r="FW279" s="9"/>
      <c r="FX279" s="9"/>
      <c r="FY279" s="9"/>
      <c r="FZ279" s="9"/>
      <c r="GA279" s="9"/>
      <c r="GB279" s="9"/>
      <c r="GC279" s="9"/>
      <c r="GD279" s="9"/>
      <c r="GE279" s="9"/>
      <c r="GF279" s="9"/>
      <c r="GG279" s="9"/>
      <c r="GH279" s="9"/>
      <c r="GI279" s="9"/>
      <c r="GJ279" s="9"/>
      <c r="GK279" s="9"/>
      <c r="GL279" s="9"/>
      <c r="GM279" s="9"/>
      <c r="GN279" s="9"/>
      <c r="GO279" s="9"/>
      <c r="GP279" s="9"/>
      <c r="GQ279" s="9"/>
      <c r="GR279" s="9"/>
      <c r="GS279" s="9"/>
      <c r="GT279" s="9"/>
      <c r="GU279" s="9"/>
      <c r="GV279" s="9"/>
      <c r="GW279" s="9"/>
      <c r="GX279" s="9"/>
      <c r="GY279" s="9"/>
      <c r="GZ279" s="9"/>
      <c r="HA279" s="9"/>
      <c r="HB279" s="9"/>
      <c r="HC279" s="9"/>
      <c r="HD279" s="9"/>
      <c r="HE279" s="9"/>
      <c r="HF279" s="9"/>
      <c r="HG279" s="9"/>
      <c r="HH279" s="9"/>
      <c r="HI279" s="9"/>
      <c r="HJ279" s="9"/>
      <c r="HK279" s="9"/>
      <c r="HL279" s="9"/>
      <c r="HM279" s="9"/>
      <c r="HN279" s="9"/>
      <c r="HO279" s="9"/>
      <c r="HP279" s="9"/>
      <c r="HQ279" s="9"/>
      <c r="HR279" s="9"/>
      <c r="HS279" s="9"/>
      <c r="HT279" s="9"/>
      <c r="HU279" s="9"/>
      <c r="HV279" s="9"/>
      <c r="HW279" s="9"/>
      <c r="HX279" s="9"/>
      <c r="HY279" s="9"/>
      <c r="HZ279" s="9"/>
      <c r="IA279" s="9"/>
      <c r="IB279" s="9"/>
      <c r="IC279" s="9"/>
      <c r="ID279" s="9"/>
      <c r="IE279" s="9"/>
      <c r="IF279" s="9"/>
      <c r="IG279" s="9"/>
      <c r="IH279" s="9"/>
      <c r="II279" s="9"/>
      <c r="IJ279" s="9"/>
      <c r="IK279" s="9"/>
      <c r="IL279" s="9"/>
      <c r="IM279" s="9"/>
      <c r="IN279" s="9"/>
      <c r="IO279" s="9"/>
      <c r="IP279" s="9"/>
      <c r="IQ279" s="9"/>
      <c r="IR279" s="9"/>
      <c r="IS279" s="9"/>
      <c r="IT279" s="9"/>
      <c r="IU279" s="9"/>
      <c r="IV279" s="9"/>
    </row>
    <row r="280" s="8" customFormat="1" ht="32.1" customHeight="1" spans="1:256">
      <c r="A280" s="19" t="s">
        <v>1409</v>
      </c>
      <c r="B280" s="19" t="s">
        <v>1457</v>
      </c>
      <c r="C280" s="19" t="s">
        <v>1671</v>
      </c>
      <c r="D280" s="20">
        <v>3</v>
      </c>
      <c r="E280" s="19" t="s">
        <v>1384</v>
      </c>
      <c r="F280" s="18">
        <v>1000</v>
      </c>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9"/>
      <c r="BC280" s="9"/>
      <c r="BD280" s="9"/>
      <c r="BE280" s="9"/>
      <c r="BF280" s="9"/>
      <c r="BG280" s="9"/>
      <c r="BH280" s="9"/>
      <c r="BI280" s="9"/>
      <c r="BJ280" s="9"/>
      <c r="BK280" s="9"/>
      <c r="BL280" s="9"/>
      <c r="BM280" s="9"/>
      <c r="BN280" s="9"/>
      <c r="BO280" s="9"/>
      <c r="BP280" s="9"/>
      <c r="BQ280" s="9"/>
      <c r="BR280" s="9"/>
      <c r="BS280" s="9"/>
      <c r="BT280" s="9"/>
      <c r="BU280" s="9"/>
      <c r="BV280" s="9"/>
      <c r="BW280" s="9"/>
      <c r="BX280" s="9"/>
      <c r="BY280" s="9"/>
      <c r="BZ280" s="9"/>
      <c r="CA280" s="9"/>
      <c r="CB280" s="9"/>
      <c r="CC280" s="9"/>
      <c r="CD280" s="9"/>
      <c r="CE280" s="9"/>
      <c r="CF280" s="9"/>
      <c r="CG280" s="9"/>
      <c r="CH280" s="9"/>
      <c r="CI280" s="9"/>
      <c r="CJ280" s="9"/>
      <c r="CK280" s="9"/>
      <c r="CL280" s="9"/>
      <c r="CM280" s="9"/>
      <c r="CN280" s="9"/>
      <c r="CO280" s="9"/>
      <c r="CP280" s="9"/>
      <c r="CQ280" s="9"/>
      <c r="CR280" s="9"/>
      <c r="CS280" s="9"/>
      <c r="CT280" s="9"/>
      <c r="CU280" s="9"/>
      <c r="CV280" s="9"/>
      <c r="CW280" s="9"/>
      <c r="CX280" s="9"/>
      <c r="CY280" s="9"/>
      <c r="CZ280" s="9"/>
      <c r="DA280" s="9"/>
      <c r="DB280" s="9"/>
      <c r="DC280" s="9"/>
      <c r="DD280" s="9"/>
      <c r="DE280" s="9"/>
      <c r="DF280" s="9"/>
      <c r="DG280" s="9"/>
      <c r="DH280" s="9"/>
      <c r="DI280" s="9"/>
      <c r="DJ280" s="9"/>
      <c r="DK280" s="9"/>
      <c r="DL280" s="9"/>
      <c r="DM280" s="9"/>
      <c r="DN280" s="9"/>
      <c r="DO280" s="9"/>
      <c r="DP280" s="9"/>
      <c r="DQ280" s="9"/>
      <c r="DR280" s="9"/>
      <c r="DS280" s="9"/>
      <c r="DT280" s="9"/>
      <c r="DU280" s="9"/>
      <c r="DV280" s="9"/>
      <c r="DW280" s="9"/>
      <c r="DX280" s="9"/>
      <c r="DY280" s="9"/>
      <c r="DZ280" s="9"/>
      <c r="EA280" s="9"/>
      <c r="EB280" s="9"/>
      <c r="EC280" s="9"/>
      <c r="ED280" s="9"/>
      <c r="EE280" s="9"/>
      <c r="EF280" s="9"/>
      <c r="EG280" s="9"/>
      <c r="EH280" s="9"/>
      <c r="EI280" s="9"/>
      <c r="EJ280" s="9"/>
      <c r="EK280" s="9"/>
      <c r="EL280" s="9"/>
      <c r="EM280" s="9"/>
      <c r="EN280" s="9"/>
      <c r="EO280" s="9"/>
      <c r="EP280" s="9"/>
      <c r="EQ280" s="9"/>
      <c r="ER280" s="9"/>
      <c r="ES280" s="9"/>
      <c r="ET280" s="9"/>
      <c r="EU280" s="9"/>
      <c r="EV280" s="9"/>
      <c r="EW280" s="9"/>
      <c r="EX280" s="9"/>
      <c r="EY280" s="9"/>
      <c r="EZ280" s="9"/>
      <c r="FA280" s="9"/>
      <c r="FB280" s="9"/>
      <c r="FC280" s="9"/>
      <c r="FD280" s="9"/>
      <c r="FE280" s="9"/>
      <c r="FF280" s="9"/>
      <c r="FG280" s="9"/>
      <c r="FH280" s="9"/>
      <c r="FI280" s="9"/>
      <c r="FJ280" s="9"/>
      <c r="FK280" s="9"/>
      <c r="FL280" s="9"/>
      <c r="FM280" s="9"/>
      <c r="FN280" s="9"/>
      <c r="FO280" s="9"/>
      <c r="FP280" s="9"/>
      <c r="FQ280" s="9"/>
      <c r="FR280" s="9"/>
      <c r="FS280" s="9"/>
      <c r="FT280" s="9"/>
      <c r="FU280" s="9"/>
      <c r="FV280" s="9"/>
      <c r="FW280" s="9"/>
      <c r="FX280" s="9"/>
      <c r="FY280" s="9"/>
      <c r="FZ280" s="9"/>
      <c r="GA280" s="9"/>
      <c r="GB280" s="9"/>
      <c r="GC280" s="9"/>
      <c r="GD280" s="9"/>
      <c r="GE280" s="9"/>
      <c r="GF280" s="9"/>
      <c r="GG280" s="9"/>
      <c r="GH280" s="9"/>
      <c r="GI280" s="9"/>
      <c r="GJ280" s="9"/>
      <c r="GK280" s="9"/>
      <c r="GL280" s="9"/>
      <c r="GM280" s="9"/>
      <c r="GN280" s="9"/>
      <c r="GO280" s="9"/>
      <c r="GP280" s="9"/>
      <c r="GQ280" s="9"/>
      <c r="GR280" s="9"/>
      <c r="GS280" s="9"/>
      <c r="GT280" s="9"/>
      <c r="GU280" s="9"/>
      <c r="GV280" s="9"/>
      <c r="GW280" s="9"/>
      <c r="GX280" s="9"/>
      <c r="GY280" s="9"/>
      <c r="GZ280" s="9"/>
      <c r="HA280" s="9"/>
      <c r="HB280" s="9"/>
      <c r="HC280" s="9"/>
      <c r="HD280" s="9"/>
      <c r="HE280" s="9"/>
      <c r="HF280" s="9"/>
      <c r="HG280" s="9"/>
      <c r="HH280" s="9"/>
      <c r="HI280" s="9"/>
      <c r="HJ280" s="9"/>
      <c r="HK280" s="9"/>
      <c r="HL280" s="9"/>
      <c r="HM280" s="9"/>
      <c r="HN280" s="9"/>
      <c r="HO280" s="9"/>
      <c r="HP280" s="9"/>
      <c r="HQ280" s="9"/>
      <c r="HR280" s="9"/>
      <c r="HS280" s="9"/>
      <c r="HT280" s="9"/>
      <c r="HU280" s="9"/>
      <c r="HV280" s="9"/>
      <c r="HW280" s="9"/>
      <c r="HX280" s="9"/>
      <c r="HY280" s="9"/>
      <c r="HZ280" s="9"/>
      <c r="IA280" s="9"/>
      <c r="IB280" s="9"/>
      <c r="IC280" s="9"/>
      <c r="ID280" s="9"/>
      <c r="IE280" s="9"/>
      <c r="IF280" s="9"/>
      <c r="IG280" s="9"/>
      <c r="IH280" s="9"/>
      <c r="II280" s="9"/>
      <c r="IJ280" s="9"/>
      <c r="IK280" s="9"/>
      <c r="IL280" s="9"/>
      <c r="IM280" s="9"/>
      <c r="IN280" s="9"/>
      <c r="IO280" s="9"/>
      <c r="IP280" s="9"/>
      <c r="IQ280" s="9"/>
      <c r="IR280" s="9"/>
      <c r="IS280" s="9"/>
      <c r="IT280" s="9"/>
      <c r="IU280" s="9"/>
      <c r="IV280" s="9"/>
    </row>
    <row r="281" s="8" customFormat="1" ht="32.1" customHeight="1" spans="1:256">
      <c r="A281" s="19" t="s">
        <v>1409</v>
      </c>
      <c r="B281" s="19" t="s">
        <v>1672</v>
      </c>
      <c r="C281" s="19" t="s">
        <v>1671</v>
      </c>
      <c r="D281" s="20">
        <v>3</v>
      </c>
      <c r="E281" s="19" t="s">
        <v>1384</v>
      </c>
      <c r="F281" s="18">
        <v>58.329835</v>
      </c>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c r="BL281" s="9"/>
      <c r="BM281" s="9"/>
      <c r="BN281" s="9"/>
      <c r="BO281" s="9"/>
      <c r="BP281" s="9"/>
      <c r="BQ281" s="9"/>
      <c r="BR281" s="9"/>
      <c r="BS281" s="9"/>
      <c r="BT281" s="9"/>
      <c r="BU281" s="9"/>
      <c r="BV281" s="9"/>
      <c r="BW281" s="9"/>
      <c r="BX281" s="9"/>
      <c r="BY281" s="9"/>
      <c r="BZ281" s="9"/>
      <c r="CA281" s="9"/>
      <c r="CB281" s="9"/>
      <c r="CC281" s="9"/>
      <c r="CD281" s="9"/>
      <c r="CE281" s="9"/>
      <c r="CF281" s="9"/>
      <c r="CG281" s="9"/>
      <c r="CH281" s="9"/>
      <c r="CI281" s="9"/>
      <c r="CJ281" s="9"/>
      <c r="CK281" s="9"/>
      <c r="CL281" s="9"/>
      <c r="CM281" s="9"/>
      <c r="CN281" s="9"/>
      <c r="CO281" s="9"/>
      <c r="CP281" s="9"/>
      <c r="CQ281" s="9"/>
      <c r="CR281" s="9"/>
      <c r="CS281" s="9"/>
      <c r="CT281" s="9"/>
      <c r="CU281" s="9"/>
      <c r="CV281" s="9"/>
      <c r="CW281" s="9"/>
      <c r="CX281" s="9"/>
      <c r="CY281" s="9"/>
      <c r="CZ281" s="9"/>
      <c r="DA281" s="9"/>
      <c r="DB281" s="9"/>
      <c r="DC281" s="9"/>
      <c r="DD281" s="9"/>
      <c r="DE281" s="9"/>
      <c r="DF281" s="9"/>
      <c r="DG281" s="9"/>
      <c r="DH281" s="9"/>
      <c r="DI281" s="9"/>
      <c r="DJ281" s="9"/>
      <c r="DK281" s="9"/>
      <c r="DL281" s="9"/>
      <c r="DM281" s="9"/>
      <c r="DN281" s="9"/>
      <c r="DO281" s="9"/>
      <c r="DP281" s="9"/>
      <c r="DQ281" s="9"/>
      <c r="DR281" s="9"/>
      <c r="DS281" s="9"/>
      <c r="DT281" s="9"/>
      <c r="DU281" s="9"/>
      <c r="DV281" s="9"/>
      <c r="DW281" s="9"/>
      <c r="DX281" s="9"/>
      <c r="DY281" s="9"/>
      <c r="DZ281" s="9"/>
      <c r="EA281" s="9"/>
      <c r="EB281" s="9"/>
      <c r="EC281" s="9"/>
      <c r="ED281" s="9"/>
      <c r="EE281" s="9"/>
      <c r="EF281" s="9"/>
      <c r="EG281" s="9"/>
      <c r="EH281" s="9"/>
      <c r="EI281" s="9"/>
      <c r="EJ281" s="9"/>
      <c r="EK281" s="9"/>
      <c r="EL281" s="9"/>
      <c r="EM281" s="9"/>
      <c r="EN281" s="9"/>
      <c r="EO281" s="9"/>
      <c r="EP281" s="9"/>
      <c r="EQ281" s="9"/>
      <c r="ER281" s="9"/>
      <c r="ES281" s="9"/>
      <c r="ET281" s="9"/>
      <c r="EU281" s="9"/>
      <c r="EV281" s="9"/>
      <c r="EW281" s="9"/>
      <c r="EX281" s="9"/>
      <c r="EY281" s="9"/>
      <c r="EZ281" s="9"/>
      <c r="FA281" s="9"/>
      <c r="FB281" s="9"/>
      <c r="FC281" s="9"/>
      <c r="FD281" s="9"/>
      <c r="FE281" s="9"/>
      <c r="FF281" s="9"/>
      <c r="FG281" s="9"/>
      <c r="FH281" s="9"/>
      <c r="FI281" s="9"/>
      <c r="FJ281" s="9"/>
      <c r="FK281" s="9"/>
      <c r="FL281" s="9"/>
      <c r="FM281" s="9"/>
      <c r="FN281" s="9"/>
      <c r="FO281" s="9"/>
      <c r="FP281" s="9"/>
      <c r="FQ281" s="9"/>
      <c r="FR281" s="9"/>
      <c r="FS281" s="9"/>
      <c r="FT281" s="9"/>
      <c r="FU281" s="9"/>
      <c r="FV281" s="9"/>
      <c r="FW281" s="9"/>
      <c r="FX281" s="9"/>
      <c r="FY281" s="9"/>
      <c r="FZ281" s="9"/>
      <c r="GA281" s="9"/>
      <c r="GB281" s="9"/>
      <c r="GC281" s="9"/>
      <c r="GD281" s="9"/>
      <c r="GE281" s="9"/>
      <c r="GF281" s="9"/>
      <c r="GG281" s="9"/>
      <c r="GH281" s="9"/>
      <c r="GI281" s="9"/>
      <c r="GJ281" s="9"/>
      <c r="GK281" s="9"/>
      <c r="GL281" s="9"/>
      <c r="GM281" s="9"/>
      <c r="GN281" s="9"/>
      <c r="GO281" s="9"/>
      <c r="GP281" s="9"/>
      <c r="GQ281" s="9"/>
      <c r="GR281" s="9"/>
      <c r="GS281" s="9"/>
      <c r="GT281" s="9"/>
      <c r="GU281" s="9"/>
      <c r="GV281" s="9"/>
      <c r="GW281" s="9"/>
      <c r="GX281" s="9"/>
      <c r="GY281" s="9"/>
      <c r="GZ281" s="9"/>
      <c r="HA281" s="9"/>
      <c r="HB281" s="9"/>
      <c r="HC281" s="9"/>
      <c r="HD281" s="9"/>
      <c r="HE281" s="9"/>
      <c r="HF281" s="9"/>
      <c r="HG281" s="9"/>
      <c r="HH281" s="9"/>
      <c r="HI281" s="9"/>
      <c r="HJ281" s="9"/>
      <c r="HK281" s="9"/>
      <c r="HL281" s="9"/>
      <c r="HM281" s="9"/>
      <c r="HN281" s="9"/>
      <c r="HO281" s="9"/>
      <c r="HP281" s="9"/>
      <c r="HQ281" s="9"/>
      <c r="HR281" s="9"/>
      <c r="HS281" s="9"/>
      <c r="HT281" s="9"/>
      <c r="HU281" s="9"/>
      <c r="HV281" s="9"/>
      <c r="HW281" s="9"/>
      <c r="HX281" s="9"/>
      <c r="HY281" s="9"/>
      <c r="HZ281" s="9"/>
      <c r="IA281" s="9"/>
      <c r="IB281" s="9"/>
      <c r="IC281" s="9"/>
      <c r="ID281" s="9"/>
      <c r="IE281" s="9"/>
      <c r="IF281" s="9"/>
      <c r="IG281" s="9"/>
      <c r="IH281" s="9"/>
      <c r="II281" s="9"/>
      <c r="IJ281" s="9"/>
      <c r="IK281" s="9"/>
      <c r="IL281" s="9"/>
      <c r="IM281" s="9"/>
      <c r="IN281" s="9"/>
      <c r="IO281" s="9"/>
      <c r="IP281" s="9"/>
      <c r="IQ281" s="9"/>
      <c r="IR281" s="9"/>
      <c r="IS281" s="9"/>
      <c r="IT281" s="9"/>
      <c r="IU281" s="9"/>
      <c r="IV281" s="9"/>
    </row>
    <row r="282" s="8" customFormat="1" ht="32.1" customHeight="1" spans="1:256">
      <c r="A282" s="19" t="s">
        <v>1424</v>
      </c>
      <c r="B282" s="19" t="s">
        <v>1623</v>
      </c>
      <c r="C282" s="19" t="s">
        <v>1671</v>
      </c>
      <c r="D282" s="20">
        <v>3</v>
      </c>
      <c r="E282" s="19" t="s">
        <v>1384</v>
      </c>
      <c r="F282" s="18">
        <v>1.670165</v>
      </c>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c r="BH282" s="9"/>
      <c r="BI282" s="9"/>
      <c r="BJ282" s="9"/>
      <c r="BK282" s="9"/>
      <c r="BL282" s="9"/>
      <c r="BM282" s="9"/>
      <c r="BN282" s="9"/>
      <c r="BO282" s="9"/>
      <c r="BP282" s="9"/>
      <c r="BQ282" s="9"/>
      <c r="BR282" s="9"/>
      <c r="BS282" s="9"/>
      <c r="BT282" s="9"/>
      <c r="BU282" s="9"/>
      <c r="BV282" s="9"/>
      <c r="BW282" s="9"/>
      <c r="BX282" s="9"/>
      <c r="BY282" s="9"/>
      <c r="BZ282" s="9"/>
      <c r="CA282" s="9"/>
      <c r="CB282" s="9"/>
      <c r="CC282" s="9"/>
      <c r="CD282" s="9"/>
      <c r="CE282" s="9"/>
      <c r="CF282" s="9"/>
      <c r="CG282" s="9"/>
      <c r="CH282" s="9"/>
      <c r="CI282" s="9"/>
      <c r="CJ282" s="9"/>
      <c r="CK282" s="9"/>
      <c r="CL282" s="9"/>
      <c r="CM282" s="9"/>
      <c r="CN282" s="9"/>
      <c r="CO282" s="9"/>
      <c r="CP282" s="9"/>
      <c r="CQ282" s="9"/>
      <c r="CR282" s="9"/>
      <c r="CS282" s="9"/>
      <c r="CT282" s="9"/>
      <c r="CU282" s="9"/>
      <c r="CV282" s="9"/>
      <c r="CW282" s="9"/>
      <c r="CX282" s="9"/>
      <c r="CY282" s="9"/>
      <c r="CZ282" s="9"/>
      <c r="DA282" s="9"/>
      <c r="DB282" s="9"/>
      <c r="DC282" s="9"/>
      <c r="DD282" s="9"/>
      <c r="DE282" s="9"/>
      <c r="DF282" s="9"/>
      <c r="DG282" s="9"/>
      <c r="DH282" s="9"/>
      <c r="DI282" s="9"/>
      <c r="DJ282" s="9"/>
      <c r="DK282" s="9"/>
      <c r="DL282" s="9"/>
      <c r="DM282" s="9"/>
      <c r="DN282" s="9"/>
      <c r="DO282" s="9"/>
      <c r="DP282" s="9"/>
      <c r="DQ282" s="9"/>
      <c r="DR282" s="9"/>
      <c r="DS282" s="9"/>
      <c r="DT282" s="9"/>
      <c r="DU282" s="9"/>
      <c r="DV282" s="9"/>
      <c r="DW282" s="9"/>
      <c r="DX282" s="9"/>
      <c r="DY282" s="9"/>
      <c r="DZ282" s="9"/>
      <c r="EA282" s="9"/>
      <c r="EB282" s="9"/>
      <c r="EC282" s="9"/>
      <c r="ED282" s="9"/>
      <c r="EE282" s="9"/>
      <c r="EF282" s="9"/>
      <c r="EG282" s="9"/>
      <c r="EH282" s="9"/>
      <c r="EI282" s="9"/>
      <c r="EJ282" s="9"/>
      <c r="EK282" s="9"/>
      <c r="EL282" s="9"/>
      <c r="EM282" s="9"/>
      <c r="EN282" s="9"/>
      <c r="EO282" s="9"/>
      <c r="EP282" s="9"/>
      <c r="EQ282" s="9"/>
      <c r="ER282" s="9"/>
      <c r="ES282" s="9"/>
      <c r="ET282" s="9"/>
      <c r="EU282" s="9"/>
      <c r="EV282" s="9"/>
      <c r="EW282" s="9"/>
      <c r="EX282" s="9"/>
      <c r="EY282" s="9"/>
      <c r="EZ282" s="9"/>
      <c r="FA282" s="9"/>
      <c r="FB282" s="9"/>
      <c r="FC282" s="9"/>
      <c r="FD282" s="9"/>
      <c r="FE282" s="9"/>
      <c r="FF282" s="9"/>
      <c r="FG282" s="9"/>
      <c r="FH282" s="9"/>
      <c r="FI282" s="9"/>
      <c r="FJ282" s="9"/>
      <c r="FK282" s="9"/>
      <c r="FL282" s="9"/>
      <c r="FM282" s="9"/>
      <c r="FN282" s="9"/>
      <c r="FO282" s="9"/>
      <c r="FP282" s="9"/>
      <c r="FQ282" s="9"/>
      <c r="FR282" s="9"/>
      <c r="FS282" s="9"/>
      <c r="FT282" s="9"/>
      <c r="FU282" s="9"/>
      <c r="FV282" s="9"/>
      <c r="FW282" s="9"/>
      <c r="FX282" s="9"/>
      <c r="FY282" s="9"/>
      <c r="FZ282" s="9"/>
      <c r="GA282" s="9"/>
      <c r="GB282" s="9"/>
      <c r="GC282" s="9"/>
      <c r="GD282" s="9"/>
      <c r="GE282" s="9"/>
      <c r="GF282" s="9"/>
      <c r="GG282" s="9"/>
      <c r="GH282" s="9"/>
      <c r="GI282" s="9"/>
      <c r="GJ282" s="9"/>
      <c r="GK282" s="9"/>
      <c r="GL282" s="9"/>
      <c r="GM282" s="9"/>
      <c r="GN282" s="9"/>
      <c r="GO282" s="9"/>
      <c r="GP282" s="9"/>
      <c r="GQ282" s="9"/>
      <c r="GR282" s="9"/>
      <c r="GS282" s="9"/>
      <c r="GT282" s="9"/>
      <c r="GU282" s="9"/>
      <c r="GV282" s="9"/>
      <c r="GW282" s="9"/>
      <c r="GX282" s="9"/>
      <c r="GY282" s="9"/>
      <c r="GZ282" s="9"/>
      <c r="HA282" s="9"/>
      <c r="HB282" s="9"/>
      <c r="HC282" s="9"/>
      <c r="HD282" s="9"/>
      <c r="HE282" s="9"/>
      <c r="HF282" s="9"/>
      <c r="HG282" s="9"/>
      <c r="HH282" s="9"/>
      <c r="HI282" s="9"/>
      <c r="HJ282" s="9"/>
      <c r="HK282" s="9"/>
      <c r="HL282" s="9"/>
      <c r="HM282" s="9"/>
      <c r="HN282" s="9"/>
      <c r="HO282" s="9"/>
      <c r="HP282" s="9"/>
      <c r="HQ282" s="9"/>
      <c r="HR282" s="9"/>
      <c r="HS282" s="9"/>
      <c r="HT282" s="9"/>
      <c r="HU282" s="9"/>
      <c r="HV282" s="9"/>
      <c r="HW282" s="9"/>
      <c r="HX282" s="9"/>
      <c r="HY282" s="9"/>
      <c r="HZ282" s="9"/>
      <c r="IA282" s="9"/>
      <c r="IB282" s="9"/>
      <c r="IC282" s="9"/>
      <c r="ID282" s="9"/>
      <c r="IE282" s="9"/>
      <c r="IF282" s="9"/>
      <c r="IG282" s="9"/>
      <c r="IH282" s="9"/>
      <c r="II282" s="9"/>
      <c r="IJ282" s="9"/>
      <c r="IK282" s="9"/>
      <c r="IL282" s="9"/>
      <c r="IM282" s="9"/>
      <c r="IN282" s="9"/>
      <c r="IO282" s="9"/>
      <c r="IP282" s="9"/>
      <c r="IQ282" s="9"/>
      <c r="IR282" s="9"/>
      <c r="IS282" s="9"/>
      <c r="IT282" s="9"/>
      <c r="IU282" s="9"/>
      <c r="IV282" s="9"/>
    </row>
    <row r="283" s="8" customFormat="1" ht="32.1" customHeight="1" spans="1:256">
      <c r="A283" s="19" t="s">
        <v>1385</v>
      </c>
      <c r="B283" s="19" t="s">
        <v>1673</v>
      </c>
      <c r="C283" s="19" t="s">
        <v>1674</v>
      </c>
      <c r="D283" s="20">
        <v>5</v>
      </c>
      <c r="E283" s="19" t="s">
        <v>1384</v>
      </c>
      <c r="F283" s="18">
        <v>7.02</v>
      </c>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c r="BB283" s="9"/>
      <c r="BC283" s="9"/>
      <c r="BD283" s="9"/>
      <c r="BE283" s="9"/>
      <c r="BF283" s="9"/>
      <c r="BG283" s="9"/>
      <c r="BH283" s="9"/>
      <c r="BI283" s="9"/>
      <c r="BJ283" s="9"/>
      <c r="BK283" s="9"/>
      <c r="BL283" s="9"/>
      <c r="BM283" s="9"/>
      <c r="BN283" s="9"/>
      <c r="BO283" s="9"/>
      <c r="BP283" s="9"/>
      <c r="BQ283" s="9"/>
      <c r="BR283" s="9"/>
      <c r="BS283" s="9"/>
      <c r="BT283" s="9"/>
      <c r="BU283" s="9"/>
      <c r="BV283" s="9"/>
      <c r="BW283" s="9"/>
      <c r="BX283" s="9"/>
      <c r="BY283" s="9"/>
      <c r="BZ283" s="9"/>
      <c r="CA283" s="9"/>
      <c r="CB283" s="9"/>
      <c r="CC283" s="9"/>
      <c r="CD283" s="9"/>
      <c r="CE283" s="9"/>
      <c r="CF283" s="9"/>
      <c r="CG283" s="9"/>
      <c r="CH283" s="9"/>
      <c r="CI283" s="9"/>
      <c r="CJ283" s="9"/>
      <c r="CK283" s="9"/>
      <c r="CL283" s="9"/>
      <c r="CM283" s="9"/>
      <c r="CN283" s="9"/>
      <c r="CO283" s="9"/>
      <c r="CP283" s="9"/>
      <c r="CQ283" s="9"/>
      <c r="CR283" s="9"/>
      <c r="CS283" s="9"/>
      <c r="CT283" s="9"/>
      <c r="CU283" s="9"/>
      <c r="CV283" s="9"/>
      <c r="CW283" s="9"/>
      <c r="CX283" s="9"/>
      <c r="CY283" s="9"/>
      <c r="CZ283" s="9"/>
      <c r="DA283" s="9"/>
      <c r="DB283" s="9"/>
      <c r="DC283" s="9"/>
      <c r="DD283" s="9"/>
      <c r="DE283" s="9"/>
      <c r="DF283" s="9"/>
      <c r="DG283" s="9"/>
      <c r="DH283" s="9"/>
      <c r="DI283" s="9"/>
      <c r="DJ283" s="9"/>
      <c r="DK283" s="9"/>
      <c r="DL283" s="9"/>
      <c r="DM283" s="9"/>
      <c r="DN283" s="9"/>
      <c r="DO283" s="9"/>
      <c r="DP283" s="9"/>
      <c r="DQ283" s="9"/>
      <c r="DR283" s="9"/>
      <c r="DS283" s="9"/>
      <c r="DT283" s="9"/>
      <c r="DU283" s="9"/>
      <c r="DV283" s="9"/>
      <c r="DW283" s="9"/>
      <c r="DX283" s="9"/>
      <c r="DY283" s="9"/>
      <c r="DZ283" s="9"/>
      <c r="EA283" s="9"/>
      <c r="EB283" s="9"/>
      <c r="EC283" s="9"/>
      <c r="ED283" s="9"/>
      <c r="EE283" s="9"/>
      <c r="EF283" s="9"/>
      <c r="EG283" s="9"/>
      <c r="EH283" s="9"/>
      <c r="EI283" s="9"/>
      <c r="EJ283" s="9"/>
      <c r="EK283" s="9"/>
      <c r="EL283" s="9"/>
      <c r="EM283" s="9"/>
      <c r="EN283" s="9"/>
      <c r="EO283" s="9"/>
      <c r="EP283" s="9"/>
      <c r="EQ283" s="9"/>
      <c r="ER283" s="9"/>
      <c r="ES283" s="9"/>
      <c r="ET283" s="9"/>
      <c r="EU283" s="9"/>
      <c r="EV283" s="9"/>
      <c r="EW283" s="9"/>
      <c r="EX283" s="9"/>
      <c r="EY283" s="9"/>
      <c r="EZ283" s="9"/>
      <c r="FA283" s="9"/>
      <c r="FB283" s="9"/>
      <c r="FC283" s="9"/>
      <c r="FD283" s="9"/>
      <c r="FE283" s="9"/>
      <c r="FF283" s="9"/>
      <c r="FG283" s="9"/>
      <c r="FH283" s="9"/>
      <c r="FI283" s="9"/>
      <c r="FJ283" s="9"/>
      <c r="FK283" s="9"/>
      <c r="FL283" s="9"/>
      <c r="FM283" s="9"/>
      <c r="FN283" s="9"/>
      <c r="FO283" s="9"/>
      <c r="FP283" s="9"/>
      <c r="FQ283" s="9"/>
      <c r="FR283" s="9"/>
      <c r="FS283" s="9"/>
      <c r="FT283" s="9"/>
      <c r="FU283" s="9"/>
      <c r="FV283" s="9"/>
      <c r="FW283" s="9"/>
      <c r="FX283" s="9"/>
      <c r="FY283" s="9"/>
      <c r="FZ283" s="9"/>
      <c r="GA283" s="9"/>
      <c r="GB283" s="9"/>
      <c r="GC283" s="9"/>
      <c r="GD283" s="9"/>
      <c r="GE283" s="9"/>
      <c r="GF283" s="9"/>
      <c r="GG283" s="9"/>
      <c r="GH283" s="9"/>
      <c r="GI283" s="9"/>
      <c r="GJ283" s="9"/>
      <c r="GK283" s="9"/>
      <c r="GL283" s="9"/>
      <c r="GM283" s="9"/>
      <c r="GN283" s="9"/>
      <c r="GO283" s="9"/>
      <c r="GP283" s="9"/>
      <c r="GQ283" s="9"/>
      <c r="GR283" s="9"/>
      <c r="GS283" s="9"/>
      <c r="GT283" s="9"/>
      <c r="GU283" s="9"/>
      <c r="GV283" s="9"/>
      <c r="GW283" s="9"/>
      <c r="GX283" s="9"/>
      <c r="GY283" s="9"/>
      <c r="GZ283" s="9"/>
      <c r="HA283" s="9"/>
      <c r="HB283" s="9"/>
      <c r="HC283" s="9"/>
      <c r="HD283" s="9"/>
      <c r="HE283" s="9"/>
      <c r="HF283" s="9"/>
      <c r="HG283" s="9"/>
      <c r="HH283" s="9"/>
      <c r="HI283" s="9"/>
      <c r="HJ283" s="9"/>
      <c r="HK283" s="9"/>
      <c r="HL283" s="9"/>
      <c r="HM283" s="9"/>
      <c r="HN283" s="9"/>
      <c r="HO283" s="9"/>
      <c r="HP283" s="9"/>
      <c r="HQ283" s="9"/>
      <c r="HR283" s="9"/>
      <c r="HS283" s="9"/>
      <c r="HT283" s="9"/>
      <c r="HU283" s="9"/>
      <c r="HV283" s="9"/>
      <c r="HW283" s="9"/>
      <c r="HX283" s="9"/>
      <c r="HY283" s="9"/>
      <c r="HZ283" s="9"/>
      <c r="IA283" s="9"/>
      <c r="IB283" s="9"/>
      <c r="IC283" s="9"/>
      <c r="ID283" s="9"/>
      <c r="IE283" s="9"/>
      <c r="IF283" s="9"/>
      <c r="IG283" s="9"/>
      <c r="IH283" s="9"/>
      <c r="II283" s="9"/>
      <c r="IJ283" s="9"/>
      <c r="IK283" s="9"/>
      <c r="IL283" s="9"/>
      <c r="IM283" s="9"/>
      <c r="IN283" s="9"/>
      <c r="IO283" s="9"/>
      <c r="IP283" s="9"/>
      <c r="IQ283" s="9"/>
      <c r="IR283" s="9"/>
      <c r="IS283" s="9"/>
      <c r="IT283" s="9"/>
      <c r="IU283" s="9"/>
      <c r="IV283" s="9"/>
    </row>
    <row r="284" s="8" customFormat="1" ht="32.1" customHeight="1" spans="1:256">
      <c r="A284" s="19" t="s">
        <v>1562</v>
      </c>
      <c r="B284" s="19" t="s">
        <v>1563</v>
      </c>
      <c r="C284" s="19" t="s">
        <v>1674</v>
      </c>
      <c r="D284" s="20">
        <v>5</v>
      </c>
      <c r="E284" s="19" t="s">
        <v>1384</v>
      </c>
      <c r="F284" s="18">
        <v>132.12</v>
      </c>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c r="BB284" s="9"/>
      <c r="BC284" s="9"/>
      <c r="BD284" s="9"/>
      <c r="BE284" s="9"/>
      <c r="BF284" s="9"/>
      <c r="BG284" s="9"/>
      <c r="BH284" s="9"/>
      <c r="BI284" s="9"/>
      <c r="BJ284" s="9"/>
      <c r="BK284" s="9"/>
      <c r="BL284" s="9"/>
      <c r="BM284" s="9"/>
      <c r="BN284" s="9"/>
      <c r="BO284" s="9"/>
      <c r="BP284" s="9"/>
      <c r="BQ284" s="9"/>
      <c r="BR284" s="9"/>
      <c r="BS284" s="9"/>
      <c r="BT284" s="9"/>
      <c r="BU284" s="9"/>
      <c r="BV284" s="9"/>
      <c r="BW284" s="9"/>
      <c r="BX284" s="9"/>
      <c r="BY284" s="9"/>
      <c r="BZ284" s="9"/>
      <c r="CA284" s="9"/>
      <c r="CB284" s="9"/>
      <c r="CC284" s="9"/>
      <c r="CD284" s="9"/>
      <c r="CE284" s="9"/>
      <c r="CF284" s="9"/>
      <c r="CG284" s="9"/>
      <c r="CH284" s="9"/>
      <c r="CI284" s="9"/>
      <c r="CJ284" s="9"/>
      <c r="CK284" s="9"/>
      <c r="CL284" s="9"/>
      <c r="CM284" s="9"/>
      <c r="CN284" s="9"/>
      <c r="CO284" s="9"/>
      <c r="CP284" s="9"/>
      <c r="CQ284" s="9"/>
      <c r="CR284" s="9"/>
      <c r="CS284" s="9"/>
      <c r="CT284" s="9"/>
      <c r="CU284" s="9"/>
      <c r="CV284" s="9"/>
      <c r="CW284" s="9"/>
      <c r="CX284" s="9"/>
      <c r="CY284" s="9"/>
      <c r="CZ284" s="9"/>
      <c r="DA284" s="9"/>
      <c r="DB284" s="9"/>
      <c r="DC284" s="9"/>
      <c r="DD284" s="9"/>
      <c r="DE284" s="9"/>
      <c r="DF284" s="9"/>
      <c r="DG284" s="9"/>
      <c r="DH284" s="9"/>
      <c r="DI284" s="9"/>
      <c r="DJ284" s="9"/>
      <c r="DK284" s="9"/>
      <c r="DL284" s="9"/>
      <c r="DM284" s="9"/>
      <c r="DN284" s="9"/>
      <c r="DO284" s="9"/>
      <c r="DP284" s="9"/>
      <c r="DQ284" s="9"/>
      <c r="DR284" s="9"/>
      <c r="DS284" s="9"/>
      <c r="DT284" s="9"/>
      <c r="DU284" s="9"/>
      <c r="DV284" s="9"/>
      <c r="DW284" s="9"/>
      <c r="DX284" s="9"/>
      <c r="DY284" s="9"/>
      <c r="DZ284" s="9"/>
      <c r="EA284" s="9"/>
      <c r="EB284" s="9"/>
      <c r="EC284" s="9"/>
      <c r="ED284" s="9"/>
      <c r="EE284" s="9"/>
      <c r="EF284" s="9"/>
      <c r="EG284" s="9"/>
      <c r="EH284" s="9"/>
      <c r="EI284" s="9"/>
      <c r="EJ284" s="9"/>
      <c r="EK284" s="9"/>
      <c r="EL284" s="9"/>
      <c r="EM284" s="9"/>
      <c r="EN284" s="9"/>
      <c r="EO284" s="9"/>
      <c r="EP284" s="9"/>
      <c r="EQ284" s="9"/>
      <c r="ER284" s="9"/>
      <c r="ES284" s="9"/>
      <c r="ET284" s="9"/>
      <c r="EU284" s="9"/>
      <c r="EV284" s="9"/>
      <c r="EW284" s="9"/>
      <c r="EX284" s="9"/>
      <c r="EY284" s="9"/>
      <c r="EZ284" s="9"/>
      <c r="FA284" s="9"/>
      <c r="FB284" s="9"/>
      <c r="FC284" s="9"/>
      <c r="FD284" s="9"/>
      <c r="FE284" s="9"/>
      <c r="FF284" s="9"/>
      <c r="FG284" s="9"/>
      <c r="FH284" s="9"/>
      <c r="FI284" s="9"/>
      <c r="FJ284" s="9"/>
      <c r="FK284" s="9"/>
      <c r="FL284" s="9"/>
      <c r="FM284" s="9"/>
      <c r="FN284" s="9"/>
      <c r="FO284" s="9"/>
      <c r="FP284" s="9"/>
      <c r="FQ284" s="9"/>
      <c r="FR284" s="9"/>
      <c r="FS284" s="9"/>
      <c r="FT284" s="9"/>
      <c r="FU284" s="9"/>
      <c r="FV284" s="9"/>
      <c r="FW284" s="9"/>
      <c r="FX284" s="9"/>
      <c r="FY284" s="9"/>
      <c r="FZ284" s="9"/>
      <c r="GA284" s="9"/>
      <c r="GB284" s="9"/>
      <c r="GC284" s="9"/>
      <c r="GD284" s="9"/>
      <c r="GE284" s="9"/>
      <c r="GF284" s="9"/>
      <c r="GG284" s="9"/>
      <c r="GH284" s="9"/>
      <c r="GI284" s="9"/>
      <c r="GJ284" s="9"/>
      <c r="GK284" s="9"/>
      <c r="GL284" s="9"/>
      <c r="GM284" s="9"/>
      <c r="GN284" s="9"/>
      <c r="GO284" s="9"/>
      <c r="GP284" s="9"/>
      <c r="GQ284" s="9"/>
      <c r="GR284" s="9"/>
      <c r="GS284" s="9"/>
      <c r="GT284" s="9"/>
      <c r="GU284" s="9"/>
      <c r="GV284" s="9"/>
      <c r="GW284" s="9"/>
      <c r="GX284" s="9"/>
      <c r="GY284" s="9"/>
      <c r="GZ284" s="9"/>
      <c r="HA284" s="9"/>
      <c r="HB284" s="9"/>
      <c r="HC284" s="9"/>
      <c r="HD284" s="9"/>
      <c r="HE284" s="9"/>
      <c r="HF284" s="9"/>
      <c r="HG284" s="9"/>
      <c r="HH284" s="9"/>
      <c r="HI284" s="9"/>
      <c r="HJ284" s="9"/>
      <c r="HK284" s="9"/>
      <c r="HL284" s="9"/>
      <c r="HM284" s="9"/>
      <c r="HN284" s="9"/>
      <c r="HO284" s="9"/>
      <c r="HP284" s="9"/>
      <c r="HQ284" s="9"/>
      <c r="HR284" s="9"/>
      <c r="HS284" s="9"/>
      <c r="HT284" s="9"/>
      <c r="HU284" s="9"/>
      <c r="HV284" s="9"/>
      <c r="HW284" s="9"/>
      <c r="HX284" s="9"/>
      <c r="HY284" s="9"/>
      <c r="HZ284" s="9"/>
      <c r="IA284" s="9"/>
      <c r="IB284" s="9"/>
      <c r="IC284" s="9"/>
      <c r="ID284" s="9"/>
      <c r="IE284" s="9"/>
      <c r="IF284" s="9"/>
      <c r="IG284" s="9"/>
      <c r="IH284" s="9"/>
      <c r="II284" s="9"/>
      <c r="IJ284" s="9"/>
      <c r="IK284" s="9"/>
      <c r="IL284" s="9"/>
      <c r="IM284" s="9"/>
      <c r="IN284" s="9"/>
      <c r="IO284" s="9"/>
      <c r="IP284" s="9"/>
      <c r="IQ284" s="9"/>
      <c r="IR284" s="9"/>
      <c r="IS284" s="9"/>
      <c r="IT284" s="9"/>
      <c r="IU284" s="9"/>
      <c r="IV284" s="9"/>
    </row>
    <row r="285" s="8" customFormat="1" ht="32.1" customHeight="1" spans="1:256">
      <c r="A285" s="19" t="s">
        <v>1562</v>
      </c>
      <c r="B285" s="19" t="s">
        <v>1563</v>
      </c>
      <c r="C285" s="19" t="s">
        <v>1674</v>
      </c>
      <c r="D285" s="20">
        <v>5</v>
      </c>
      <c r="E285" s="19" t="s">
        <v>1384</v>
      </c>
      <c r="F285" s="18">
        <v>127.88</v>
      </c>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c r="BB285" s="9"/>
      <c r="BC285" s="9"/>
      <c r="BD285" s="9"/>
      <c r="BE285" s="9"/>
      <c r="BF285" s="9"/>
      <c r="BG285" s="9"/>
      <c r="BH285" s="9"/>
      <c r="BI285" s="9"/>
      <c r="BJ285" s="9"/>
      <c r="BK285" s="9"/>
      <c r="BL285" s="9"/>
      <c r="BM285" s="9"/>
      <c r="BN285" s="9"/>
      <c r="BO285" s="9"/>
      <c r="BP285" s="9"/>
      <c r="BQ285" s="9"/>
      <c r="BR285" s="9"/>
      <c r="BS285" s="9"/>
      <c r="BT285" s="9"/>
      <c r="BU285" s="9"/>
      <c r="BV285" s="9"/>
      <c r="BW285" s="9"/>
      <c r="BX285" s="9"/>
      <c r="BY285" s="9"/>
      <c r="BZ285" s="9"/>
      <c r="CA285" s="9"/>
      <c r="CB285" s="9"/>
      <c r="CC285" s="9"/>
      <c r="CD285" s="9"/>
      <c r="CE285" s="9"/>
      <c r="CF285" s="9"/>
      <c r="CG285" s="9"/>
      <c r="CH285" s="9"/>
      <c r="CI285" s="9"/>
      <c r="CJ285" s="9"/>
      <c r="CK285" s="9"/>
      <c r="CL285" s="9"/>
      <c r="CM285" s="9"/>
      <c r="CN285" s="9"/>
      <c r="CO285" s="9"/>
      <c r="CP285" s="9"/>
      <c r="CQ285" s="9"/>
      <c r="CR285" s="9"/>
      <c r="CS285" s="9"/>
      <c r="CT285" s="9"/>
      <c r="CU285" s="9"/>
      <c r="CV285" s="9"/>
      <c r="CW285" s="9"/>
      <c r="CX285" s="9"/>
      <c r="CY285" s="9"/>
      <c r="CZ285" s="9"/>
      <c r="DA285" s="9"/>
      <c r="DB285" s="9"/>
      <c r="DC285" s="9"/>
      <c r="DD285" s="9"/>
      <c r="DE285" s="9"/>
      <c r="DF285" s="9"/>
      <c r="DG285" s="9"/>
      <c r="DH285" s="9"/>
      <c r="DI285" s="9"/>
      <c r="DJ285" s="9"/>
      <c r="DK285" s="9"/>
      <c r="DL285" s="9"/>
      <c r="DM285" s="9"/>
      <c r="DN285" s="9"/>
      <c r="DO285" s="9"/>
      <c r="DP285" s="9"/>
      <c r="DQ285" s="9"/>
      <c r="DR285" s="9"/>
      <c r="DS285" s="9"/>
      <c r="DT285" s="9"/>
      <c r="DU285" s="9"/>
      <c r="DV285" s="9"/>
      <c r="DW285" s="9"/>
      <c r="DX285" s="9"/>
      <c r="DY285" s="9"/>
      <c r="DZ285" s="9"/>
      <c r="EA285" s="9"/>
      <c r="EB285" s="9"/>
      <c r="EC285" s="9"/>
      <c r="ED285" s="9"/>
      <c r="EE285" s="9"/>
      <c r="EF285" s="9"/>
      <c r="EG285" s="9"/>
      <c r="EH285" s="9"/>
      <c r="EI285" s="9"/>
      <c r="EJ285" s="9"/>
      <c r="EK285" s="9"/>
      <c r="EL285" s="9"/>
      <c r="EM285" s="9"/>
      <c r="EN285" s="9"/>
      <c r="EO285" s="9"/>
      <c r="EP285" s="9"/>
      <c r="EQ285" s="9"/>
      <c r="ER285" s="9"/>
      <c r="ES285" s="9"/>
      <c r="ET285" s="9"/>
      <c r="EU285" s="9"/>
      <c r="EV285" s="9"/>
      <c r="EW285" s="9"/>
      <c r="EX285" s="9"/>
      <c r="EY285" s="9"/>
      <c r="EZ285" s="9"/>
      <c r="FA285" s="9"/>
      <c r="FB285" s="9"/>
      <c r="FC285" s="9"/>
      <c r="FD285" s="9"/>
      <c r="FE285" s="9"/>
      <c r="FF285" s="9"/>
      <c r="FG285" s="9"/>
      <c r="FH285" s="9"/>
      <c r="FI285" s="9"/>
      <c r="FJ285" s="9"/>
      <c r="FK285" s="9"/>
      <c r="FL285" s="9"/>
      <c r="FM285" s="9"/>
      <c r="FN285" s="9"/>
      <c r="FO285" s="9"/>
      <c r="FP285" s="9"/>
      <c r="FQ285" s="9"/>
      <c r="FR285" s="9"/>
      <c r="FS285" s="9"/>
      <c r="FT285" s="9"/>
      <c r="FU285" s="9"/>
      <c r="FV285" s="9"/>
      <c r="FW285" s="9"/>
      <c r="FX285" s="9"/>
      <c r="FY285" s="9"/>
      <c r="FZ285" s="9"/>
      <c r="GA285" s="9"/>
      <c r="GB285" s="9"/>
      <c r="GC285" s="9"/>
      <c r="GD285" s="9"/>
      <c r="GE285" s="9"/>
      <c r="GF285" s="9"/>
      <c r="GG285" s="9"/>
      <c r="GH285" s="9"/>
      <c r="GI285" s="9"/>
      <c r="GJ285" s="9"/>
      <c r="GK285" s="9"/>
      <c r="GL285" s="9"/>
      <c r="GM285" s="9"/>
      <c r="GN285" s="9"/>
      <c r="GO285" s="9"/>
      <c r="GP285" s="9"/>
      <c r="GQ285" s="9"/>
      <c r="GR285" s="9"/>
      <c r="GS285" s="9"/>
      <c r="GT285" s="9"/>
      <c r="GU285" s="9"/>
      <c r="GV285" s="9"/>
      <c r="GW285" s="9"/>
      <c r="GX285" s="9"/>
      <c r="GY285" s="9"/>
      <c r="GZ285" s="9"/>
      <c r="HA285" s="9"/>
      <c r="HB285" s="9"/>
      <c r="HC285" s="9"/>
      <c r="HD285" s="9"/>
      <c r="HE285" s="9"/>
      <c r="HF285" s="9"/>
      <c r="HG285" s="9"/>
      <c r="HH285" s="9"/>
      <c r="HI285" s="9"/>
      <c r="HJ285" s="9"/>
      <c r="HK285" s="9"/>
      <c r="HL285" s="9"/>
      <c r="HM285" s="9"/>
      <c r="HN285" s="9"/>
      <c r="HO285" s="9"/>
      <c r="HP285" s="9"/>
      <c r="HQ285" s="9"/>
      <c r="HR285" s="9"/>
      <c r="HS285" s="9"/>
      <c r="HT285" s="9"/>
      <c r="HU285" s="9"/>
      <c r="HV285" s="9"/>
      <c r="HW285" s="9"/>
      <c r="HX285" s="9"/>
      <c r="HY285" s="9"/>
      <c r="HZ285" s="9"/>
      <c r="IA285" s="9"/>
      <c r="IB285" s="9"/>
      <c r="IC285" s="9"/>
      <c r="ID285" s="9"/>
      <c r="IE285" s="9"/>
      <c r="IF285" s="9"/>
      <c r="IG285" s="9"/>
      <c r="IH285" s="9"/>
      <c r="II285" s="9"/>
      <c r="IJ285" s="9"/>
      <c r="IK285" s="9"/>
      <c r="IL285" s="9"/>
      <c r="IM285" s="9"/>
      <c r="IN285" s="9"/>
      <c r="IO285" s="9"/>
      <c r="IP285" s="9"/>
      <c r="IQ285" s="9"/>
      <c r="IR285" s="9"/>
      <c r="IS285" s="9"/>
      <c r="IT285" s="9"/>
      <c r="IU285" s="9"/>
      <c r="IV285" s="9"/>
    </row>
    <row r="286" s="8" customFormat="1" ht="32.1" customHeight="1" spans="1:256">
      <c r="A286" s="19" t="s">
        <v>1572</v>
      </c>
      <c r="B286" s="19" t="s">
        <v>1675</v>
      </c>
      <c r="C286" s="19" t="s">
        <v>1674</v>
      </c>
      <c r="D286" s="20">
        <v>5</v>
      </c>
      <c r="E286" s="19" t="s">
        <v>1384</v>
      </c>
      <c r="F286" s="18">
        <v>200</v>
      </c>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c r="BB286" s="9"/>
      <c r="BC286" s="9"/>
      <c r="BD286" s="9"/>
      <c r="BE286" s="9"/>
      <c r="BF286" s="9"/>
      <c r="BG286" s="9"/>
      <c r="BH286" s="9"/>
      <c r="BI286" s="9"/>
      <c r="BJ286" s="9"/>
      <c r="BK286" s="9"/>
      <c r="BL286" s="9"/>
      <c r="BM286" s="9"/>
      <c r="BN286" s="9"/>
      <c r="BO286" s="9"/>
      <c r="BP286" s="9"/>
      <c r="BQ286" s="9"/>
      <c r="BR286" s="9"/>
      <c r="BS286" s="9"/>
      <c r="BT286" s="9"/>
      <c r="BU286" s="9"/>
      <c r="BV286" s="9"/>
      <c r="BW286" s="9"/>
      <c r="BX286" s="9"/>
      <c r="BY286" s="9"/>
      <c r="BZ286" s="9"/>
      <c r="CA286" s="9"/>
      <c r="CB286" s="9"/>
      <c r="CC286" s="9"/>
      <c r="CD286" s="9"/>
      <c r="CE286" s="9"/>
      <c r="CF286" s="9"/>
      <c r="CG286" s="9"/>
      <c r="CH286" s="9"/>
      <c r="CI286" s="9"/>
      <c r="CJ286" s="9"/>
      <c r="CK286" s="9"/>
      <c r="CL286" s="9"/>
      <c r="CM286" s="9"/>
      <c r="CN286" s="9"/>
      <c r="CO286" s="9"/>
      <c r="CP286" s="9"/>
      <c r="CQ286" s="9"/>
      <c r="CR286" s="9"/>
      <c r="CS286" s="9"/>
      <c r="CT286" s="9"/>
      <c r="CU286" s="9"/>
      <c r="CV286" s="9"/>
      <c r="CW286" s="9"/>
      <c r="CX286" s="9"/>
      <c r="CY286" s="9"/>
      <c r="CZ286" s="9"/>
      <c r="DA286" s="9"/>
      <c r="DB286" s="9"/>
      <c r="DC286" s="9"/>
      <c r="DD286" s="9"/>
      <c r="DE286" s="9"/>
      <c r="DF286" s="9"/>
      <c r="DG286" s="9"/>
      <c r="DH286" s="9"/>
      <c r="DI286" s="9"/>
      <c r="DJ286" s="9"/>
      <c r="DK286" s="9"/>
      <c r="DL286" s="9"/>
      <c r="DM286" s="9"/>
      <c r="DN286" s="9"/>
      <c r="DO286" s="9"/>
      <c r="DP286" s="9"/>
      <c r="DQ286" s="9"/>
      <c r="DR286" s="9"/>
      <c r="DS286" s="9"/>
      <c r="DT286" s="9"/>
      <c r="DU286" s="9"/>
      <c r="DV286" s="9"/>
      <c r="DW286" s="9"/>
      <c r="DX286" s="9"/>
      <c r="DY286" s="9"/>
      <c r="DZ286" s="9"/>
      <c r="EA286" s="9"/>
      <c r="EB286" s="9"/>
      <c r="EC286" s="9"/>
      <c r="ED286" s="9"/>
      <c r="EE286" s="9"/>
      <c r="EF286" s="9"/>
      <c r="EG286" s="9"/>
      <c r="EH286" s="9"/>
      <c r="EI286" s="9"/>
      <c r="EJ286" s="9"/>
      <c r="EK286" s="9"/>
      <c r="EL286" s="9"/>
      <c r="EM286" s="9"/>
      <c r="EN286" s="9"/>
      <c r="EO286" s="9"/>
      <c r="EP286" s="9"/>
      <c r="EQ286" s="9"/>
      <c r="ER286" s="9"/>
      <c r="ES286" s="9"/>
      <c r="ET286" s="9"/>
      <c r="EU286" s="9"/>
      <c r="EV286" s="9"/>
      <c r="EW286" s="9"/>
      <c r="EX286" s="9"/>
      <c r="EY286" s="9"/>
      <c r="EZ286" s="9"/>
      <c r="FA286" s="9"/>
      <c r="FB286" s="9"/>
      <c r="FC286" s="9"/>
      <c r="FD286" s="9"/>
      <c r="FE286" s="9"/>
      <c r="FF286" s="9"/>
      <c r="FG286" s="9"/>
      <c r="FH286" s="9"/>
      <c r="FI286" s="9"/>
      <c r="FJ286" s="9"/>
      <c r="FK286" s="9"/>
      <c r="FL286" s="9"/>
      <c r="FM286" s="9"/>
      <c r="FN286" s="9"/>
      <c r="FO286" s="9"/>
      <c r="FP286" s="9"/>
      <c r="FQ286" s="9"/>
      <c r="FR286" s="9"/>
      <c r="FS286" s="9"/>
      <c r="FT286" s="9"/>
      <c r="FU286" s="9"/>
      <c r="FV286" s="9"/>
      <c r="FW286" s="9"/>
      <c r="FX286" s="9"/>
      <c r="FY286" s="9"/>
      <c r="FZ286" s="9"/>
      <c r="GA286" s="9"/>
      <c r="GB286" s="9"/>
      <c r="GC286" s="9"/>
      <c r="GD286" s="9"/>
      <c r="GE286" s="9"/>
      <c r="GF286" s="9"/>
      <c r="GG286" s="9"/>
      <c r="GH286" s="9"/>
      <c r="GI286" s="9"/>
      <c r="GJ286" s="9"/>
      <c r="GK286" s="9"/>
      <c r="GL286" s="9"/>
      <c r="GM286" s="9"/>
      <c r="GN286" s="9"/>
      <c r="GO286" s="9"/>
      <c r="GP286" s="9"/>
      <c r="GQ286" s="9"/>
      <c r="GR286" s="9"/>
      <c r="GS286" s="9"/>
      <c r="GT286" s="9"/>
      <c r="GU286" s="9"/>
      <c r="GV286" s="9"/>
      <c r="GW286" s="9"/>
      <c r="GX286" s="9"/>
      <c r="GY286" s="9"/>
      <c r="GZ286" s="9"/>
      <c r="HA286" s="9"/>
      <c r="HB286" s="9"/>
      <c r="HC286" s="9"/>
      <c r="HD286" s="9"/>
      <c r="HE286" s="9"/>
      <c r="HF286" s="9"/>
      <c r="HG286" s="9"/>
      <c r="HH286" s="9"/>
      <c r="HI286" s="9"/>
      <c r="HJ286" s="9"/>
      <c r="HK286" s="9"/>
      <c r="HL286" s="9"/>
      <c r="HM286" s="9"/>
      <c r="HN286" s="9"/>
      <c r="HO286" s="9"/>
      <c r="HP286" s="9"/>
      <c r="HQ286" s="9"/>
      <c r="HR286" s="9"/>
      <c r="HS286" s="9"/>
      <c r="HT286" s="9"/>
      <c r="HU286" s="9"/>
      <c r="HV286" s="9"/>
      <c r="HW286" s="9"/>
      <c r="HX286" s="9"/>
      <c r="HY286" s="9"/>
      <c r="HZ286" s="9"/>
      <c r="IA286" s="9"/>
      <c r="IB286" s="9"/>
      <c r="IC286" s="9"/>
      <c r="ID286" s="9"/>
      <c r="IE286" s="9"/>
      <c r="IF286" s="9"/>
      <c r="IG286" s="9"/>
      <c r="IH286" s="9"/>
      <c r="II286" s="9"/>
      <c r="IJ286" s="9"/>
      <c r="IK286" s="9"/>
      <c r="IL286" s="9"/>
      <c r="IM286" s="9"/>
      <c r="IN286" s="9"/>
      <c r="IO286" s="9"/>
      <c r="IP286" s="9"/>
      <c r="IQ286" s="9"/>
      <c r="IR286" s="9"/>
      <c r="IS286" s="9"/>
      <c r="IT286" s="9"/>
      <c r="IU286" s="9"/>
      <c r="IV286" s="9"/>
    </row>
    <row r="287" s="8" customFormat="1" ht="32.1" customHeight="1" spans="1:256">
      <c r="A287" s="19" t="s">
        <v>1385</v>
      </c>
      <c r="B287" s="21" t="s">
        <v>1676</v>
      </c>
      <c r="C287" s="19" t="s">
        <v>1674</v>
      </c>
      <c r="D287" s="20">
        <v>5</v>
      </c>
      <c r="E287" s="19" t="s">
        <v>1384</v>
      </c>
      <c r="F287" s="18">
        <v>22.76</v>
      </c>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c r="CI287" s="9"/>
      <c r="CJ287" s="9"/>
      <c r="CK287" s="9"/>
      <c r="CL287" s="9"/>
      <c r="CM287" s="9"/>
      <c r="CN287" s="9"/>
      <c r="CO287" s="9"/>
      <c r="CP287" s="9"/>
      <c r="CQ287" s="9"/>
      <c r="CR287" s="9"/>
      <c r="CS287" s="9"/>
      <c r="CT287" s="9"/>
      <c r="CU287" s="9"/>
      <c r="CV287" s="9"/>
      <c r="CW287" s="9"/>
      <c r="CX287" s="9"/>
      <c r="CY287" s="9"/>
      <c r="CZ287" s="9"/>
      <c r="DA287" s="9"/>
      <c r="DB287" s="9"/>
      <c r="DC287" s="9"/>
      <c r="DD287" s="9"/>
      <c r="DE287" s="9"/>
      <c r="DF287" s="9"/>
      <c r="DG287" s="9"/>
      <c r="DH287" s="9"/>
      <c r="DI287" s="9"/>
      <c r="DJ287" s="9"/>
      <c r="DK287" s="9"/>
      <c r="DL287" s="9"/>
      <c r="DM287" s="9"/>
      <c r="DN287" s="9"/>
      <c r="DO287" s="9"/>
      <c r="DP287" s="9"/>
      <c r="DQ287" s="9"/>
      <c r="DR287" s="9"/>
      <c r="DS287" s="9"/>
      <c r="DT287" s="9"/>
      <c r="DU287" s="9"/>
      <c r="DV287" s="9"/>
      <c r="DW287" s="9"/>
      <c r="DX287" s="9"/>
      <c r="DY287" s="9"/>
      <c r="DZ287" s="9"/>
      <c r="EA287" s="9"/>
      <c r="EB287" s="9"/>
      <c r="EC287" s="9"/>
      <c r="ED287" s="9"/>
      <c r="EE287" s="9"/>
      <c r="EF287" s="9"/>
      <c r="EG287" s="9"/>
      <c r="EH287" s="9"/>
      <c r="EI287" s="9"/>
      <c r="EJ287" s="9"/>
      <c r="EK287" s="9"/>
      <c r="EL287" s="9"/>
      <c r="EM287" s="9"/>
      <c r="EN287" s="9"/>
      <c r="EO287" s="9"/>
      <c r="EP287" s="9"/>
      <c r="EQ287" s="9"/>
      <c r="ER287" s="9"/>
      <c r="ES287" s="9"/>
      <c r="ET287" s="9"/>
      <c r="EU287" s="9"/>
      <c r="EV287" s="9"/>
      <c r="EW287" s="9"/>
      <c r="EX287" s="9"/>
      <c r="EY287" s="9"/>
      <c r="EZ287" s="9"/>
      <c r="FA287" s="9"/>
      <c r="FB287" s="9"/>
      <c r="FC287" s="9"/>
      <c r="FD287" s="9"/>
      <c r="FE287" s="9"/>
      <c r="FF287" s="9"/>
      <c r="FG287" s="9"/>
      <c r="FH287" s="9"/>
      <c r="FI287" s="9"/>
      <c r="FJ287" s="9"/>
      <c r="FK287" s="9"/>
      <c r="FL287" s="9"/>
      <c r="FM287" s="9"/>
      <c r="FN287" s="9"/>
      <c r="FO287" s="9"/>
      <c r="FP287" s="9"/>
      <c r="FQ287" s="9"/>
      <c r="FR287" s="9"/>
      <c r="FS287" s="9"/>
      <c r="FT287" s="9"/>
      <c r="FU287" s="9"/>
      <c r="FV287" s="9"/>
      <c r="FW287" s="9"/>
      <c r="FX287" s="9"/>
      <c r="FY287" s="9"/>
      <c r="FZ287" s="9"/>
      <c r="GA287" s="9"/>
      <c r="GB287" s="9"/>
      <c r="GC287" s="9"/>
      <c r="GD287" s="9"/>
      <c r="GE287" s="9"/>
      <c r="GF287" s="9"/>
      <c r="GG287" s="9"/>
      <c r="GH287" s="9"/>
      <c r="GI287" s="9"/>
      <c r="GJ287" s="9"/>
      <c r="GK287" s="9"/>
      <c r="GL287" s="9"/>
      <c r="GM287" s="9"/>
      <c r="GN287" s="9"/>
      <c r="GO287" s="9"/>
      <c r="GP287" s="9"/>
      <c r="GQ287" s="9"/>
      <c r="GR287" s="9"/>
      <c r="GS287" s="9"/>
      <c r="GT287" s="9"/>
      <c r="GU287" s="9"/>
      <c r="GV287" s="9"/>
      <c r="GW287" s="9"/>
      <c r="GX287" s="9"/>
      <c r="GY287" s="9"/>
      <c r="GZ287" s="9"/>
      <c r="HA287" s="9"/>
      <c r="HB287" s="9"/>
      <c r="HC287" s="9"/>
      <c r="HD287" s="9"/>
      <c r="HE287" s="9"/>
      <c r="HF287" s="9"/>
      <c r="HG287" s="9"/>
      <c r="HH287" s="9"/>
      <c r="HI287" s="9"/>
      <c r="HJ287" s="9"/>
      <c r="HK287" s="9"/>
      <c r="HL287" s="9"/>
      <c r="HM287" s="9"/>
      <c r="HN287" s="9"/>
      <c r="HO287" s="9"/>
      <c r="HP287" s="9"/>
      <c r="HQ287" s="9"/>
      <c r="HR287" s="9"/>
      <c r="HS287" s="9"/>
      <c r="HT287" s="9"/>
      <c r="HU287" s="9"/>
      <c r="HV287" s="9"/>
      <c r="HW287" s="9"/>
      <c r="HX287" s="9"/>
      <c r="HY287" s="9"/>
      <c r="HZ287" s="9"/>
      <c r="IA287" s="9"/>
      <c r="IB287" s="9"/>
      <c r="IC287" s="9"/>
      <c r="ID287" s="9"/>
      <c r="IE287" s="9"/>
      <c r="IF287" s="9"/>
      <c r="IG287" s="9"/>
      <c r="IH287" s="9"/>
      <c r="II287" s="9"/>
      <c r="IJ287" s="9"/>
      <c r="IK287" s="9"/>
      <c r="IL287" s="9"/>
      <c r="IM287" s="9"/>
      <c r="IN287" s="9"/>
      <c r="IO287" s="9"/>
      <c r="IP287" s="9"/>
      <c r="IQ287" s="9"/>
      <c r="IR287" s="9"/>
      <c r="IS287" s="9"/>
      <c r="IT287" s="9"/>
      <c r="IU287" s="9"/>
      <c r="IV287" s="9"/>
    </row>
    <row r="288" s="8" customFormat="1" ht="32.1" customHeight="1" spans="1:256">
      <c r="A288" s="19" t="s">
        <v>1385</v>
      </c>
      <c r="B288" s="19" t="s">
        <v>1677</v>
      </c>
      <c r="C288" s="19" t="s">
        <v>1674</v>
      </c>
      <c r="D288" s="20">
        <v>5</v>
      </c>
      <c r="E288" s="19" t="s">
        <v>1384</v>
      </c>
      <c r="F288" s="18">
        <v>35</v>
      </c>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9"/>
      <c r="BT288" s="9"/>
      <c r="BU288" s="9"/>
      <c r="BV288" s="9"/>
      <c r="BW288" s="9"/>
      <c r="BX288" s="9"/>
      <c r="BY288" s="9"/>
      <c r="BZ288" s="9"/>
      <c r="CA288" s="9"/>
      <c r="CB288" s="9"/>
      <c r="CC288" s="9"/>
      <c r="CD288" s="9"/>
      <c r="CE288" s="9"/>
      <c r="CF288" s="9"/>
      <c r="CG288" s="9"/>
      <c r="CH288" s="9"/>
      <c r="CI288" s="9"/>
      <c r="CJ288" s="9"/>
      <c r="CK288" s="9"/>
      <c r="CL288" s="9"/>
      <c r="CM288" s="9"/>
      <c r="CN288" s="9"/>
      <c r="CO288" s="9"/>
      <c r="CP288" s="9"/>
      <c r="CQ288" s="9"/>
      <c r="CR288" s="9"/>
      <c r="CS288" s="9"/>
      <c r="CT288" s="9"/>
      <c r="CU288" s="9"/>
      <c r="CV288" s="9"/>
      <c r="CW288" s="9"/>
      <c r="CX288" s="9"/>
      <c r="CY288" s="9"/>
      <c r="CZ288" s="9"/>
      <c r="DA288" s="9"/>
      <c r="DB288" s="9"/>
      <c r="DC288" s="9"/>
      <c r="DD288" s="9"/>
      <c r="DE288" s="9"/>
      <c r="DF288" s="9"/>
      <c r="DG288" s="9"/>
      <c r="DH288" s="9"/>
      <c r="DI288" s="9"/>
      <c r="DJ288" s="9"/>
      <c r="DK288" s="9"/>
      <c r="DL288" s="9"/>
      <c r="DM288" s="9"/>
      <c r="DN288" s="9"/>
      <c r="DO288" s="9"/>
      <c r="DP288" s="9"/>
      <c r="DQ288" s="9"/>
      <c r="DR288" s="9"/>
      <c r="DS288" s="9"/>
      <c r="DT288" s="9"/>
      <c r="DU288" s="9"/>
      <c r="DV288" s="9"/>
      <c r="DW288" s="9"/>
      <c r="DX288" s="9"/>
      <c r="DY288" s="9"/>
      <c r="DZ288" s="9"/>
      <c r="EA288" s="9"/>
      <c r="EB288" s="9"/>
      <c r="EC288" s="9"/>
      <c r="ED288" s="9"/>
      <c r="EE288" s="9"/>
      <c r="EF288" s="9"/>
      <c r="EG288" s="9"/>
      <c r="EH288" s="9"/>
      <c r="EI288" s="9"/>
      <c r="EJ288" s="9"/>
      <c r="EK288" s="9"/>
      <c r="EL288" s="9"/>
      <c r="EM288" s="9"/>
      <c r="EN288" s="9"/>
      <c r="EO288" s="9"/>
      <c r="EP288" s="9"/>
      <c r="EQ288" s="9"/>
      <c r="ER288" s="9"/>
      <c r="ES288" s="9"/>
      <c r="ET288" s="9"/>
      <c r="EU288" s="9"/>
      <c r="EV288" s="9"/>
      <c r="EW288" s="9"/>
      <c r="EX288" s="9"/>
      <c r="EY288" s="9"/>
      <c r="EZ288" s="9"/>
      <c r="FA288" s="9"/>
      <c r="FB288" s="9"/>
      <c r="FC288" s="9"/>
      <c r="FD288" s="9"/>
      <c r="FE288" s="9"/>
      <c r="FF288" s="9"/>
      <c r="FG288" s="9"/>
      <c r="FH288" s="9"/>
      <c r="FI288" s="9"/>
      <c r="FJ288" s="9"/>
      <c r="FK288" s="9"/>
      <c r="FL288" s="9"/>
      <c r="FM288" s="9"/>
      <c r="FN288" s="9"/>
      <c r="FO288" s="9"/>
      <c r="FP288" s="9"/>
      <c r="FQ288" s="9"/>
      <c r="FR288" s="9"/>
      <c r="FS288" s="9"/>
      <c r="FT288" s="9"/>
      <c r="FU288" s="9"/>
      <c r="FV288" s="9"/>
      <c r="FW288" s="9"/>
      <c r="FX288" s="9"/>
      <c r="FY288" s="9"/>
      <c r="FZ288" s="9"/>
      <c r="GA288" s="9"/>
      <c r="GB288" s="9"/>
      <c r="GC288" s="9"/>
      <c r="GD288" s="9"/>
      <c r="GE288" s="9"/>
      <c r="GF288" s="9"/>
      <c r="GG288" s="9"/>
      <c r="GH288" s="9"/>
      <c r="GI288" s="9"/>
      <c r="GJ288" s="9"/>
      <c r="GK288" s="9"/>
      <c r="GL288" s="9"/>
      <c r="GM288" s="9"/>
      <c r="GN288" s="9"/>
      <c r="GO288" s="9"/>
      <c r="GP288" s="9"/>
      <c r="GQ288" s="9"/>
      <c r="GR288" s="9"/>
      <c r="GS288" s="9"/>
      <c r="GT288" s="9"/>
      <c r="GU288" s="9"/>
      <c r="GV288" s="9"/>
      <c r="GW288" s="9"/>
      <c r="GX288" s="9"/>
      <c r="GY288" s="9"/>
      <c r="GZ288" s="9"/>
      <c r="HA288" s="9"/>
      <c r="HB288" s="9"/>
      <c r="HC288" s="9"/>
      <c r="HD288" s="9"/>
      <c r="HE288" s="9"/>
      <c r="HF288" s="9"/>
      <c r="HG288" s="9"/>
      <c r="HH288" s="9"/>
      <c r="HI288" s="9"/>
      <c r="HJ288" s="9"/>
      <c r="HK288" s="9"/>
      <c r="HL288" s="9"/>
      <c r="HM288" s="9"/>
      <c r="HN288" s="9"/>
      <c r="HO288" s="9"/>
      <c r="HP288" s="9"/>
      <c r="HQ288" s="9"/>
      <c r="HR288" s="9"/>
      <c r="HS288" s="9"/>
      <c r="HT288" s="9"/>
      <c r="HU288" s="9"/>
      <c r="HV288" s="9"/>
      <c r="HW288" s="9"/>
      <c r="HX288" s="9"/>
      <c r="HY288" s="9"/>
      <c r="HZ288" s="9"/>
      <c r="IA288" s="9"/>
      <c r="IB288" s="9"/>
      <c r="IC288" s="9"/>
      <c r="ID288" s="9"/>
      <c r="IE288" s="9"/>
      <c r="IF288" s="9"/>
      <c r="IG288" s="9"/>
      <c r="IH288" s="9"/>
      <c r="II288" s="9"/>
      <c r="IJ288" s="9"/>
      <c r="IK288" s="9"/>
      <c r="IL288" s="9"/>
      <c r="IM288" s="9"/>
      <c r="IN288" s="9"/>
      <c r="IO288" s="9"/>
      <c r="IP288" s="9"/>
      <c r="IQ288" s="9"/>
      <c r="IR288" s="9"/>
      <c r="IS288" s="9"/>
      <c r="IT288" s="9"/>
      <c r="IU288" s="9"/>
      <c r="IV288" s="9"/>
    </row>
    <row r="289" s="8" customFormat="1" ht="32.1" customHeight="1" spans="1:256">
      <c r="A289" s="19" t="s">
        <v>1389</v>
      </c>
      <c r="B289" s="19" t="s">
        <v>1390</v>
      </c>
      <c r="C289" s="19" t="s">
        <v>1565</v>
      </c>
      <c r="D289" s="20">
        <v>10</v>
      </c>
      <c r="E289" s="19" t="s">
        <v>1456</v>
      </c>
      <c r="F289" s="18">
        <v>0.35</v>
      </c>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9"/>
      <c r="BI289" s="9"/>
      <c r="BJ289" s="9"/>
      <c r="BK289" s="9"/>
      <c r="BL289" s="9"/>
      <c r="BM289" s="9"/>
      <c r="BN289" s="9"/>
      <c r="BO289" s="9"/>
      <c r="BP289" s="9"/>
      <c r="BQ289" s="9"/>
      <c r="BR289" s="9"/>
      <c r="BS289" s="9"/>
      <c r="BT289" s="9"/>
      <c r="BU289" s="9"/>
      <c r="BV289" s="9"/>
      <c r="BW289" s="9"/>
      <c r="BX289" s="9"/>
      <c r="BY289" s="9"/>
      <c r="BZ289" s="9"/>
      <c r="CA289" s="9"/>
      <c r="CB289" s="9"/>
      <c r="CC289" s="9"/>
      <c r="CD289" s="9"/>
      <c r="CE289" s="9"/>
      <c r="CF289" s="9"/>
      <c r="CG289" s="9"/>
      <c r="CH289" s="9"/>
      <c r="CI289" s="9"/>
      <c r="CJ289" s="9"/>
      <c r="CK289" s="9"/>
      <c r="CL289" s="9"/>
      <c r="CM289" s="9"/>
      <c r="CN289" s="9"/>
      <c r="CO289" s="9"/>
      <c r="CP289" s="9"/>
      <c r="CQ289" s="9"/>
      <c r="CR289" s="9"/>
      <c r="CS289" s="9"/>
      <c r="CT289" s="9"/>
      <c r="CU289" s="9"/>
      <c r="CV289" s="9"/>
      <c r="CW289" s="9"/>
      <c r="CX289" s="9"/>
      <c r="CY289" s="9"/>
      <c r="CZ289" s="9"/>
      <c r="DA289" s="9"/>
      <c r="DB289" s="9"/>
      <c r="DC289" s="9"/>
      <c r="DD289" s="9"/>
      <c r="DE289" s="9"/>
      <c r="DF289" s="9"/>
      <c r="DG289" s="9"/>
      <c r="DH289" s="9"/>
      <c r="DI289" s="9"/>
      <c r="DJ289" s="9"/>
      <c r="DK289" s="9"/>
      <c r="DL289" s="9"/>
      <c r="DM289" s="9"/>
      <c r="DN289" s="9"/>
      <c r="DO289" s="9"/>
      <c r="DP289" s="9"/>
      <c r="DQ289" s="9"/>
      <c r="DR289" s="9"/>
      <c r="DS289" s="9"/>
      <c r="DT289" s="9"/>
      <c r="DU289" s="9"/>
      <c r="DV289" s="9"/>
      <c r="DW289" s="9"/>
      <c r="DX289" s="9"/>
      <c r="DY289" s="9"/>
      <c r="DZ289" s="9"/>
      <c r="EA289" s="9"/>
      <c r="EB289" s="9"/>
      <c r="EC289" s="9"/>
      <c r="ED289" s="9"/>
      <c r="EE289" s="9"/>
      <c r="EF289" s="9"/>
      <c r="EG289" s="9"/>
      <c r="EH289" s="9"/>
      <c r="EI289" s="9"/>
      <c r="EJ289" s="9"/>
      <c r="EK289" s="9"/>
      <c r="EL289" s="9"/>
      <c r="EM289" s="9"/>
      <c r="EN289" s="9"/>
      <c r="EO289" s="9"/>
      <c r="EP289" s="9"/>
      <c r="EQ289" s="9"/>
      <c r="ER289" s="9"/>
      <c r="ES289" s="9"/>
      <c r="ET289" s="9"/>
      <c r="EU289" s="9"/>
      <c r="EV289" s="9"/>
      <c r="EW289" s="9"/>
      <c r="EX289" s="9"/>
      <c r="EY289" s="9"/>
      <c r="EZ289" s="9"/>
      <c r="FA289" s="9"/>
      <c r="FB289" s="9"/>
      <c r="FC289" s="9"/>
      <c r="FD289" s="9"/>
      <c r="FE289" s="9"/>
      <c r="FF289" s="9"/>
      <c r="FG289" s="9"/>
      <c r="FH289" s="9"/>
      <c r="FI289" s="9"/>
      <c r="FJ289" s="9"/>
      <c r="FK289" s="9"/>
      <c r="FL289" s="9"/>
      <c r="FM289" s="9"/>
      <c r="FN289" s="9"/>
      <c r="FO289" s="9"/>
      <c r="FP289" s="9"/>
      <c r="FQ289" s="9"/>
      <c r="FR289" s="9"/>
      <c r="FS289" s="9"/>
      <c r="FT289" s="9"/>
      <c r="FU289" s="9"/>
      <c r="FV289" s="9"/>
      <c r="FW289" s="9"/>
      <c r="FX289" s="9"/>
      <c r="FY289" s="9"/>
      <c r="FZ289" s="9"/>
      <c r="GA289" s="9"/>
      <c r="GB289" s="9"/>
      <c r="GC289" s="9"/>
      <c r="GD289" s="9"/>
      <c r="GE289" s="9"/>
      <c r="GF289" s="9"/>
      <c r="GG289" s="9"/>
      <c r="GH289" s="9"/>
      <c r="GI289" s="9"/>
      <c r="GJ289" s="9"/>
      <c r="GK289" s="9"/>
      <c r="GL289" s="9"/>
      <c r="GM289" s="9"/>
      <c r="GN289" s="9"/>
      <c r="GO289" s="9"/>
      <c r="GP289" s="9"/>
      <c r="GQ289" s="9"/>
      <c r="GR289" s="9"/>
      <c r="GS289" s="9"/>
      <c r="GT289" s="9"/>
      <c r="GU289" s="9"/>
      <c r="GV289" s="9"/>
      <c r="GW289" s="9"/>
      <c r="GX289" s="9"/>
      <c r="GY289" s="9"/>
      <c r="GZ289" s="9"/>
      <c r="HA289" s="9"/>
      <c r="HB289" s="9"/>
      <c r="HC289" s="9"/>
      <c r="HD289" s="9"/>
      <c r="HE289" s="9"/>
      <c r="HF289" s="9"/>
      <c r="HG289" s="9"/>
      <c r="HH289" s="9"/>
      <c r="HI289" s="9"/>
      <c r="HJ289" s="9"/>
      <c r="HK289" s="9"/>
      <c r="HL289" s="9"/>
      <c r="HM289" s="9"/>
      <c r="HN289" s="9"/>
      <c r="HO289" s="9"/>
      <c r="HP289" s="9"/>
      <c r="HQ289" s="9"/>
      <c r="HR289" s="9"/>
      <c r="HS289" s="9"/>
      <c r="HT289" s="9"/>
      <c r="HU289" s="9"/>
      <c r="HV289" s="9"/>
      <c r="HW289" s="9"/>
      <c r="HX289" s="9"/>
      <c r="HY289" s="9"/>
      <c r="HZ289" s="9"/>
      <c r="IA289" s="9"/>
      <c r="IB289" s="9"/>
      <c r="IC289" s="9"/>
      <c r="ID289" s="9"/>
      <c r="IE289" s="9"/>
      <c r="IF289" s="9"/>
      <c r="IG289" s="9"/>
      <c r="IH289" s="9"/>
      <c r="II289" s="9"/>
      <c r="IJ289" s="9"/>
      <c r="IK289" s="9"/>
      <c r="IL289" s="9"/>
      <c r="IM289" s="9"/>
      <c r="IN289" s="9"/>
      <c r="IO289" s="9"/>
      <c r="IP289" s="9"/>
      <c r="IQ289" s="9"/>
      <c r="IR289" s="9"/>
      <c r="IS289" s="9"/>
      <c r="IT289" s="9"/>
      <c r="IU289" s="9"/>
      <c r="IV289" s="9"/>
    </row>
    <row r="290" s="8" customFormat="1" ht="32.1" customHeight="1" spans="1:256">
      <c r="A290" s="19" t="s">
        <v>1572</v>
      </c>
      <c r="B290" s="19" t="s">
        <v>1605</v>
      </c>
      <c r="C290" s="19" t="s">
        <v>1678</v>
      </c>
      <c r="D290" s="20">
        <v>7</v>
      </c>
      <c r="E290" s="19" t="s">
        <v>1450</v>
      </c>
      <c r="F290" s="18">
        <v>700</v>
      </c>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c r="BB290" s="9"/>
      <c r="BC290" s="9"/>
      <c r="BD290" s="9"/>
      <c r="BE290" s="9"/>
      <c r="BF290" s="9"/>
      <c r="BG290" s="9"/>
      <c r="BH290" s="9"/>
      <c r="BI290" s="9"/>
      <c r="BJ290" s="9"/>
      <c r="BK290" s="9"/>
      <c r="BL290" s="9"/>
      <c r="BM290" s="9"/>
      <c r="BN290" s="9"/>
      <c r="BO290" s="9"/>
      <c r="BP290" s="9"/>
      <c r="BQ290" s="9"/>
      <c r="BR290" s="9"/>
      <c r="BS290" s="9"/>
      <c r="BT290" s="9"/>
      <c r="BU290" s="9"/>
      <c r="BV290" s="9"/>
      <c r="BW290" s="9"/>
      <c r="BX290" s="9"/>
      <c r="BY290" s="9"/>
      <c r="BZ290" s="9"/>
      <c r="CA290" s="9"/>
      <c r="CB290" s="9"/>
      <c r="CC290" s="9"/>
      <c r="CD290" s="9"/>
      <c r="CE290" s="9"/>
      <c r="CF290" s="9"/>
      <c r="CG290" s="9"/>
      <c r="CH290" s="9"/>
      <c r="CI290" s="9"/>
      <c r="CJ290" s="9"/>
      <c r="CK290" s="9"/>
      <c r="CL290" s="9"/>
      <c r="CM290" s="9"/>
      <c r="CN290" s="9"/>
      <c r="CO290" s="9"/>
      <c r="CP290" s="9"/>
      <c r="CQ290" s="9"/>
      <c r="CR290" s="9"/>
      <c r="CS290" s="9"/>
      <c r="CT290" s="9"/>
      <c r="CU290" s="9"/>
      <c r="CV290" s="9"/>
      <c r="CW290" s="9"/>
      <c r="CX290" s="9"/>
      <c r="CY290" s="9"/>
      <c r="CZ290" s="9"/>
      <c r="DA290" s="9"/>
      <c r="DB290" s="9"/>
      <c r="DC290" s="9"/>
      <c r="DD290" s="9"/>
      <c r="DE290" s="9"/>
      <c r="DF290" s="9"/>
      <c r="DG290" s="9"/>
      <c r="DH290" s="9"/>
      <c r="DI290" s="9"/>
      <c r="DJ290" s="9"/>
      <c r="DK290" s="9"/>
      <c r="DL290" s="9"/>
      <c r="DM290" s="9"/>
      <c r="DN290" s="9"/>
      <c r="DO290" s="9"/>
      <c r="DP290" s="9"/>
      <c r="DQ290" s="9"/>
      <c r="DR290" s="9"/>
      <c r="DS290" s="9"/>
      <c r="DT290" s="9"/>
      <c r="DU290" s="9"/>
      <c r="DV290" s="9"/>
      <c r="DW290" s="9"/>
      <c r="DX290" s="9"/>
      <c r="DY290" s="9"/>
      <c r="DZ290" s="9"/>
      <c r="EA290" s="9"/>
      <c r="EB290" s="9"/>
      <c r="EC290" s="9"/>
      <c r="ED290" s="9"/>
      <c r="EE290" s="9"/>
      <c r="EF290" s="9"/>
      <c r="EG290" s="9"/>
      <c r="EH290" s="9"/>
      <c r="EI290" s="9"/>
      <c r="EJ290" s="9"/>
      <c r="EK290" s="9"/>
      <c r="EL290" s="9"/>
      <c r="EM290" s="9"/>
      <c r="EN290" s="9"/>
      <c r="EO290" s="9"/>
      <c r="EP290" s="9"/>
      <c r="EQ290" s="9"/>
      <c r="ER290" s="9"/>
      <c r="ES290" s="9"/>
      <c r="ET290" s="9"/>
      <c r="EU290" s="9"/>
      <c r="EV290" s="9"/>
      <c r="EW290" s="9"/>
      <c r="EX290" s="9"/>
      <c r="EY290" s="9"/>
      <c r="EZ290" s="9"/>
      <c r="FA290" s="9"/>
      <c r="FB290" s="9"/>
      <c r="FC290" s="9"/>
      <c r="FD290" s="9"/>
      <c r="FE290" s="9"/>
      <c r="FF290" s="9"/>
      <c r="FG290" s="9"/>
      <c r="FH290" s="9"/>
      <c r="FI290" s="9"/>
      <c r="FJ290" s="9"/>
      <c r="FK290" s="9"/>
      <c r="FL290" s="9"/>
      <c r="FM290" s="9"/>
      <c r="FN290" s="9"/>
      <c r="FO290" s="9"/>
      <c r="FP290" s="9"/>
      <c r="FQ290" s="9"/>
      <c r="FR290" s="9"/>
      <c r="FS290" s="9"/>
      <c r="FT290" s="9"/>
      <c r="FU290" s="9"/>
      <c r="FV290" s="9"/>
      <c r="FW290" s="9"/>
      <c r="FX290" s="9"/>
      <c r="FY290" s="9"/>
      <c r="FZ290" s="9"/>
      <c r="GA290" s="9"/>
      <c r="GB290" s="9"/>
      <c r="GC290" s="9"/>
      <c r="GD290" s="9"/>
      <c r="GE290" s="9"/>
      <c r="GF290" s="9"/>
      <c r="GG290" s="9"/>
      <c r="GH290" s="9"/>
      <c r="GI290" s="9"/>
      <c r="GJ290" s="9"/>
      <c r="GK290" s="9"/>
      <c r="GL290" s="9"/>
      <c r="GM290" s="9"/>
      <c r="GN290" s="9"/>
      <c r="GO290" s="9"/>
      <c r="GP290" s="9"/>
      <c r="GQ290" s="9"/>
      <c r="GR290" s="9"/>
      <c r="GS290" s="9"/>
      <c r="GT290" s="9"/>
      <c r="GU290" s="9"/>
      <c r="GV290" s="9"/>
      <c r="GW290" s="9"/>
      <c r="GX290" s="9"/>
      <c r="GY290" s="9"/>
      <c r="GZ290" s="9"/>
      <c r="HA290" s="9"/>
      <c r="HB290" s="9"/>
      <c r="HC290" s="9"/>
      <c r="HD290" s="9"/>
      <c r="HE290" s="9"/>
      <c r="HF290" s="9"/>
      <c r="HG290" s="9"/>
      <c r="HH290" s="9"/>
      <c r="HI290" s="9"/>
      <c r="HJ290" s="9"/>
      <c r="HK290" s="9"/>
      <c r="HL290" s="9"/>
      <c r="HM290" s="9"/>
      <c r="HN290" s="9"/>
      <c r="HO290" s="9"/>
      <c r="HP290" s="9"/>
      <c r="HQ290" s="9"/>
      <c r="HR290" s="9"/>
      <c r="HS290" s="9"/>
      <c r="HT290" s="9"/>
      <c r="HU290" s="9"/>
      <c r="HV290" s="9"/>
      <c r="HW290" s="9"/>
      <c r="HX290" s="9"/>
      <c r="HY290" s="9"/>
      <c r="HZ290" s="9"/>
      <c r="IA290" s="9"/>
      <c r="IB290" s="9"/>
      <c r="IC290" s="9"/>
      <c r="ID290" s="9"/>
      <c r="IE290" s="9"/>
      <c r="IF290" s="9"/>
      <c r="IG290" s="9"/>
      <c r="IH290" s="9"/>
      <c r="II290" s="9"/>
      <c r="IJ290" s="9"/>
      <c r="IK290" s="9"/>
      <c r="IL290" s="9"/>
      <c r="IM290" s="9"/>
      <c r="IN290" s="9"/>
      <c r="IO290" s="9"/>
      <c r="IP290" s="9"/>
      <c r="IQ290" s="9"/>
      <c r="IR290" s="9"/>
      <c r="IS290" s="9"/>
      <c r="IT290" s="9"/>
      <c r="IU290" s="9"/>
      <c r="IV290" s="9"/>
    </row>
    <row r="291" s="8" customFormat="1" ht="32.1" customHeight="1" spans="1:256">
      <c r="A291" s="19" t="s">
        <v>1381</v>
      </c>
      <c r="B291" s="19" t="s">
        <v>1679</v>
      </c>
      <c r="C291" s="19" t="s">
        <v>1678</v>
      </c>
      <c r="D291" s="20">
        <v>7</v>
      </c>
      <c r="E291" s="19" t="s">
        <v>1450</v>
      </c>
      <c r="F291" s="18">
        <v>1000</v>
      </c>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c r="CG291" s="9"/>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c r="DR291" s="9"/>
      <c r="DS291" s="9"/>
      <c r="DT291" s="9"/>
      <c r="DU291" s="9"/>
      <c r="DV291" s="9"/>
      <c r="DW291" s="9"/>
      <c r="DX291" s="9"/>
      <c r="DY291" s="9"/>
      <c r="DZ291" s="9"/>
      <c r="EA291" s="9"/>
      <c r="EB291" s="9"/>
      <c r="EC291" s="9"/>
      <c r="ED291" s="9"/>
      <c r="EE291" s="9"/>
      <c r="EF291" s="9"/>
      <c r="EG291" s="9"/>
      <c r="EH291" s="9"/>
      <c r="EI291" s="9"/>
      <c r="EJ291" s="9"/>
      <c r="EK291" s="9"/>
      <c r="EL291" s="9"/>
      <c r="EM291" s="9"/>
      <c r="EN291" s="9"/>
      <c r="EO291" s="9"/>
      <c r="EP291" s="9"/>
      <c r="EQ291" s="9"/>
      <c r="ER291" s="9"/>
      <c r="ES291" s="9"/>
      <c r="ET291" s="9"/>
      <c r="EU291" s="9"/>
      <c r="EV291" s="9"/>
      <c r="EW291" s="9"/>
      <c r="EX291" s="9"/>
      <c r="EY291" s="9"/>
      <c r="EZ291" s="9"/>
      <c r="FA291" s="9"/>
      <c r="FB291" s="9"/>
      <c r="FC291" s="9"/>
      <c r="FD291" s="9"/>
      <c r="FE291" s="9"/>
      <c r="FF291" s="9"/>
      <c r="FG291" s="9"/>
      <c r="FH291" s="9"/>
      <c r="FI291" s="9"/>
      <c r="FJ291" s="9"/>
      <c r="FK291" s="9"/>
      <c r="FL291" s="9"/>
      <c r="FM291" s="9"/>
      <c r="FN291" s="9"/>
      <c r="FO291" s="9"/>
      <c r="FP291" s="9"/>
      <c r="FQ291" s="9"/>
      <c r="FR291" s="9"/>
      <c r="FS291" s="9"/>
      <c r="FT291" s="9"/>
      <c r="FU291" s="9"/>
      <c r="FV291" s="9"/>
      <c r="FW291" s="9"/>
      <c r="FX291" s="9"/>
      <c r="FY291" s="9"/>
      <c r="FZ291" s="9"/>
      <c r="GA291" s="9"/>
      <c r="GB291" s="9"/>
      <c r="GC291" s="9"/>
      <c r="GD291" s="9"/>
      <c r="GE291" s="9"/>
      <c r="GF291" s="9"/>
      <c r="GG291" s="9"/>
      <c r="GH291" s="9"/>
      <c r="GI291" s="9"/>
      <c r="GJ291" s="9"/>
      <c r="GK291" s="9"/>
      <c r="GL291" s="9"/>
      <c r="GM291" s="9"/>
      <c r="GN291" s="9"/>
      <c r="GO291" s="9"/>
      <c r="GP291" s="9"/>
      <c r="GQ291" s="9"/>
      <c r="GR291" s="9"/>
      <c r="GS291" s="9"/>
      <c r="GT291" s="9"/>
      <c r="GU291" s="9"/>
      <c r="GV291" s="9"/>
      <c r="GW291" s="9"/>
      <c r="GX291" s="9"/>
      <c r="GY291" s="9"/>
      <c r="GZ291" s="9"/>
      <c r="HA291" s="9"/>
      <c r="HB291" s="9"/>
      <c r="HC291" s="9"/>
      <c r="HD291" s="9"/>
      <c r="HE291" s="9"/>
      <c r="HF291" s="9"/>
      <c r="HG291" s="9"/>
      <c r="HH291" s="9"/>
      <c r="HI291" s="9"/>
      <c r="HJ291" s="9"/>
      <c r="HK291" s="9"/>
      <c r="HL291" s="9"/>
      <c r="HM291" s="9"/>
      <c r="HN291" s="9"/>
      <c r="HO291" s="9"/>
      <c r="HP291" s="9"/>
      <c r="HQ291" s="9"/>
      <c r="HR291" s="9"/>
      <c r="HS291" s="9"/>
      <c r="HT291" s="9"/>
      <c r="HU291" s="9"/>
      <c r="HV291" s="9"/>
      <c r="HW291" s="9"/>
      <c r="HX291" s="9"/>
      <c r="HY291" s="9"/>
      <c r="HZ291" s="9"/>
      <c r="IA291" s="9"/>
      <c r="IB291" s="9"/>
      <c r="IC291" s="9"/>
      <c r="ID291" s="9"/>
      <c r="IE291" s="9"/>
      <c r="IF291" s="9"/>
      <c r="IG291" s="9"/>
      <c r="IH291" s="9"/>
      <c r="II291" s="9"/>
      <c r="IJ291" s="9"/>
      <c r="IK291" s="9"/>
      <c r="IL291" s="9"/>
      <c r="IM291" s="9"/>
      <c r="IN291" s="9"/>
      <c r="IO291" s="9"/>
      <c r="IP291" s="9"/>
      <c r="IQ291" s="9"/>
      <c r="IR291" s="9"/>
      <c r="IS291" s="9"/>
      <c r="IT291" s="9"/>
      <c r="IU291" s="9"/>
      <c r="IV291" s="9"/>
    </row>
    <row r="292" s="8" customFormat="1" ht="32.1" customHeight="1" spans="1:256">
      <c r="A292" s="19" t="s">
        <v>1441</v>
      </c>
      <c r="B292" s="19" t="s">
        <v>1679</v>
      </c>
      <c r="C292" s="19" t="s">
        <v>1678</v>
      </c>
      <c r="D292" s="20">
        <v>7</v>
      </c>
      <c r="E292" s="19" t="s">
        <v>1450</v>
      </c>
      <c r="F292" s="18">
        <v>600</v>
      </c>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c r="BL292" s="9"/>
      <c r="BM292" s="9"/>
      <c r="BN292" s="9"/>
      <c r="BO292" s="9"/>
      <c r="BP292" s="9"/>
      <c r="BQ292" s="9"/>
      <c r="BR292" s="9"/>
      <c r="BS292" s="9"/>
      <c r="BT292" s="9"/>
      <c r="BU292" s="9"/>
      <c r="BV292" s="9"/>
      <c r="BW292" s="9"/>
      <c r="BX292" s="9"/>
      <c r="BY292" s="9"/>
      <c r="BZ292" s="9"/>
      <c r="CA292" s="9"/>
      <c r="CB292" s="9"/>
      <c r="CC292" s="9"/>
      <c r="CD292" s="9"/>
      <c r="CE292" s="9"/>
      <c r="CF292" s="9"/>
      <c r="CG292" s="9"/>
      <c r="CH292" s="9"/>
      <c r="CI292" s="9"/>
      <c r="CJ292" s="9"/>
      <c r="CK292" s="9"/>
      <c r="CL292" s="9"/>
      <c r="CM292" s="9"/>
      <c r="CN292" s="9"/>
      <c r="CO292" s="9"/>
      <c r="CP292" s="9"/>
      <c r="CQ292" s="9"/>
      <c r="CR292" s="9"/>
      <c r="CS292" s="9"/>
      <c r="CT292" s="9"/>
      <c r="CU292" s="9"/>
      <c r="CV292" s="9"/>
      <c r="CW292" s="9"/>
      <c r="CX292" s="9"/>
      <c r="CY292" s="9"/>
      <c r="CZ292" s="9"/>
      <c r="DA292" s="9"/>
      <c r="DB292" s="9"/>
      <c r="DC292" s="9"/>
      <c r="DD292" s="9"/>
      <c r="DE292" s="9"/>
      <c r="DF292" s="9"/>
      <c r="DG292" s="9"/>
      <c r="DH292" s="9"/>
      <c r="DI292" s="9"/>
      <c r="DJ292" s="9"/>
      <c r="DK292" s="9"/>
      <c r="DL292" s="9"/>
      <c r="DM292" s="9"/>
      <c r="DN292" s="9"/>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9"/>
      <c r="EW292" s="9"/>
      <c r="EX292" s="9"/>
      <c r="EY292" s="9"/>
      <c r="EZ292" s="9"/>
      <c r="FA292" s="9"/>
      <c r="FB292" s="9"/>
      <c r="FC292" s="9"/>
      <c r="FD292" s="9"/>
      <c r="FE292" s="9"/>
      <c r="FF292" s="9"/>
      <c r="FG292" s="9"/>
      <c r="FH292" s="9"/>
      <c r="FI292" s="9"/>
      <c r="FJ292" s="9"/>
      <c r="FK292" s="9"/>
      <c r="FL292" s="9"/>
      <c r="FM292" s="9"/>
      <c r="FN292" s="9"/>
      <c r="FO292" s="9"/>
      <c r="FP292" s="9"/>
      <c r="FQ292" s="9"/>
      <c r="FR292" s="9"/>
      <c r="FS292" s="9"/>
      <c r="FT292" s="9"/>
      <c r="FU292" s="9"/>
      <c r="FV292" s="9"/>
      <c r="FW292" s="9"/>
      <c r="FX292" s="9"/>
      <c r="FY292" s="9"/>
      <c r="FZ292" s="9"/>
      <c r="GA292" s="9"/>
      <c r="GB292" s="9"/>
      <c r="GC292" s="9"/>
      <c r="GD292" s="9"/>
      <c r="GE292" s="9"/>
      <c r="GF292" s="9"/>
      <c r="GG292" s="9"/>
      <c r="GH292" s="9"/>
      <c r="GI292" s="9"/>
      <c r="GJ292" s="9"/>
      <c r="GK292" s="9"/>
      <c r="GL292" s="9"/>
      <c r="GM292" s="9"/>
      <c r="GN292" s="9"/>
      <c r="GO292" s="9"/>
      <c r="GP292" s="9"/>
      <c r="GQ292" s="9"/>
      <c r="GR292" s="9"/>
      <c r="GS292" s="9"/>
      <c r="GT292" s="9"/>
      <c r="GU292" s="9"/>
      <c r="GV292" s="9"/>
      <c r="GW292" s="9"/>
      <c r="GX292" s="9"/>
      <c r="GY292" s="9"/>
      <c r="GZ292" s="9"/>
      <c r="HA292" s="9"/>
      <c r="HB292" s="9"/>
      <c r="HC292" s="9"/>
      <c r="HD292" s="9"/>
      <c r="HE292" s="9"/>
      <c r="HF292" s="9"/>
      <c r="HG292" s="9"/>
      <c r="HH292" s="9"/>
      <c r="HI292" s="9"/>
      <c r="HJ292" s="9"/>
      <c r="HK292" s="9"/>
      <c r="HL292" s="9"/>
      <c r="HM292" s="9"/>
      <c r="HN292" s="9"/>
      <c r="HO292" s="9"/>
      <c r="HP292" s="9"/>
      <c r="HQ292" s="9"/>
      <c r="HR292" s="9"/>
      <c r="HS292" s="9"/>
      <c r="HT292" s="9"/>
      <c r="HU292" s="9"/>
      <c r="HV292" s="9"/>
      <c r="HW292" s="9"/>
      <c r="HX292" s="9"/>
      <c r="HY292" s="9"/>
      <c r="HZ292" s="9"/>
      <c r="IA292" s="9"/>
      <c r="IB292" s="9"/>
      <c r="IC292" s="9"/>
      <c r="ID292" s="9"/>
      <c r="IE292" s="9"/>
      <c r="IF292" s="9"/>
      <c r="IG292" s="9"/>
      <c r="IH292" s="9"/>
      <c r="II292" s="9"/>
      <c r="IJ292" s="9"/>
      <c r="IK292" s="9"/>
      <c r="IL292" s="9"/>
      <c r="IM292" s="9"/>
      <c r="IN292" s="9"/>
      <c r="IO292" s="9"/>
      <c r="IP292" s="9"/>
      <c r="IQ292" s="9"/>
      <c r="IR292" s="9"/>
      <c r="IS292" s="9"/>
      <c r="IT292" s="9"/>
      <c r="IU292" s="9"/>
      <c r="IV292" s="9"/>
    </row>
    <row r="293" s="8" customFormat="1" ht="32.1" customHeight="1" spans="1:256">
      <c r="A293" s="19" t="s">
        <v>1562</v>
      </c>
      <c r="B293" s="19" t="s">
        <v>1644</v>
      </c>
      <c r="C293" s="19" t="s">
        <v>1611</v>
      </c>
      <c r="D293" s="20">
        <v>10</v>
      </c>
      <c r="E293" s="19" t="s">
        <v>1450</v>
      </c>
      <c r="F293" s="18">
        <v>2700</v>
      </c>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9"/>
      <c r="BC293" s="9"/>
      <c r="BD293" s="9"/>
      <c r="BE293" s="9"/>
      <c r="BF293" s="9"/>
      <c r="BG293" s="9"/>
      <c r="BH293" s="9"/>
      <c r="BI293" s="9"/>
      <c r="BJ293" s="9"/>
      <c r="BK293" s="9"/>
      <c r="BL293" s="9"/>
      <c r="BM293" s="9"/>
      <c r="BN293" s="9"/>
      <c r="BO293" s="9"/>
      <c r="BP293" s="9"/>
      <c r="BQ293" s="9"/>
      <c r="BR293" s="9"/>
      <c r="BS293" s="9"/>
      <c r="BT293" s="9"/>
      <c r="BU293" s="9"/>
      <c r="BV293" s="9"/>
      <c r="BW293" s="9"/>
      <c r="BX293" s="9"/>
      <c r="BY293" s="9"/>
      <c r="BZ293" s="9"/>
      <c r="CA293" s="9"/>
      <c r="CB293" s="9"/>
      <c r="CC293" s="9"/>
      <c r="CD293" s="9"/>
      <c r="CE293" s="9"/>
      <c r="CF293" s="9"/>
      <c r="CG293" s="9"/>
      <c r="CH293" s="9"/>
      <c r="CI293" s="9"/>
      <c r="CJ293" s="9"/>
      <c r="CK293" s="9"/>
      <c r="CL293" s="9"/>
      <c r="CM293" s="9"/>
      <c r="CN293" s="9"/>
      <c r="CO293" s="9"/>
      <c r="CP293" s="9"/>
      <c r="CQ293" s="9"/>
      <c r="CR293" s="9"/>
      <c r="CS293" s="9"/>
      <c r="CT293" s="9"/>
      <c r="CU293" s="9"/>
      <c r="CV293" s="9"/>
      <c r="CW293" s="9"/>
      <c r="CX293" s="9"/>
      <c r="CY293" s="9"/>
      <c r="CZ293" s="9"/>
      <c r="DA293" s="9"/>
      <c r="DB293" s="9"/>
      <c r="DC293" s="9"/>
      <c r="DD293" s="9"/>
      <c r="DE293" s="9"/>
      <c r="DF293" s="9"/>
      <c r="DG293" s="9"/>
      <c r="DH293" s="9"/>
      <c r="DI293" s="9"/>
      <c r="DJ293" s="9"/>
      <c r="DK293" s="9"/>
      <c r="DL293" s="9"/>
      <c r="DM293" s="9"/>
      <c r="DN293" s="9"/>
      <c r="DO293" s="9"/>
      <c r="DP293" s="9"/>
      <c r="DQ293" s="9"/>
      <c r="DR293" s="9"/>
      <c r="DS293" s="9"/>
      <c r="DT293" s="9"/>
      <c r="DU293" s="9"/>
      <c r="DV293" s="9"/>
      <c r="DW293" s="9"/>
      <c r="DX293" s="9"/>
      <c r="DY293" s="9"/>
      <c r="DZ293" s="9"/>
      <c r="EA293" s="9"/>
      <c r="EB293" s="9"/>
      <c r="EC293" s="9"/>
      <c r="ED293" s="9"/>
      <c r="EE293" s="9"/>
      <c r="EF293" s="9"/>
      <c r="EG293" s="9"/>
      <c r="EH293" s="9"/>
      <c r="EI293" s="9"/>
      <c r="EJ293" s="9"/>
      <c r="EK293" s="9"/>
      <c r="EL293" s="9"/>
      <c r="EM293" s="9"/>
      <c r="EN293" s="9"/>
      <c r="EO293" s="9"/>
      <c r="EP293" s="9"/>
      <c r="EQ293" s="9"/>
      <c r="ER293" s="9"/>
      <c r="ES293" s="9"/>
      <c r="ET293" s="9"/>
      <c r="EU293" s="9"/>
      <c r="EV293" s="9"/>
      <c r="EW293" s="9"/>
      <c r="EX293" s="9"/>
      <c r="EY293" s="9"/>
      <c r="EZ293" s="9"/>
      <c r="FA293" s="9"/>
      <c r="FB293" s="9"/>
      <c r="FC293" s="9"/>
      <c r="FD293" s="9"/>
      <c r="FE293" s="9"/>
      <c r="FF293" s="9"/>
      <c r="FG293" s="9"/>
      <c r="FH293" s="9"/>
      <c r="FI293" s="9"/>
      <c r="FJ293" s="9"/>
      <c r="FK293" s="9"/>
      <c r="FL293" s="9"/>
      <c r="FM293" s="9"/>
      <c r="FN293" s="9"/>
      <c r="FO293" s="9"/>
      <c r="FP293" s="9"/>
      <c r="FQ293" s="9"/>
      <c r="FR293" s="9"/>
      <c r="FS293" s="9"/>
      <c r="FT293" s="9"/>
      <c r="FU293" s="9"/>
      <c r="FV293" s="9"/>
      <c r="FW293" s="9"/>
      <c r="FX293" s="9"/>
      <c r="FY293" s="9"/>
      <c r="FZ293" s="9"/>
      <c r="GA293" s="9"/>
      <c r="GB293" s="9"/>
      <c r="GC293" s="9"/>
      <c r="GD293" s="9"/>
      <c r="GE293" s="9"/>
      <c r="GF293" s="9"/>
      <c r="GG293" s="9"/>
      <c r="GH293" s="9"/>
      <c r="GI293" s="9"/>
      <c r="GJ293" s="9"/>
      <c r="GK293" s="9"/>
      <c r="GL293" s="9"/>
      <c r="GM293" s="9"/>
      <c r="GN293" s="9"/>
      <c r="GO293" s="9"/>
      <c r="GP293" s="9"/>
      <c r="GQ293" s="9"/>
      <c r="GR293" s="9"/>
      <c r="GS293" s="9"/>
      <c r="GT293" s="9"/>
      <c r="GU293" s="9"/>
      <c r="GV293" s="9"/>
      <c r="GW293" s="9"/>
      <c r="GX293" s="9"/>
      <c r="GY293" s="9"/>
      <c r="GZ293" s="9"/>
      <c r="HA293" s="9"/>
      <c r="HB293" s="9"/>
      <c r="HC293" s="9"/>
      <c r="HD293" s="9"/>
      <c r="HE293" s="9"/>
      <c r="HF293" s="9"/>
      <c r="HG293" s="9"/>
      <c r="HH293" s="9"/>
      <c r="HI293" s="9"/>
      <c r="HJ293" s="9"/>
      <c r="HK293" s="9"/>
      <c r="HL293" s="9"/>
      <c r="HM293" s="9"/>
      <c r="HN293" s="9"/>
      <c r="HO293" s="9"/>
      <c r="HP293" s="9"/>
      <c r="HQ293" s="9"/>
      <c r="HR293" s="9"/>
      <c r="HS293" s="9"/>
      <c r="HT293" s="9"/>
      <c r="HU293" s="9"/>
      <c r="HV293" s="9"/>
      <c r="HW293" s="9"/>
      <c r="HX293" s="9"/>
      <c r="HY293" s="9"/>
      <c r="HZ293" s="9"/>
      <c r="IA293" s="9"/>
      <c r="IB293" s="9"/>
      <c r="IC293" s="9"/>
      <c r="ID293" s="9"/>
      <c r="IE293" s="9"/>
      <c r="IF293" s="9"/>
      <c r="IG293" s="9"/>
      <c r="IH293" s="9"/>
      <c r="II293" s="9"/>
      <c r="IJ293" s="9"/>
      <c r="IK293" s="9"/>
      <c r="IL293" s="9"/>
      <c r="IM293" s="9"/>
      <c r="IN293" s="9"/>
      <c r="IO293" s="9"/>
      <c r="IP293" s="9"/>
      <c r="IQ293" s="9"/>
      <c r="IR293" s="9"/>
      <c r="IS293" s="9"/>
      <c r="IT293" s="9"/>
      <c r="IU293" s="9"/>
      <c r="IV293" s="9"/>
    </row>
    <row r="294" s="8" customFormat="1" ht="32.1" customHeight="1" spans="1:256">
      <c r="A294" s="19" t="s">
        <v>1441</v>
      </c>
      <c r="B294" s="19" t="s">
        <v>1679</v>
      </c>
      <c r="C294" s="19" t="s">
        <v>1611</v>
      </c>
      <c r="D294" s="20">
        <v>10</v>
      </c>
      <c r="E294" s="19" t="s">
        <v>1450</v>
      </c>
      <c r="F294" s="18">
        <v>400</v>
      </c>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c r="FE294" s="9"/>
      <c r="FF294" s="9"/>
      <c r="FG294" s="9"/>
      <c r="FH294" s="9"/>
      <c r="FI294" s="9"/>
      <c r="FJ294" s="9"/>
      <c r="FK294" s="9"/>
      <c r="FL294" s="9"/>
      <c r="FM294" s="9"/>
      <c r="FN294" s="9"/>
      <c r="FO294" s="9"/>
      <c r="FP294" s="9"/>
      <c r="FQ294" s="9"/>
      <c r="FR294" s="9"/>
      <c r="FS294" s="9"/>
      <c r="FT294" s="9"/>
      <c r="FU294" s="9"/>
      <c r="FV294" s="9"/>
      <c r="FW294" s="9"/>
      <c r="FX294" s="9"/>
      <c r="FY294" s="9"/>
      <c r="FZ294" s="9"/>
      <c r="GA294" s="9"/>
      <c r="GB294" s="9"/>
      <c r="GC294" s="9"/>
      <c r="GD294" s="9"/>
      <c r="GE294" s="9"/>
      <c r="GF294" s="9"/>
      <c r="GG294" s="9"/>
      <c r="GH294" s="9"/>
      <c r="GI294" s="9"/>
      <c r="GJ294" s="9"/>
      <c r="GK294" s="9"/>
      <c r="GL294" s="9"/>
      <c r="GM294" s="9"/>
      <c r="GN294" s="9"/>
      <c r="GO294" s="9"/>
      <c r="GP294" s="9"/>
      <c r="GQ294" s="9"/>
      <c r="GR294" s="9"/>
      <c r="GS294" s="9"/>
      <c r="GT294" s="9"/>
      <c r="GU294" s="9"/>
      <c r="GV294" s="9"/>
      <c r="GW294" s="9"/>
      <c r="GX294" s="9"/>
      <c r="GY294" s="9"/>
      <c r="GZ294" s="9"/>
      <c r="HA294" s="9"/>
      <c r="HB294" s="9"/>
      <c r="HC294" s="9"/>
      <c r="HD294" s="9"/>
      <c r="HE294" s="9"/>
      <c r="HF294" s="9"/>
      <c r="HG294" s="9"/>
      <c r="HH294" s="9"/>
      <c r="HI294" s="9"/>
      <c r="HJ294" s="9"/>
      <c r="HK294" s="9"/>
      <c r="HL294" s="9"/>
      <c r="HM294" s="9"/>
      <c r="HN294" s="9"/>
      <c r="HO294" s="9"/>
      <c r="HP294" s="9"/>
      <c r="HQ294" s="9"/>
      <c r="HR294" s="9"/>
      <c r="HS294" s="9"/>
      <c r="HT294" s="9"/>
      <c r="HU294" s="9"/>
      <c r="HV294" s="9"/>
      <c r="HW294" s="9"/>
      <c r="HX294" s="9"/>
      <c r="HY294" s="9"/>
      <c r="HZ294" s="9"/>
      <c r="IA294" s="9"/>
      <c r="IB294" s="9"/>
      <c r="IC294" s="9"/>
      <c r="ID294" s="9"/>
      <c r="IE294" s="9"/>
      <c r="IF294" s="9"/>
      <c r="IG294" s="9"/>
      <c r="IH294" s="9"/>
      <c r="II294" s="9"/>
      <c r="IJ294" s="9"/>
      <c r="IK294" s="9"/>
      <c r="IL294" s="9"/>
      <c r="IM294" s="9"/>
      <c r="IN294" s="9"/>
      <c r="IO294" s="9"/>
      <c r="IP294" s="9"/>
      <c r="IQ294" s="9"/>
      <c r="IR294" s="9"/>
      <c r="IS294" s="9"/>
      <c r="IT294" s="9"/>
      <c r="IU294" s="9"/>
      <c r="IV294" s="9"/>
    </row>
    <row r="295" s="8" customFormat="1" ht="32.1" customHeight="1" spans="1:256">
      <c r="A295" s="19" t="s">
        <v>1407</v>
      </c>
      <c r="B295" s="19" t="s">
        <v>1680</v>
      </c>
      <c r="C295" s="19" t="s">
        <v>1565</v>
      </c>
      <c r="D295" s="20">
        <v>10</v>
      </c>
      <c r="E295" s="19" t="s">
        <v>1456</v>
      </c>
      <c r="F295" s="18">
        <v>9.1</v>
      </c>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9"/>
      <c r="BT295" s="9"/>
      <c r="BU295" s="9"/>
      <c r="BV295" s="9"/>
      <c r="BW295" s="9"/>
      <c r="BX295" s="9"/>
      <c r="BY295" s="9"/>
      <c r="BZ295" s="9"/>
      <c r="CA295" s="9"/>
      <c r="CB295" s="9"/>
      <c r="CC295" s="9"/>
      <c r="CD295" s="9"/>
      <c r="CE295" s="9"/>
      <c r="CF295" s="9"/>
      <c r="CG295" s="9"/>
      <c r="CH295" s="9"/>
      <c r="CI295" s="9"/>
      <c r="CJ295" s="9"/>
      <c r="CK295" s="9"/>
      <c r="CL295" s="9"/>
      <c r="CM295" s="9"/>
      <c r="CN295" s="9"/>
      <c r="CO295" s="9"/>
      <c r="CP295" s="9"/>
      <c r="CQ295" s="9"/>
      <c r="CR295" s="9"/>
      <c r="CS295" s="9"/>
      <c r="CT295" s="9"/>
      <c r="CU295" s="9"/>
      <c r="CV295" s="9"/>
      <c r="CW295" s="9"/>
      <c r="CX295" s="9"/>
      <c r="CY295" s="9"/>
      <c r="CZ295" s="9"/>
      <c r="DA295" s="9"/>
      <c r="DB295" s="9"/>
      <c r="DC295" s="9"/>
      <c r="DD295" s="9"/>
      <c r="DE295" s="9"/>
      <c r="DF295" s="9"/>
      <c r="DG295" s="9"/>
      <c r="DH295" s="9"/>
      <c r="DI295" s="9"/>
      <c r="DJ295" s="9"/>
      <c r="DK295" s="9"/>
      <c r="DL295" s="9"/>
      <c r="DM295" s="9"/>
      <c r="DN295" s="9"/>
      <c r="DO295" s="9"/>
      <c r="DP295" s="9"/>
      <c r="DQ295" s="9"/>
      <c r="DR295" s="9"/>
      <c r="DS295" s="9"/>
      <c r="DT295" s="9"/>
      <c r="DU295" s="9"/>
      <c r="DV295" s="9"/>
      <c r="DW295" s="9"/>
      <c r="DX295" s="9"/>
      <c r="DY295" s="9"/>
      <c r="DZ295" s="9"/>
      <c r="EA295" s="9"/>
      <c r="EB295" s="9"/>
      <c r="EC295" s="9"/>
      <c r="ED295" s="9"/>
      <c r="EE295" s="9"/>
      <c r="EF295" s="9"/>
      <c r="EG295" s="9"/>
      <c r="EH295" s="9"/>
      <c r="EI295" s="9"/>
      <c r="EJ295" s="9"/>
      <c r="EK295" s="9"/>
      <c r="EL295" s="9"/>
      <c r="EM295" s="9"/>
      <c r="EN295" s="9"/>
      <c r="EO295" s="9"/>
      <c r="EP295" s="9"/>
      <c r="EQ295" s="9"/>
      <c r="ER295" s="9"/>
      <c r="ES295" s="9"/>
      <c r="ET295" s="9"/>
      <c r="EU295" s="9"/>
      <c r="EV295" s="9"/>
      <c r="EW295" s="9"/>
      <c r="EX295" s="9"/>
      <c r="EY295" s="9"/>
      <c r="EZ295" s="9"/>
      <c r="FA295" s="9"/>
      <c r="FB295" s="9"/>
      <c r="FC295" s="9"/>
      <c r="FD295" s="9"/>
      <c r="FE295" s="9"/>
      <c r="FF295" s="9"/>
      <c r="FG295" s="9"/>
      <c r="FH295" s="9"/>
      <c r="FI295" s="9"/>
      <c r="FJ295" s="9"/>
      <c r="FK295" s="9"/>
      <c r="FL295" s="9"/>
      <c r="FM295" s="9"/>
      <c r="FN295" s="9"/>
      <c r="FO295" s="9"/>
      <c r="FP295" s="9"/>
      <c r="FQ295" s="9"/>
      <c r="FR295" s="9"/>
      <c r="FS295" s="9"/>
      <c r="FT295" s="9"/>
      <c r="FU295" s="9"/>
      <c r="FV295" s="9"/>
      <c r="FW295" s="9"/>
      <c r="FX295" s="9"/>
      <c r="FY295" s="9"/>
      <c r="FZ295" s="9"/>
      <c r="GA295" s="9"/>
      <c r="GB295" s="9"/>
      <c r="GC295" s="9"/>
      <c r="GD295" s="9"/>
      <c r="GE295" s="9"/>
      <c r="GF295" s="9"/>
      <c r="GG295" s="9"/>
      <c r="GH295" s="9"/>
      <c r="GI295" s="9"/>
      <c r="GJ295" s="9"/>
      <c r="GK295" s="9"/>
      <c r="GL295" s="9"/>
      <c r="GM295" s="9"/>
      <c r="GN295" s="9"/>
      <c r="GO295" s="9"/>
      <c r="GP295" s="9"/>
      <c r="GQ295" s="9"/>
      <c r="GR295" s="9"/>
      <c r="GS295" s="9"/>
      <c r="GT295" s="9"/>
      <c r="GU295" s="9"/>
      <c r="GV295" s="9"/>
      <c r="GW295" s="9"/>
      <c r="GX295" s="9"/>
      <c r="GY295" s="9"/>
      <c r="GZ295" s="9"/>
      <c r="HA295" s="9"/>
      <c r="HB295" s="9"/>
      <c r="HC295" s="9"/>
      <c r="HD295" s="9"/>
      <c r="HE295" s="9"/>
      <c r="HF295" s="9"/>
      <c r="HG295" s="9"/>
      <c r="HH295" s="9"/>
      <c r="HI295" s="9"/>
      <c r="HJ295" s="9"/>
      <c r="HK295" s="9"/>
      <c r="HL295" s="9"/>
      <c r="HM295" s="9"/>
      <c r="HN295" s="9"/>
      <c r="HO295" s="9"/>
      <c r="HP295" s="9"/>
      <c r="HQ295" s="9"/>
      <c r="HR295" s="9"/>
      <c r="HS295" s="9"/>
      <c r="HT295" s="9"/>
      <c r="HU295" s="9"/>
      <c r="HV295" s="9"/>
      <c r="HW295" s="9"/>
      <c r="HX295" s="9"/>
      <c r="HY295" s="9"/>
      <c r="HZ295" s="9"/>
      <c r="IA295" s="9"/>
      <c r="IB295" s="9"/>
      <c r="IC295" s="9"/>
      <c r="ID295" s="9"/>
      <c r="IE295" s="9"/>
      <c r="IF295" s="9"/>
      <c r="IG295" s="9"/>
      <c r="IH295" s="9"/>
      <c r="II295" s="9"/>
      <c r="IJ295" s="9"/>
      <c r="IK295" s="9"/>
      <c r="IL295" s="9"/>
      <c r="IM295" s="9"/>
      <c r="IN295" s="9"/>
      <c r="IO295" s="9"/>
      <c r="IP295" s="9"/>
      <c r="IQ295" s="9"/>
      <c r="IR295" s="9"/>
      <c r="IS295" s="9"/>
      <c r="IT295" s="9"/>
      <c r="IU295" s="9"/>
      <c r="IV295" s="9"/>
    </row>
    <row r="296" s="8" customFormat="1" ht="32.1" customHeight="1" spans="1:256">
      <c r="A296" s="19" t="s">
        <v>1389</v>
      </c>
      <c r="B296" s="19" t="s">
        <v>1681</v>
      </c>
      <c r="C296" s="19" t="s">
        <v>1565</v>
      </c>
      <c r="D296" s="20">
        <v>10</v>
      </c>
      <c r="E296" s="19" t="s">
        <v>1456</v>
      </c>
      <c r="F296" s="18">
        <v>5.85</v>
      </c>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9"/>
      <c r="BT296" s="9"/>
      <c r="BU296" s="9"/>
      <c r="BV296" s="9"/>
      <c r="BW296" s="9"/>
      <c r="BX296" s="9"/>
      <c r="BY296" s="9"/>
      <c r="BZ296" s="9"/>
      <c r="CA296" s="9"/>
      <c r="CB296" s="9"/>
      <c r="CC296" s="9"/>
      <c r="CD296" s="9"/>
      <c r="CE296" s="9"/>
      <c r="CF296" s="9"/>
      <c r="CG296" s="9"/>
      <c r="CH296" s="9"/>
      <c r="CI296" s="9"/>
      <c r="CJ296" s="9"/>
      <c r="CK296" s="9"/>
      <c r="CL296" s="9"/>
      <c r="CM296" s="9"/>
      <c r="CN296" s="9"/>
      <c r="CO296" s="9"/>
      <c r="CP296" s="9"/>
      <c r="CQ296" s="9"/>
      <c r="CR296" s="9"/>
      <c r="CS296" s="9"/>
      <c r="CT296" s="9"/>
      <c r="CU296" s="9"/>
      <c r="CV296" s="9"/>
      <c r="CW296" s="9"/>
      <c r="CX296" s="9"/>
      <c r="CY296" s="9"/>
      <c r="CZ296" s="9"/>
      <c r="DA296" s="9"/>
      <c r="DB296" s="9"/>
      <c r="DC296" s="9"/>
      <c r="DD296" s="9"/>
      <c r="DE296" s="9"/>
      <c r="DF296" s="9"/>
      <c r="DG296" s="9"/>
      <c r="DH296" s="9"/>
      <c r="DI296" s="9"/>
      <c r="DJ296" s="9"/>
      <c r="DK296" s="9"/>
      <c r="DL296" s="9"/>
      <c r="DM296" s="9"/>
      <c r="DN296" s="9"/>
      <c r="DO296" s="9"/>
      <c r="DP296" s="9"/>
      <c r="DQ296" s="9"/>
      <c r="DR296" s="9"/>
      <c r="DS296" s="9"/>
      <c r="DT296" s="9"/>
      <c r="DU296" s="9"/>
      <c r="DV296" s="9"/>
      <c r="DW296" s="9"/>
      <c r="DX296" s="9"/>
      <c r="DY296" s="9"/>
      <c r="DZ296" s="9"/>
      <c r="EA296" s="9"/>
      <c r="EB296" s="9"/>
      <c r="EC296" s="9"/>
      <c r="ED296" s="9"/>
      <c r="EE296" s="9"/>
      <c r="EF296" s="9"/>
      <c r="EG296" s="9"/>
      <c r="EH296" s="9"/>
      <c r="EI296" s="9"/>
      <c r="EJ296" s="9"/>
      <c r="EK296" s="9"/>
      <c r="EL296" s="9"/>
      <c r="EM296" s="9"/>
      <c r="EN296" s="9"/>
      <c r="EO296" s="9"/>
      <c r="EP296" s="9"/>
      <c r="EQ296" s="9"/>
      <c r="ER296" s="9"/>
      <c r="ES296" s="9"/>
      <c r="ET296" s="9"/>
      <c r="EU296" s="9"/>
      <c r="EV296" s="9"/>
      <c r="EW296" s="9"/>
      <c r="EX296" s="9"/>
      <c r="EY296" s="9"/>
      <c r="EZ296" s="9"/>
      <c r="FA296" s="9"/>
      <c r="FB296" s="9"/>
      <c r="FC296" s="9"/>
      <c r="FD296" s="9"/>
      <c r="FE296" s="9"/>
      <c r="FF296" s="9"/>
      <c r="FG296" s="9"/>
      <c r="FH296" s="9"/>
      <c r="FI296" s="9"/>
      <c r="FJ296" s="9"/>
      <c r="FK296" s="9"/>
      <c r="FL296" s="9"/>
      <c r="FM296" s="9"/>
      <c r="FN296" s="9"/>
      <c r="FO296" s="9"/>
      <c r="FP296" s="9"/>
      <c r="FQ296" s="9"/>
      <c r="FR296" s="9"/>
      <c r="FS296" s="9"/>
      <c r="FT296" s="9"/>
      <c r="FU296" s="9"/>
      <c r="FV296" s="9"/>
      <c r="FW296" s="9"/>
      <c r="FX296" s="9"/>
      <c r="FY296" s="9"/>
      <c r="FZ296" s="9"/>
      <c r="GA296" s="9"/>
      <c r="GB296" s="9"/>
      <c r="GC296" s="9"/>
      <c r="GD296" s="9"/>
      <c r="GE296" s="9"/>
      <c r="GF296" s="9"/>
      <c r="GG296" s="9"/>
      <c r="GH296" s="9"/>
      <c r="GI296" s="9"/>
      <c r="GJ296" s="9"/>
      <c r="GK296" s="9"/>
      <c r="GL296" s="9"/>
      <c r="GM296" s="9"/>
      <c r="GN296" s="9"/>
      <c r="GO296" s="9"/>
      <c r="GP296" s="9"/>
      <c r="GQ296" s="9"/>
      <c r="GR296" s="9"/>
      <c r="GS296" s="9"/>
      <c r="GT296" s="9"/>
      <c r="GU296" s="9"/>
      <c r="GV296" s="9"/>
      <c r="GW296" s="9"/>
      <c r="GX296" s="9"/>
      <c r="GY296" s="9"/>
      <c r="GZ296" s="9"/>
      <c r="HA296" s="9"/>
      <c r="HB296" s="9"/>
      <c r="HC296" s="9"/>
      <c r="HD296" s="9"/>
      <c r="HE296" s="9"/>
      <c r="HF296" s="9"/>
      <c r="HG296" s="9"/>
      <c r="HH296" s="9"/>
      <c r="HI296" s="9"/>
      <c r="HJ296" s="9"/>
      <c r="HK296" s="9"/>
      <c r="HL296" s="9"/>
      <c r="HM296" s="9"/>
      <c r="HN296" s="9"/>
      <c r="HO296" s="9"/>
      <c r="HP296" s="9"/>
      <c r="HQ296" s="9"/>
      <c r="HR296" s="9"/>
      <c r="HS296" s="9"/>
      <c r="HT296" s="9"/>
      <c r="HU296" s="9"/>
      <c r="HV296" s="9"/>
      <c r="HW296" s="9"/>
      <c r="HX296" s="9"/>
      <c r="HY296" s="9"/>
      <c r="HZ296" s="9"/>
      <c r="IA296" s="9"/>
      <c r="IB296" s="9"/>
      <c r="IC296" s="9"/>
      <c r="ID296" s="9"/>
      <c r="IE296" s="9"/>
      <c r="IF296" s="9"/>
      <c r="IG296" s="9"/>
      <c r="IH296" s="9"/>
      <c r="II296" s="9"/>
      <c r="IJ296" s="9"/>
      <c r="IK296" s="9"/>
      <c r="IL296" s="9"/>
      <c r="IM296" s="9"/>
      <c r="IN296" s="9"/>
      <c r="IO296" s="9"/>
      <c r="IP296" s="9"/>
      <c r="IQ296" s="9"/>
      <c r="IR296" s="9"/>
      <c r="IS296" s="9"/>
      <c r="IT296" s="9"/>
      <c r="IU296" s="9"/>
      <c r="IV296" s="9"/>
    </row>
    <row r="297" s="8" customFormat="1" ht="32.1" customHeight="1" spans="1:256">
      <c r="A297" s="19" t="s">
        <v>1614</v>
      </c>
      <c r="B297" s="19" t="s">
        <v>1615</v>
      </c>
      <c r="C297" s="19" t="s">
        <v>1565</v>
      </c>
      <c r="D297" s="20">
        <v>10</v>
      </c>
      <c r="E297" s="19" t="s">
        <v>1456</v>
      </c>
      <c r="F297" s="18">
        <v>433</v>
      </c>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c r="BB297" s="9"/>
      <c r="BC297" s="9"/>
      <c r="BD297" s="9"/>
      <c r="BE297" s="9"/>
      <c r="BF297" s="9"/>
      <c r="BG297" s="9"/>
      <c r="BH297" s="9"/>
      <c r="BI297" s="9"/>
      <c r="BJ297" s="9"/>
      <c r="BK297" s="9"/>
      <c r="BL297" s="9"/>
      <c r="BM297" s="9"/>
      <c r="BN297" s="9"/>
      <c r="BO297" s="9"/>
      <c r="BP297" s="9"/>
      <c r="BQ297" s="9"/>
      <c r="BR297" s="9"/>
      <c r="BS297" s="9"/>
      <c r="BT297" s="9"/>
      <c r="BU297" s="9"/>
      <c r="BV297" s="9"/>
      <c r="BW297" s="9"/>
      <c r="BX297" s="9"/>
      <c r="BY297" s="9"/>
      <c r="BZ297" s="9"/>
      <c r="CA297" s="9"/>
      <c r="CB297" s="9"/>
      <c r="CC297" s="9"/>
      <c r="CD297" s="9"/>
      <c r="CE297" s="9"/>
      <c r="CF297" s="9"/>
      <c r="CG297" s="9"/>
      <c r="CH297" s="9"/>
      <c r="CI297" s="9"/>
      <c r="CJ297" s="9"/>
      <c r="CK297" s="9"/>
      <c r="CL297" s="9"/>
      <c r="CM297" s="9"/>
      <c r="CN297" s="9"/>
      <c r="CO297" s="9"/>
      <c r="CP297" s="9"/>
      <c r="CQ297" s="9"/>
      <c r="CR297" s="9"/>
      <c r="CS297" s="9"/>
      <c r="CT297" s="9"/>
      <c r="CU297" s="9"/>
      <c r="CV297" s="9"/>
      <c r="CW297" s="9"/>
      <c r="CX297" s="9"/>
      <c r="CY297" s="9"/>
      <c r="CZ297" s="9"/>
      <c r="DA297" s="9"/>
      <c r="DB297" s="9"/>
      <c r="DC297" s="9"/>
      <c r="DD297" s="9"/>
      <c r="DE297" s="9"/>
      <c r="DF297" s="9"/>
      <c r="DG297" s="9"/>
      <c r="DH297" s="9"/>
      <c r="DI297" s="9"/>
      <c r="DJ297" s="9"/>
      <c r="DK297" s="9"/>
      <c r="DL297" s="9"/>
      <c r="DM297" s="9"/>
      <c r="DN297" s="9"/>
      <c r="DO297" s="9"/>
      <c r="DP297" s="9"/>
      <c r="DQ297" s="9"/>
      <c r="DR297" s="9"/>
      <c r="DS297" s="9"/>
      <c r="DT297" s="9"/>
      <c r="DU297" s="9"/>
      <c r="DV297" s="9"/>
      <c r="DW297" s="9"/>
      <c r="DX297" s="9"/>
      <c r="DY297" s="9"/>
      <c r="DZ297" s="9"/>
      <c r="EA297" s="9"/>
      <c r="EB297" s="9"/>
      <c r="EC297" s="9"/>
      <c r="ED297" s="9"/>
      <c r="EE297" s="9"/>
      <c r="EF297" s="9"/>
      <c r="EG297" s="9"/>
      <c r="EH297" s="9"/>
      <c r="EI297" s="9"/>
      <c r="EJ297" s="9"/>
      <c r="EK297" s="9"/>
      <c r="EL297" s="9"/>
      <c r="EM297" s="9"/>
      <c r="EN297" s="9"/>
      <c r="EO297" s="9"/>
      <c r="EP297" s="9"/>
      <c r="EQ297" s="9"/>
      <c r="ER297" s="9"/>
      <c r="ES297" s="9"/>
      <c r="ET297" s="9"/>
      <c r="EU297" s="9"/>
      <c r="EV297" s="9"/>
      <c r="EW297" s="9"/>
      <c r="EX297" s="9"/>
      <c r="EY297" s="9"/>
      <c r="EZ297" s="9"/>
      <c r="FA297" s="9"/>
      <c r="FB297" s="9"/>
      <c r="FC297" s="9"/>
      <c r="FD297" s="9"/>
      <c r="FE297" s="9"/>
      <c r="FF297" s="9"/>
      <c r="FG297" s="9"/>
      <c r="FH297" s="9"/>
      <c r="FI297" s="9"/>
      <c r="FJ297" s="9"/>
      <c r="FK297" s="9"/>
      <c r="FL297" s="9"/>
      <c r="FM297" s="9"/>
      <c r="FN297" s="9"/>
      <c r="FO297" s="9"/>
      <c r="FP297" s="9"/>
      <c r="FQ297" s="9"/>
      <c r="FR297" s="9"/>
      <c r="FS297" s="9"/>
      <c r="FT297" s="9"/>
      <c r="FU297" s="9"/>
      <c r="FV297" s="9"/>
      <c r="FW297" s="9"/>
      <c r="FX297" s="9"/>
      <c r="FY297" s="9"/>
      <c r="FZ297" s="9"/>
      <c r="GA297" s="9"/>
      <c r="GB297" s="9"/>
      <c r="GC297" s="9"/>
      <c r="GD297" s="9"/>
      <c r="GE297" s="9"/>
      <c r="GF297" s="9"/>
      <c r="GG297" s="9"/>
      <c r="GH297" s="9"/>
      <c r="GI297" s="9"/>
      <c r="GJ297" s="9"/>
      <c r="GK297" s="9"/>
      <c r="GL297" s="9"/>
      <c r="GM297" s="9"/>
      <c r="GN297" s="9"/>
      <c r="GO297" s="9"/>
      <c r="GP297" s="9"/>
      <c r="GQ297" s="9"/>
      <c r="GR297" s="9"/>
      <c r="GS297" s="9"/>
      <c r="GT297" s="9"/>
      <c r="GU297" s="9"/>
      <c r="GV297" s="9"/>
      <c r="GW297" s="9"/>
      <c r="GX297" s="9"/>
      <c r="GY297" s="9"/>
      <c r="GZ297" s="9"/>
      <c r="HA297" s="9"/>
      <c r="HB297" s="9"/>
      <c r="HC297" s="9"/>
      <c r="HD297" s="9"/>
      <c r="HE297" s="9"/>
      <c r="HF297" s="9"/>
      <c r="HG297" s="9"/>
      <c r="HH297" s="9"/>
      <c r="HI297" s="9"/>
      <c r="HJ297" s="9"/>
      <c r="HK297" s="9"/>
      <c r="HL297" s="9"/>
      <c r="HM297" s="9"/>
      <c r="HN297" s="9"/>
      <c r="HO297" s="9"/>
      <c r="HP297" s="9"/>
      <c r="HQ297" s="9"/>
      <c r="HR297" s="9"/>
      <c r="HS297" s="9"/>
      <c r="HT297" s="9"/>
      <c r="HU297" s="9"/>
      <c r="HV297" s="9"/>
      <c r="HW297" s="9"/>
      <c r="HX297" s="9"/>
      <c r="HY297" s="9"/>
      <c r="HZ297" s="9"/>
      <c r="IA297" s="9"/>
      <c r="IB297" s="9"/>
      <c r="IC297" s="9"/>
      <c r="ID297" s="9"/>
      <c r="IE297" s="9"/>
      <c r="IF297" s="9"/>
      <c r="IG297" s="9"/>
      <c r="IH297" s="9"/>
      <c r="II297" s="9"/>
      <c r="IJ297" s="9"/>
      <c r="IK297" s="9"/>
      <c r="IL297" s="9"/>
      <c r="IM297" s="9"/>
      <c r="IN297" s="9"/>
      <c r="IO297" s="9"/>
      <c r="IP297" s="9"/>
      <c r="IQ297" s="9"/>
      <c r="IR297" s="9"/>
      <c r="IS297" s="9"/>
      <c r="IT297" s="9"/>
      <c r="IU297" s="9"/>
      <c r="IV297" s="9"/>
    </row>
    <row r="298" s="8" customFormat="1" ht="32.1" customHeight="1" spans="1:256">
      <c r="A298" s="19" t="s">
        <v>1441</v>
      </c>
      <c r="B298" s="19" t="s">
        <v>1682</v>
      </c>
      <c r="C298" s="19" t="s">
        <v>1565</v>
      </c>
      <c r="D298" s="20">
        <v>10</v>
      </c>
      <c r="E298" s="19" t="s">
        <v>1456</v>
      </c>
      <c r="F298" s="18">
        <v>1.280964</v>
      </c>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c r="BB298" s="9"/>
      <c r="BC298" s="9"/>
      <c r="BD298" s="9"/>
      <c r="BE298" s="9"/>
      <c r="BF298" s="9"/>
      <c r="BG298" s="9"/>
      <c r="BH298" s="9"/>
      <c r="BI298" s="9"/>
      <c r="BJ298" s="9"/>
      <c r="BK298" s="9"/>
      <c r="BL298" s="9"/>
      <c r="BM298" s="9"/>
      <c r="BN298" s="9"/>
      <c r="BO298" s="9"/>
      <c r="BP298" s="9"/>
      <c r="BQ298" s="9"/>
      <c r="BR298" s="9"/>
      <c r="BS298" s="9"/>
      <c r="BT298" s="9"/>
      <c r="BU298" s="9"/>
      <c r="BV298" s="9"/>
      <c r="BW298" s="9"/>
      <c r="BX298" s="9"/>
      <c r="BY298" s="9"/>
      <c r="BZ298" s="9"/>
      <c r="CA298" s="9"/>
      <c r="CB298" s="9"/>
      <c r="CC298" s="9"/>
      <c r="CD298" s="9"/>
      <c r="CE298" s="9"/>
      <c r="CF298" s="9"/>
      <c r="CG298" s="9"/>
      <c r="CH298" s="9"/>
      <c r="CI298" s="9"/>
      <c r="CJ298" s="9"/>
      <c r="CK298" s="9"/>
      <c r="CL298" s="9"/>
      <c r="CM298" s="9"/>
      <c r="CN298" s="9"/>
      <c r="CO298" s="9"/>
      <c r="CP298" s="9"/>
      <c r="CQ298" s="9"/>
      <c r="CR298" s="9"/>
      <c r="CS298" s="9"/>
      <c r="CT298" s="9"/>
      <c r="CU298" s="9"/>
      <c r="CV298" s="9"/>
      <c r="CW298" s="9"/>
      <c r="CX298" s="9"/>
      <c r="CY298" s="9"/>
      <c r="CZ298" s="9"/>
      <c r="DA298" s="9"/>
      <c r="DB298" s="9"/>
      <c r="DC298" s="9"/>
      <c r="DD298" s="9"/>
      <c r="DE298" s="9"/>
      <c r="DF298" s="9"/>
      <c r="DG298" s="9"/>
      <c r="DH298" s="9"/>
      <c r="DI298" s="9"/>
      <c r="DJ298" s="9"/>
      <c r="DK298" s="9"/>
      <c r="DL298" s="9"/>
      <c r="DM298" s="9"/>
      <c r="DN298" s="9"/>
      <c r="DO298" s="9"/>
      <c r="DP298" s="9"/>
      <c r="DQ298" s="9"/>
      <c r="DR298" s="9"/>
      <c r="DS298" s="9"/>
      <c r="DT298" s="9"/>
      <c r="DU298" s="9"/>
      <c r="DV298" s="9"/>
      <c r="DW298" s="9"/>
      <c r="DX298" s="9"/>
      <c r="DY298" s="9"/>
      <c r="DZ298" s="9"/>
      <c r="EA298" s="9"/>
      <c r="EB298" s="9"/>
      <c r="EC298" s="9"/>
      <c r="ED298" s="9"/>
      <c r="EE298" s="9"/>
      <c r="EF298" s="9"/>
      <c r="EG298" s="9"/>
      <c r="EH298" s="9"/>
      <c r="EI298" s="9"/>
      <c r="EJ298" s="9"/>
      <c r="EK298" s="9"/>
      <c r="EL298" s="9"/>
      <c r="EM298" s="9"/>
      <c r="EN298" s="9"/>
      <c r="EO298" s="9"/>
      <c r="EP298" s="9"/>
      <c r="EQ298" s="9"/>
      <c r="ER298" s="9"/>
      <c r="ES298" s="9"/>
      <c r="ET298" s="9"/>
      <c r="EU298" s="9"/>
      <c r="EV298" s="9"/>
      <c r="EW298" s="9"/>
      <c r="EX298" s="9"/>
      <c r="EY298" s="9"/>
      <c r="EZ298" s="9"/>
      <c r="FA298" s="9"/>
      <c r="FB298" s="9"/>
      <c r="FC298" s="9"/>
      <c r="FD298" s="9"/>
      <c r="FE298" s="9"/>
      <c r="FF298" s="9"/>
      <c r="FG298" s="9"/>
      <c r="FH298" s="9"/>
      <c r="FI298" s="9"/>
      <c r="FJ298" s="9"/>
      <c r="FK298" s="9"/>
      <c r="FL298" s="9"/>
      <c r="FM298" s="9"/>
      <c r="FN298" s="9"/>
      <c r="FO298" s="9"/>
      <c r="FP298" s="9"/>
      <c r="FQ298" s="9"/>
      <c r="FR298" s="9"/>
      <c r="FS298" s="9"/>
      <c r="FT298" s="9"/>
      <c r="FU298" s="9"/>
      <c r="FV298" s="9"/>
      <c r="FW298" s="9"/>
      <c r="FX298" s="9"/>
      <c r="FY298" s="9"/>
      <c r="FZ298" s="9"/>
      <c r="GA298" s="9"/>
      <c r="GB298" s="9"/>
      <c r="GC298" s="9"/>
      <c r="GD298" s="9"/>
      <c r="GE298" s="9"/>
      <c r="GF298" s="9"/>
      <c r="GG298" s="9"/>
      <c r="GH298" s="9"/>
      <c r="GI298" s="9"/>
      <c r="GJ298" s="9"/>
      <c r="GK298" s="9"/>
      <c r="GL298" s="9"/>
      <c r="GM298" s="9"/>
      <c r="GN298" s="9"/>
      <c r="GO298" s="9"/>
      <c r="GP298" s="9"/>
      <c r="GQ298" s="9"/>
      <c r="GR298" s="9"/>
      <c r="GS298" s="9"/>
      <c r="GT298" s="9"/>
      <c r="GU298" s="9"/>
      <c r="GV298" s="9"/>
      <c r="GW298" s="9"/>
      <c r="GX298" s="9"/>
      <c r="GY298" s="9"/>
      <c r="GZ298" s="9"/>
      <c r="HA298" s="9"/>
      <c r="HB298" s="9"/>
      <c r="HC298" s="9"/>
      <c r="HD298" s="9"/>
      <c r="HE298" s="9"/>
      <c r="HF298" s="9"/>
      <c r="HG298" s="9"/>
      <c r="HH298" s="9"/>
      <c r="HI298" s="9"/>
      <c r="HJ298" s="9"/>
      <c r="HK298" s="9"/>
      <c r="HL298" s="9"/>
      <c r="HM298" s="9"/>
      <c r="HN298" s="9"/>
      <c r="HO298" s="9"/>
      <c r="HP298" s="9"/>
      <c r="HQ298" s="9"/>
      <c r="HR298" s="9"/>
      <c r="HS298" s="9"/>
      <c r="HT298" s="9"/>
      <c r="HU298" s="9"/>
      <c r="HV298" s="9"/>
      <c r="HW298" s="9"/>
      <c r="HX298" s="9"/>
      <c r="HY298" s="9"/>
      <c r="HZ298" s="9"/>
      <c r="IA298" s="9"/>
      <c r="IB298" s="9"/>
      <c r="IC298" s="9"/>
      <c r="ID298" s="9"/>
      <c r="IE298" s="9"/>
      <c r="IF298" s="9"/>
      <c r="IG298" s="9"/>
      <c r="IH298" s="9"/>
      <c r="II298" s="9"/>
      <c r="IJ298" s="9"/>
      <c r="IK298" s="9"/>
      <c r="IL298" s="9"/>
      <c r="IM298" s="9"/>
      <c r="IN298" s="9"/>
      <c r="IO298" s="9"/>
      <c r="IP298" s="9"/>
      <c r="IQ298" s="9"/>
      <c r="IR298" s="9"/>
      <c r="IS298" s="9"/>
      <c r="IT298" s="9"/>
      <c r="IU298" s="9"/>
      <c r="IV298" s="9"/>
    </row>
    <row r="299" s="8" customFormat="1" ht="32.1" customHeight="1" spans="1:256">
      <c r="A299" s="19" t="s">
        <v>1441</v>
      </c>
      <c r="B299" s="19" t="s">
        <v>1683</v>
      </c>
      <c r="C299" s="19" t="s">
        <v>1565</v>
      </c>
      <c r="D299" s="20">
        <v>10</v>
      </c>
      <c r="E299" s="19" t="s">
        <v>1456</v>
      </c>
      <c r="F299" s="18">
        <v>14.95</v>
      </c>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c r="BB299" s="9"/>
      <c r="BC299" s="9"/>
      <c r="BD299" s="9"/>
      <c r="BE299" s="9"/>
      <c r="BF299" s="9"/>
      <c r="BG299" s="9"/>
      <c r="BH299" s="9"/>
      <c r="BI299" s="9"/>
      <c r="BJ299" s="9"/>
      <c r="BK299" s="9"/>
      <c r="BL299" s="9"/>
      <c r="BM299" s="9"/>
      <c r="BN299" s="9"/>
      <c r="BO299" s="9"/>
      <c r="BP299" s="9"/>
      <c r="BQ299" s="9"/>
      <c r="BR299" s="9"/>
      <c r="BS299" s="9"/>
      <c r="BT299" s="9"/>
      <c r="BU299" s="9"/>
      <c r="BV299" s="9"/>
      <c r="BW299" s="9"/>
      <c r="BX299" s="9"/>
      <c r="BY299" s="9"/>
      <c r="BZ299" s="9"/>
      <c r="CA299" s="9"/>
      <c r="CB299" s="9"/>
      <c r="CC299" s="9"/>
      <c r="CD299" s="9"/>
      <c r="CE299" s="9"/>
      <c r="CF299" s="9"/>
      <c r="CG299" s="9"/>
      <c r="CH299" s="9"/>
      <c r="CI299" s="9"/>
      <c r="CJ299" s="9"/>
      <c r="CK299" s="9"/>
      <c r="CL299" s="9"/>
      <c r="CM299" s="9"/>
      <c r="CN299" s="9"/>
      <c r="CO299" s="9"/>
      <c r="CP299" s="9"/>
      <c r="CQ299" s="9"/>
      <c r="CR299" s="9"/>
      <c r="CS299" s="9"/>
      <c r="CT299" s="9"/>
      <c r="CU299" s="9"/>
      <c r="CV299" s="9"/>
      <c r="CW299" s="9"/>
      <c r="CX299" s="9"/>
      <c r="CY299" s="9"/>
      <c r="CZ299" s="9"/>
      <c r="DA299" s="9"/>
      <c r="DB299" s="9"/>
      <c r="DC299" s="9"/>
      <c r="DD299" s="9"/>
      <c r="DE299" s="9"/>
      <c r="DF299" s="9"/>
      <c r="DG299" s="9"/>
      <c r="DH299" s="9"/>
      <c r="DI299" s="9"/>
      <c r="DJ299" s="9"/>
      <c r="DK299" s="9"/>
      <c r="DL299" s="9"/>
      <c r="DM299" s="9"/>
      <c r="DN299" s="9"/>
      <c r="DO299" s="9"/>
      <c r="DP299" s="9"/>
      <c r="DQ299" s="9"/>
      <c r="DR299" s="9"/>
      <c r="DS299" s="9"/>
      <c r="DT299" s="9"/>
      <c r="DU299" s="9"/>
      <c r="DV299" s="9"/>
      <c r="DW299" s="9"/>
      <c r="DX299" s="9"/>
      <c r="DY299" s="9"/>
      <c r="DZ299" s="9"/>
      <c r="EA299" s="9"/>
      <c r="EB299" s="9"/>
      <c r="EC299" s="9"/>
      <c r="ED299" s="9"/>
      <c r="EE299" s="9"/>
      <c r="EF299" s="9"/>
      <c r="EG299" s="9"/>
      <c r="EH299" s="9"/>
      <c r="EI299" s="9"/>
      <c r="EJ299" s="9"/>
      <c r="EK299" s="9"/>
      <c r="EL299" s="9"/>
      <c r="EM299" s="9"/>
      <c r="EN299" s="9"/>
      <c r="EO299" s="9"/>
      <c r="EP299" s="9"/>
      <c r="EQ299" s="9"/>
      <c r="ER299" s="9"/>
      <c r="ES299" s="9"/>
      <c r="ET299" s="9"/>
      <c r="EU299" s="9"/>
      <c r="EV299" s="9"/>
      <c r="EW299" s="9"/>
      <c r="EX299" s="9"/>
      <c r="EY299" s="9"/>
      <c r="EZ299" s="9"/>
      <c r="FA299" s="9"/>
      <c r="FB299" s="9"/>
      <c r="FC299" s="9"/>
      <c r="FD299" s="9"/>
      <c r="FE299" s="9"/>
      <c r="FF299" s="9"/>
      <c r="FG299" s="9"/>
      <c r="FH299" s="9"/>
      <c r="FI299" s="9"/>
      <c r="FJ299" s="9"/>
      <c r="FK299" s="9"/>
      <c r="FL299" s="9"/>
      <c r="FM299" s="9"/>
      <c r="FN299" s="9"/>
      <c r="FO299" s="9"/>
      <c r="FP299" s="9"/>
      <c r="FQ299" s="9"/>
      <c r="FR299" s="9"/>
      <c r="FS299" s="9"/>
      <c r="FT299" s="9"/>
      <c r="FU299" s="9"/>
      <c r="FV299" s="9"/>
      <c r="FW299" s="9"/>
      <c r="FX299" s="9"/>
      <c r="FY299" s="9"/>
      <c r="FZ299" s="9"/>
      <c r="GA299" s="9"/>
      <c r="GB299" s="9"/>
      <c r="GC299" s="9"/>
      <c r="GD299" s="9"/>
      <c r="GE299" s="9"/>
      <c r="GF299" s="9"/>
      <c r="GG299" s="9"/>
      <c r="GH299" s="9"/>
      <c r="GI299" s="9"/>
      <c r="GJ299" s="9"/>
      <c r="GK299" s="9"/>
      <c r="GL299" s="9"/>
      <c r="GM299" s="9"/>
      <c r="GN299" s="9"/>
      <c r="GO299" s="9"/>
      <c r="GP299" s="9"/>
      <c r="GQ299" s="9"/>
      <c r="GR299" s="9"/>
      <c r="GS299" s="9"/>
      <c r="GT299" s="9"/>
      <c r="GU299" s="9"/>
      <c r="GV299" s="9"/>
      <c r="GW299" s="9"/>
      <c r="GX299" s="9"/>
      <c r="GY299" s="9"/>
      <c r="GZ299" s="9"/>
      <c r="HA299" s="9"/>
      <c r="HB299" s="9"/>
      <c r="HC299" s="9"/>
      <c r="HD299" s="9"/>
      <c r="HE299" s="9"/>
      <c r="HF299" s="9"/>
      <c r="HG299" s="9"/>
      <c r="HH299" s="9"/>
      <c r="HI299" s="9"/>
      <c r="HJ299" s="9"/>
      <c r="HK299" s="9"/>
      <c r="HL299" s="9"/>
      <c r="HM299" s="9"/>
      <c r="HN299" s="9"/>
      <c r="HO299" s="9"/>
      <c r="HP299" s="9"/>
      <c r="HQ299" s="9"/>
      <c r="HR299" s="9"/>
      <c r="HS299" s="9"/>
      <c r="HT299" s="9"/>
      <c r="HU299" s="9"/>
      <c r="HV299" s="9"/>
      <c r="HW299" s="9"/>
      <c r="HX299" s="9"/>
      <c r="HY299" s="9"/>
      <c r="HZ299" s="9"/>
      <c r="IA299" s="9"/>
      <c r="IB299" s="9"/>
      <c r="IC299" s="9"/>
      <c r="ID299" s="9"/>
      <c r="IE299" s="9"/>
      <c r="IF299" s="9"/>
      <c r="IG299" s="9"/>
      <c r="IH299" s="9"/>
      <c r="II299" s="9"/>
      <c r="IJ299" s="9"/>
      <c r="IK299" s="9"/>
      <c r="IL299" s="9"/>
      <c r="IM299" s="9"/>
      <c r="IN299" s="9"/>
      <c r="IO299" s="9"/>
      <c r="IP299" s="9"/>
      <c r="IQ299" s="9"/>
      <c r="IR299" s="9"/>
      <c r="IS299" s="9"/>
      <c r="IT299" s="9"/>
      <c r="IU299" s="9"/>
      <c r="IV299" s="9"/>
    </row>
    <row r="300" s="8" customFormat="1" ht="32.1" customHeight="1" spans="1:256">
      <c r="A300" s="19" t="s">
        <v>1389</v>
      </c>
      <c r="B300" s="19" t="s">
        <v>1684</v>
      </c>
      <c r="C300" s="19" t="s">
        <v>1565</v>
      </c>
      <c r="D300" s="20">
        <v>10</v>
      </c>
      <c r="E300" s="19" t="s">
        <v>1456</v>
      </c>
      <c r="F300" s="18">
        <v>2.3</v>
      </c>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c r="BB300" s="9"/>
      <c r="BC300" s="9"/>
      <c r="BD300" s="9"/>
      <c r="BE300" s="9"/>
      <c r="BF300" s="9"/>
      <c r="BG300" s="9"/>
      <c r="BH300" s="9"/>
      <c r="BI300" s="9"/>
      <c r="BJ300" s="9"/>
      <c r="BK300" s="9"/>
      <c r="BL300" s="9"/>
      <c r="BM300" s="9"/>
      <c r="BN300" s="9"/>
      <c r="BO300" s="9"/>
      <c r="BP300" s="9"/>
      <c r="BQ300" s="9"/>
      <c r="BR300" s="9"/>
      <c r="BS300" s="9"/>
      <c r="BT300" s="9"/>
      <c r="BU300" s="9"/>
      <c r="BV300" s="9"/>
      <c r="BW300" s="9"/>
      <c r="BX300" s="9"/>
      <c r="BY300" s="9"/>
      <c r="BZ300" s="9"/>
      <c r="CA300" s="9"/>
      <c r="CB300" s="9"/>
      <c r="CC300" s="9"/>
      <c r="CD300" s="9"/>
      <c r="CE300" s="9"/>
      <c r="CF300" s="9"/>
      <c r="CG300" s="9"/>
      <c r="CH300" s="9"/>
      <c r="CI300" s="9"/>
      <c r="CJ300" s="9"/>
      <c r="CK300" s="9"/>
      <c r="CL300" s="9"/>
      <c r="CM300" s="9"/>
      <c r="CN300" s="9"/>
      <c r="CO300" s="9"/>
      <c r="CP300" s="9"/>
      <c r="CQ300" s="9"/>
      <c r="CR300" s="9"/>
      <c r="CS300" s="9"/>
      <c r="CT300" s="9"/>
      <c r="CU300" s="9"/>
      <c r="CV300" s="9"/>
      <c r="CW300" s="9"/>
      <c r="CX300" s="9"/>
      <c r="CY300" s="9"/>
      <c r="CZ300" s="9"/>
      <c r="DA300" s="9"/>
      <c r="DB300" s="9"/>
      <c r="DC300" s="9"/>
      <c r="DD300" s="9"/>
      <c r="DE300" s="9"/>
      <c r="DF300" s="9"/>
      <c r="DG300" s="9"/>
      <c r="DH300" s="9"/>
      <c r="DI300" s="9"/>
      <c r="DJ300" s="9"/>
      <c r="DK300" s="9"/>
      <c r="DL300" s="9"/>
      <c r="DM300" s="9"/>
      <c r="DN300" s="9"/>
      <c r="DO300" s="9"/>
      <c r="DP300" s="9"/>
      <c r="DQ300" s="9"/>
      <c r="DR300" s="9"/>
      <c r="DS300" s="9"/>
      <c r="DT300" s="9"/>
      <c r="DU300" s="9"/>
      <c r="DV300" s="9"/>
      <c r="DW300" s="9"/>
      <c r="DX300" s="9"/>
      <c r="DY300" s="9"/>
      <c r="DZ300" s="9"/>
      <c r="EA300" s="9"/>
      <c r="EB300" s="9"/>
      <c r="EC300" s="9"/>
      <c r="ED300" s="9"/>
      <c r="EE300" s="9"/>
      <c r="EF300" s="9"/>
      <c r="EG300" s="9"/>
      <c r="EH300" s="9"/>
      <c r="EI300" s="9"/>
      <c r="EJ300" s="9"/>
      <c r="EK300" s="9"/>
      <c r="EL300" s="9"/>
      <c r="EM300" s="9"/>
      <c r="EN300" s="9"/>
      <c r="EO300" s="9"/>
      <c r="EP300" s="9"/>
      <c r="EQ300" s="9"/>
      <c r="ER300" s="9"/>
      <c r="ES300" s="9"/>
      <c r="ET300" s="9"/>
      <c r="EU300" s="9"/>
      <c r="EV300" s="9"/>
      <c r="EW300" s="9"/>
      <c r="EX300" s="9"/>
      <c r="EY300" s="9"/>
      <c r="EZ300" s="9"/>
      <c r="FA300" s="9"/>
      <c r="FB300" s="9"/>
      <c r="FC300" s="9"/>
      <c r="FD300" s="9"/>
      <c r="FE300" s="9"/>
      <c r="FF300" s="9"/>
      <c r="FG300" s="9"/>
      <c r="FH300" s="9"/>
      <c r="FI300" s="9"/>
      <c r="FJ300" s="9"/>
      <c r="FK300" s="9"/>
      <c r="FL300" s="9"/>
      <c r="FM300" s="9"/>
      <c r="FN300" s="9"/>
      <c r="FO300" s="9"/>
      <c r="FP300" s="9"/>
      <c r="FQ300" s="9"/>
      <c r="FR300" s="9"/>
      <c r="FS300" s="9"/>
      <c r="FT300" s="9"/>
      <c r="FU300" s="9"/>
      <c r="FV300" s="9"/>
      <c r="FW300" s="9"/>
      <c r="FX300" s="9"/>
      <c r="FY300" s="9"/>
      <c r="FZ300" s="9"/>
      <c r="GA300" s="9"/>
      <c r="GB300" s="9"/>
      <c r="GC300" s="9"/>
      <c r="GD300" s="9"/>
      <c r="GE300" s="9"/>
      <c r="GF300" s="9"/>
      <c r="GG300" s="9"/>
      <c r="GH300" s="9"/>
      <c r="GI300" s="9"/>
      <c r="GJ300" s="9"/>
      <c r="GK300" s="9"/>
      <c r="GL300" s="9"/>
      <c r="GM300" s="9"/>
      <c r="GN300" s="9"/>
      <c r="GO300" s="9"/>
      <c r="GP300" s="9"/>
      <c r="GQ300" s="9"/>
      <c r="GR300" s="9"/>
      <c r="GS300" s="9"/>
      <c r="GT300" s="9"/>
      <c r="GU300" s="9"/>
      <c r="GV300" s="9"/>
      <c r="GW300" s="9"/>
      <c r="GX300" s="9"/>
      <c r="GY300" s="9"/>
      <c r="GZ300" s="9"/>
      <c r="HA300" s="9"/>
      <c r="HB300" s="9"/>
      <c r="HC300" s="9"/>
      <c r="HD300" s="9"/>
      <c r="HE300" s="9"/>
      <c r="HF300" s="9"/>
      <c r="HG300" s="9"/>
      <c r="HH300" s="9"/>
      <c r="HI300" s="9"/>
      <c r="HJ300" s="9"/>
      <c r="HK300" s="9"/>
      <c r="HL300" s="9"/>
      <c r="HM300" s="9"/>
      <c r="HN300" s="9"/>
      <c r="HO300" s="9"/>
      <c r="HP300" s="9"/>
      <c r="HQ300" s="9"/>
      <c r="HR300" s="9"/>
      <c r="HS300" s="9"/>
      <c r="HT300" s="9"/>
      <c r="HU300" s="9"/>
      <c r="HV300" s="9"/>
      <c r="HW300" s="9"/>
      <c r="HX300" s="9"/>
      <c r="HY300" s="9"/>
      <c r="HZ300" s="9"/>
      <c r="IA300" s="9"/>
      <c r="IB300" s="9"/>
      <c r="IC300" s="9"/>
      <c r="ID300" s="9"/>
      <c r="IE300" s="9"/>
      <c r="IF300" s="9"/>
      <c r="IG300" s="9"/>
      <c r="IH300" s="9"/>
      <c r="II300" s="9"/>
      <c r="IJ300" s="9"/>
      <c r="IK300" s="9"/>
      <c r="IL300" s="9"/>
      <c r="IM300" s="9"/>
      <c r="IN300" s="9"/>
      <c r="IO300" s="9"/>
      <c r="IP300" s="9"/>
      <c r="IQ300" s="9"/>
      <c r="IR300" s="9"/>
      <c r="IS300" s="9"/>
      <c r="IT300" s="9"/>
      <c r="IU300" s="9"/>
      <c r="IV300" s="9"/>
    </row>
    <row r="301" s="8" customFormat="1" ht="32.1" customHeight="1" spans="1:256">
      <c r="A301" s="19" t="s">
        <v>1424</v>
      </c>
      <c r="B301" s="19" t="s">
        <v>1685</v>
      </c>
      <c r="C301" s="19" t="s">
        <v>1565</v>
      </c>
      <c r="D301" s="20">
        <v>10</v>
      </c>
      <c r="E301" s="19" t="s">
        <v>1456</v>
      </c>
      <c r="F301" s="18">
        <v>28.95</v>
      </c>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c r="BK301" s="9"/>
      <c r="BL301" s="9"/>
      <c r="BM301" s="9"/>
      <c r="BN301" s="9"/>
      <c r="BO301" s="9"/>
      <c r="BP301" s="9"/>
      <c r="BQ301" s="9"/>
      <c r="BR301" s="9"/>
      <c r="BS301" s="9"/>
      <c r="BT301" s="9"/>
      <c r="BU301" s="9"/>
      <c r="BV301" s="9"/>
      <c r="BW301" s="9"/>
      <c r="BX301" s="9"/>
      <c r="BY301" s="9"/>
      <c r="BZ301" s="9"/>
      <c r="CA301" s="9"/>
      <c r="CB301" s="9"/>
      <c r="CC301" s="9"/>
      <c r="CD301" s="9"/>
      <c r="CE301" s="9"/>
      <c r="CF301" s="9"/>
      <c r="CG301" s="9"/>
      <c r="CH301" s="9"/>
      <c r="CI301" s="9"/>
      <c r="CJ301" s="9"/>
      <c r="CK301" s="9"/>
      <c r="CL301" s="9"/>
      <c r="CM301" s="9"/>
      <c r="CN301" s="9"/>
      <c r="CO301" s="9"/>
      <c r="CP301" s="9"/>
      <c r="CQ301" s="9"/>
      <c r="CR301" s="9"/>
      <c r="CS301" s="9"/>
      <c r="CT301" s="9"/>
      <c r="CU301" s="9"/>
      <c r="CV301" s="9"/>
      <c r="CW301" s="9"/>
      <c r="CX301" s="9"/>
      <c r="CY301" s="9"/>
      <c r="CZ301" s="9"/>
      <c r="DA301" s="9"/>
      <c r="DB301" s="9"/>
      <c r="DC301" s="9"/>
      <c r="DD301" s="9"/>
      <c r="DE301" s="9"/>
      <c r="DF301" s="9"/>
      <c r="DG301" s="9"/>
      <c r="DH301" s="9"/>
      <c r="DI301" s="9"/>
      <c r="DJ301" s="9"/>
      <c r="DK301" s="9"/>
      <c r="DL301" s="9"/>
      <c r="DM301" s="9"/>
      <c r="DN301" s="9"/>
      <c r="DO301" s="9"/>
      <c r="DP301" s="9"/>
      <c r="DQ301" s="9"/>
      <c r="DR301" s="9"/>
      <c r="DS301" s="9"/>
      <c r="DT301" s="9"/>
      <c r="DU301" s="9"/>
      <c r="DV301" s="9"/>
      <c r="DW301" s="9"/>
      <c r="DX301" s="9"/>
      <c r="DY301" s="9"/>
      <c r="DZ301" s="9"/>
      <c r="EA301" s="9"/>
      <c r="EB301" s="9"/>
      <c r="EC301" s="9"/>
      <c r="ED301" s="9"/>
      <c r="EE301" s="9"/>
      <c r="EF301" s="9"/>
      <c r="EG301" s="9"/>
      <c r="EH301" s="9"/>
      <c r="EI301" s="9"/>
      <c r="EJ301" s="9"/>
      <c r="EK301" s="9"/>
      <c r="EL301" s="9"/>
      <c r="EM301" s="9"/>
      <c r="EN301" s="9"/>
      <c r="EO301" s="9"/>
      <c r="EP301" s="9"/>
      <c r="EQ301" s="9"/>
      <c r="ER301" s="9"/>
      <c r="ES301" s="9"/>
      <c r="ET301" s="9"/>
      <c r="EU301" s="9"/>
      <c r="EV301" s="9"/>
      <c r="EW301" s="9"/>
      <c r="EX301" s="9"/>
      <c r="EY301" s="9"/>
      <c r="EZ301" s="9"/>
      <c r="FA301" s="9"/>
      <c r="FB301" s="9"/>
      <c r="FC301" s="9"/>
      <c r="FD301" s="9"/>
      <c r="FE301" s="9"/>
      <c r="FF301" s="9"/>
      <c r="FG301" s="9"/>
      <c r="FH301" s="9"/>
      <c r="FI301" s="9"/>
      <c r="FJ301" s="9"/>
      <c r="FK301" s="9"/>
      <c r="FL301" s="9"/>
      <c r="FM301" s="9"/>
      <c r="FN301" s="9"/>
      <c r="FO301" s="9"/>
      <c r="FP301" s="9"/>
      <c r="FQ301" s="9"/>
      <c r="FR301" s="9"/>
      <c r="FS301" s="9"/>
      <c r="FT301" s="9"/>
      <c r="FU301" s="9"/>
      <c r="FV301" s="9"/>
      <c r="FW301" s="9"/>
      <c r="FX301" s="9"/>
      <c r="FY301" s="9"/>
      <c r="FZ301" s="9"/>
      <c r="GA301" s="9"/>
      <c r="GB301" s="9"/>
      <c r="GC301" s="9"/>
      <c r="GD301" s="9"/>
      <c r="GE301" s="9"/>
      <c r="GF301" s="9"/>
      <c r="GG301" s="9"/>
      <c r="GH301" s="9"/>
      <c r="GI301" s="9"/>
      <c r="GJ301" s="9"/>
      <c r="GK301" s="9"/>
      <c r="GL301" s="9"/>
      <c r="GM301" s="9"/>
      <c r="GN301" s="9"/>
      <c r="GO301" s="9"/>
      <c r="GP301" s="9"/>
      <c r="GQ301" s="9"/>
      <c r="GR301" s="9"/>
      <c r="GS301" s="9"/>
      <c r="GT301" s="9"/>
      <c r="GU301" s="9"/>
      <c r="GV301" s="9"/>
      <c r="GW301" s="9"/>
      <c r="GX301" s="9"/>
      <c r="GY301" s="9"/>
      <c r="GZ301" s="9"/>
      <c r="HA301" s="9"/>
      <c r="HB301" s="9"/>
      <c r="HC301" s="9"/>
      <c r="HD301" s="9"/>
      <c r="HE301" s="9"/>
      <c r="HF301" s="9"/>
      <c r="HG301" s="9"/>
      <c r="HH301" s="9"/>
      <c r="HI301" s="9"/>
      <c r="HJ301" s="9"/>
      <c r="HK301" s="9"/>
      <c r="HL301" s="9"/>
      <c r="HM301" s="9"/>
      <c r="HN301" s="9"/>
      <c r="HO301" s="9"/>
      <c r="HP301" s="9"/>
      <c r="HQ301" s="9"/>
      <c r="HR301" s="9"/>
      <c r="HS301" s="9"/>
      <c r="HT301" s="9"/>
      <c r="HU301" s="9"/>
      <c r="HV301" s="9"/>
      <c r="HW301" s="9"/>
      <c r="HX301" s="9"/>
      <c r="HY301" s="9"/>
      <c r="HZ301" s="9"/>
      <c r="IA301" s="9"/>
      <c r="IB301" s="9"/>
      <c r="IC301" s="9"/>
      <c r="ID301" s="9"/>
      <c r="IE301" s="9"/>
      <c r="IF301" s="9"/>
      <c r="IG301" s="9"/>
      <c r="IH301" s="9"/>
      <c r="II301" s="9"/>
      <c r="IJ301" s="9"/>
      <c r="IK301" s="9"/>
      <c r="IL301" s="9"/>
      <c r="IM301" s="9"/>
      <c r="IN301" s="9"/>
      <c r="IO301" s="9"/>
      <c r="IP301" s="9"/>
      <c r="IQ301" s="9"/>
      <c r="IR301" s="9"/>
      <c r="IS301" s="9"/>
      <c r="IT301" s="9"/>
      <c r="IU301" s="9"/>
      <c r="IV301" s="9"/>
    </row>
    <row r="302" s="8" customFormat="1" ht="32.1" customHeight="1" spans="1:256">
      <c r="A302" s="19" t="s">
        <v>1424</v>
      </c>
      <c r="B302" s="21" t="s">
        <v>1685</v>
      </c>
      <c r="C302" s="19" t="s">
        <v>1565</v>
      </c>
      <c r="D302" s="20">
        <v>10</v>
      </c>
      <c r="E302" s="19" t="s">
        <v>1456</v>
      </c>
      <c r="F302" s="18">
        <v>30.41</v>
      </c>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9"/>
      <c r="BJ302" s="9"/>
      <c r="BK302" s="9"/>
      <c r="BL302" s="9"/>
      <c r="BM302" s="9"/>
      <c r="BN302" s="9"/>
      <c r="BO302" s="9"/>
      <c r="BP302" s="9"/>
      <c r="BQ302" s="9"/>
      <c r="BR302" s="9"/>
      <c r="BS302" s="9"/>
      <c r="BT302" s="9"/>
      <c r="BU302" s="9"/>
      <c r="BV302" s="9"/>
      <c r="BW302" s="9"/>
      <c r="BX302" s="9"/>
      <c r="BY302" s="9"/>
      <c r="BZ302" s="9"/>
      <c r="CA302" s="9"/>
      <c r="CB302" s="9"/>
      <c r="CC302" s="9"/>
      <c r="CD302" s="9"/>
      <c r="CE302" s="9"/>
      <c r="CF302" s="9"/>
      <c r="CG302" s="9"/>
      <c r="CH302" s="9"/>
      <c r="CI302" s="9"/>
      <c r="CJ302" s="9"/>
      <c r="CK302" s="9"/>
      <c r="CL302" s="9"/>
      <c r="CM302" s="9"/>
      <c r="CN302" s="9"/>
      <c r="CO302" s="9"/>
      <c r="CP302" s="9"/>
      <c r="CQ302" s="9"/>
      <c r="CR302" s="9"/>
      <c r="CS302" s="9"/>
      <c r="CT302" s="9"/>
      <c r="CU302" s="9"/>
      <c r="CV302" s="9"/>
      <c r="CW302" s="9"/>
      <c r="CX302" s="9"/>
      <c r="CY302" s="9"/>
      <c r="CZ302" s="9"/>
      <c r="DA302" s="9"/>
      <c r="DB302" s="9"/>
      <c r="DC302" s="9"/>
      <c r="DD302" s="9"/>
      <c r="DE302" s="9"/>
      <c r="DF302" s="9"/>
      <c r="DG302" s="9"/>
      <c r="DH302" s="9"/>
      <c r="DI302" s="9"/>
      <c r="DJ302" s="9"/>
      <c r="DK302" s="9"/>
      <c r="DL302" s="9"/>
      <c r="DM302" s="9"/>
      <c r="DN302" s="9"/>
      <c r="DO302" s="9"/>
      <c r="DP302" s="9"/>
      <c r="DQ302" s="9"/>
      <c r="DR302" s="9"/>
      <c r="DS302" s="9"/>
      <c r="DT302" s="9"/>
      <c r="DU302" s="9"/>
      <c r="DV302" s="9"/>
      <c r="DW302" s="9"/>
      <c r="DX302" s="9"/>
      <c r="DY302" s="9"/>
      <c r="DZ302" s="9"/>
      <c r="EA302" s="9"/>
      <c r="EB302" s="9"/>
      <c r="EC302" s="9"/>
      <c r="ED302" s="9"/>
      <c r="EE302" s="9"/>
      <c r="EF302" s="9"/>
      <c r="EG302" s="9"/>
      <c r="EH302" s="9"/>
      <c r="EI302" s="9"/>
      <c r="EJ302" s="9"/>
      <c r="EK302" s="9"/>
      <c r="EL302" s="9"/>
      <c r="EM302" s="9"/>
      <c r="EN302" s="9"/>
      <c r="EO302" s="9"/>
      <c r="EP302" s="9"/>
      <c r="EQ302" s="9"/>
      <c r="ER302" s="9"/>
      <c r="ES302" s="9"/>
      <c r="ET302" s="9"/>
      <c r="EU302" s="9"/>
      <c r="EV302" s="9"/>
      <c r="EW302" s="9"/>
      <c r="EX302" s="9"/>
      <c r="EY302" s="9"/>
      <c r="EZ302" s="9"/>
      <c r="FA302" s="9"/>
      <c r="FB302" s="9"/>
      <c r="FC302" s="9"/>
      <c r="FD302" s="9"/>
      <c r="FE302" s="9"/>
      <c r="FF302" s="9"/>
      <c r="FG302" s="9"/>
      <c r="FH302" s="9"/>
      <c r="FI302" s="9"/>
      <c r="FJ302" s="9"/>
      <c r="FK302" s="9"/>
      <c r="FL302" s="9"/>
      <c r="FM302" s="9"/>
      <c r="FN302" s="9"/>
      <c r="FO302" s="9"/>
      <c r="FP302" s="9"/>
      <c r="FQ302" s="9"/>
      <c r="FR302" s="9"/>
      <c r="FS302" s="9"/>
      <c r="FT302" s="9"/>
      <c r="FU302" s="9"/>
      <c r="FV302" s="9"/>
      <c r="FW302" s="9"/>
      <c r="FX302" s="9"/>
      <c r="FY302" s="9"/>
      <c r="FZ302" s="9"/>
      <c r="GA302" s="9"/>
      <c r="GB302" s="9"/>
      <c r="GC302" s="9"/>
      <c r="GD302" s="9"/>
      <c r="GE302" s="9"/>
      <c r="GF302" s="9"/>
      <c r="GG302" s="9"/>
      <c r="GH302" s="9"/>
      <c r="GI302" s="9"/>
      <c r="GJ302" s="9"/>
      <c r="GK302" s="9"/>
      <c r="GL302" s="9"/>
      <c r="GM302" s="9"/>
      <c r="GN302" s="9"/>
      <c r="GO302" s="9"/>
      <c r="GP302" s="9"/>
      <c r="GQ302" s="9"/>
      <c r="GR302" s="9"/>
      <c r="GS302" s="9"/>
      <c r="GT302" s="9"/>
      <c r="GU302" s="9"/>
      <c r="GV302" s="9"/>
      <c r="GW302" s="9"/>
      <c r="GX302" s="9"/>
      <c r="GY302" s="9"/>
      <c r="GZ302" s="9"/>
      <c r="HA302" s="9"/>
      <c r="HB302" s="9"/>
      <c r="HC302" s="9"/>
      <c r="HD302" s="9"/>
      <c r="HE302" s="9"/>
      <c r="HF302" s="9"/>
      <c r="HG302" s="9"/>
      <c r="HH302" s="9"/>
      <c r="HI302" s="9"/>
      <c r="HJ302" s="9"/>
      <c r="HK302" s="9"/>
      <c r="HL302" s="9"/>
      <c r="HM302" s="9"/>
      <c r="HN302" s="9"/>
      <c r="HO302" s="9"/>
      <c r="HP302" s="9"/>
      <c r="HQ302" s="9"/>
      <c r="HR302" s="9"/>
      <c r="HS302" s="9"/>
      <c r="HT302" s="9"/>
      <c r="HU302" s="9"/>
      <c r="HV302" s="9"/>
      <c r="HW302" s="9"/>
      <c r="HX302" s="9"/>
      <c r="HY302" s="9"/>
      <c r="HZ302" s="9"/>
      <c r="IA302" s="9"/>
      <c r="IB302" s="9"/>
      <c r="IC302" s="9"/>
      <c r="ID302" s="9"/>
      <c r="IE302" s="9"/>
      <c r="IF302" s="9"/>
      <c r="IG302" s="9"/>
      <c r="IH302" s="9"/>
      <c r="II302" s="9"/>
      <c r="IJ302" s="9"/>
      <c r="IK302" s="9"/>
      <c r="IL302" s="9"/>
      <c r="IM302" s="9"/>
      <c r="IN302" s="9"/>
      <c r="IO302" s="9"/>
      <c r="IP302" s="9"/>
      <c r="IQ302" s="9"/>
      <c r="IR302" s="9"/>
      <c r="IS302" s="9"/>
      <c r="IT302" s="9"/>
      <c r="IU302" s="9"/>
      <c r="IV302" s="9"/>
    </row>
    <row r="303" s="8" customFormat="1" ht="32.1" customHeight="1" spans="1:256">
      <c r="A303" s="19" t="s">
        <v>1424</v>
      </c>
      <c r="B303" s="19" t="s">
        <v>1685</v>
      </c>
      <c r="C303" s="19" t="s">
        <v>1565</v>
      </c>
      <c r="D303" s="20">
        <v>10</v>
      </c>
      <c r="E303" s="19" t="s">
        <v>1456</v>
      </c>
      <c r="F303" s="18">
        <v>30.86</v>
      </c>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9"/>
      <c r="BL303" s="9"/>
      <c r="BM303" s="9"/>
      <c r="BN303" s="9"/>
      <c r="BO303" s="9"/>
      <c r="BP303" s="9"/>
      <c r="BQ303" s="9"/>
      <c r="BR303" s="9"/>
      <c r="BS303" s="9"/>
      <c r="BT303" s="9"/>
      <c r="BU303" s="9"/>
      <c r="BV303" s="9"/>
      <c r="BW303" s="9"/>
      <c r="BX303" s="9"/>
      <c r="BY303" s="9"/>
      <c r="BZ303" s="9"/>
      <c r="CA303" s="9"/>
      <c r="CB303" s="9"/>
      <c r="CC303" s="9"/>
      <c r="CD303" s="9"/>
      <c r="CE303" s="9"/>
      <c r="CF303" s="9"/>
      <c r="CG303" s="9"/>
      <c r="CH303" s="9"/>
      <c r="CI303" s="9"/>
      <c r="CJ303" s="9"/>
      <c r="CK303" s="9"/>
      <c r="CL303" s="9"/>
      <c r="CM303" s="9"/>
      <c r="CN303" s="9"/>
      <c r="CO303" s="9"/>
      <c r="CP303" s="9"/>
      <c r="CQ303" s="9"/>
      <c r="CR303" s="9"/>
      <c r="CS303" s="9"/>
      <c r="CT303" s="9"/>
      <c r="CU303" s="9"/>
      <c r="CV303" s="9"/>
      <c r="CW303" s="9"/>
      <c r="CX303" s="9"/>
      <c r="CY303" s="9"/>
      <c r="CZ303" s="9"/>
      <c r="DA303" s="9"/>
      <c r="DB303" s="9"/>
      <c r="DC303" s="9"/>
      <c r="DD303" s="9"/>
      <c r="DE303" s="9"/>
      <c r="DF303" s="9"/>
      <c r="DG303" s="9"/>
      <c r="DH303" s="9"/>
      <c r="DI303" s="9"/>
      <c r="DJ303" s="9"/>
      <c r="DK303" s="9"/>
      <c r="DL303" s="9"/>
      <c r="DM303" s="9"/>
      <c r="DN303" s="9"/>
      <c r="DO303" s="9"/>
      <c r="DP303" s="9"/>
      <c r="DQ303" s="9"/>
      <c r="DR303" s="9"/>
      <c r="DS303" s="9"/>
      <c r="DT303" s="9"/>
      <c r="DU303" s="9"/>
      <c r="DV303" s="9"/>
      <c r="DW303" s="9"/>
      <c r="DX303" s="9"/>
      <c r="DY303" s="9"/>
      <c r="DZ303" s="9"/>
      <c r="EA303" s="9"/>
      <c r="EB303" s="9"/>
      <c r="EC303" s="9"/>
      <c r="ED303" s="9"/>
      <c r="EE303" s="9"/>
      <c r="EF303" s="9"/>
      <c r="EG303" s="9"/>
      <c r="EH303" s="9"/>
      <c r="EI303" s="9"/>
      <c r="EJ303" s="9"/>
      <c r="EK303" s="9"/>
      <c r="EL303" s="9"/>
      <c r="EM303" s="9"/>
      <c r="EN303" s="9"/>
      <c r="EO303" s="9"/>
      <c r="EP303" s="9"/>
      <c r="EQ303" s="9"/>
      <c r="ER303" s="9"/>
      <c r="ES303" s="9"/>
      <c r="ET303" s="9"/>
      <c r="EU303" s="9"/>
      <c r="EV303" s="9"/>
      <c r="EW303" s="9"/>
      <c r="EX303" s="9"/>
      <c r="EY303" s="9"/>
      <c r="EZ303" s="9"/>
      <c r="FA303" s="9"/>
      <c r="FB303" s="9"/>
      <c r="FC303" s="9"/>
      <c r="FD303" s="9"/>
      <c r="FE303" s="9"/>
      <c r="FF303" s="9"/>
      <c r="FG303" s="9"/>
      <c r="FH303" s="9"/>
      <c r="FI303" s="9"/>
      <c r="FJ303" s="9"/>
      <c r="FK303" s="9"/>
      <c r="FL303" s="9"/>
      <c r="FM303" s="9"/>
      <c r="FN303" s="9"/>
      <c r="FO303" s="9"/>
      <c r="FP303" s="9"/>
      <c r="FQ303" s="9"/>
      <c r="FR303" s="9"/>
      <c r="FS303" s="9"/>
      <c r="FT303" s="9"/>
      <c r="FU303" s="9"/>
      <c r="FV303" s="9"/>
      <c r="FW303" s="9"/>
      <c r="FX303" s="9"/>
      <c r="FY303" s="9"/>
      <c r="FZ303" s="9"/>
      <c r="GA303" s="9"/>
      <c r="GB303" s="9"/>
      <c r="GC303" s="9"/>
      <c r="GD303" s="9"/>
      <c r="GE303" s="9"/>
      <c r="GF303" s="9"/>
      <c r="GG303" s="9"/>
      <c r="GH303" s="9"/>
      <c r="GI303" s="9"/>
      <c r="GJ303" s="9"/>
      <c r="GK303" s="9"/>
      <c r="GL303" s="9"/>
      <c r="GM303" s="9"/>
      <c r="GN303" s="9"/>
      <c r="GO303" s="9"/>
      <c r="GP303" s="9"/>
      <c r="GQ303" s="9"/>
      <c r="GR303" s="9"/>
      <c r="GS303" s="9"/>
      <c r="GT303" s="9"/>
      <c r="GU303" s="9"/>
      <c r="GV303" s="9"/>
      <c r="GW303" s="9"/>
      <c r="GX303" s="9"/>
      <c r="GY303" s="9"/>
      <c r="GZ303" s="9"/>
      <c r="HA303" s="9"/>
      <c r="HB303" s="9"/>
      <c r="HC303" s="9"/>
      <c r="HD303" s="9"/>
      <c r="HE303" s="9"/>
      <c r="HF303" s="9"/>
      <c r="HG303" s="9"/>
      <c r="HH303" s="9"/>
      <c r="HI303" s="9"/>
      <c r="HJ303" s="9"/>
      <c r="HK303" s="9"/>
      <c r="HL303" s="9"/>
      <c r="HM303" s="9"/>
      <c r="HN303" s="9"/>
      <c r="HO303" s="9"/>
      <c r="HP303" s="9"/>
      <c r="HQ303" s="9"/>
      <c r="HR303" s="9"/>
      <c r="HS303" s="9"/>
      <c r="HT303" s="9"/>
      <c r="HU303" s="9"/>
      <c r="HV303" s="9"/>
      <c r="HW303" s="9"/>
      <c r="HX303" s="9"/>
      <c r="HY303" s="9"/>
      <c r="HZ303" s="9"/>
      <c r="IA303" s="9"/>
      <c r="IB303" s="9"/>
      <c r="IC303" s="9"/>
      <c r="ID303" s="9"/>
      <c r="IE303" s="9"/>
      <c r="IF303" s="9"/>
      <c r="IG303" s="9"/>
      <c r="IH303" s="9"/>
      <c r="II303" s="9"/>
      <c r="IJ303" s="9"/>
      <c r="IK303" s="9"/>
      <c r="IL303" s="9"/>
      <c r="IM303" s="9"/>
      <c r="IN303" s="9"/>
      <c r="IO303" s="9"/>
      <c r="IP303" s="9"/>
      <c r="IQ303" s="9"/>
      <c r="IR303" s="9"/>
      <c r="IS303" s="9"/>
      <c r="IT303" s="9"/>
      <c r="IU303" s="9"/>
      <c r="IV303" s="9"/>
    </row>
    <row r="304" s="8" customFormat="1" ht="32.1" customHeight="1" spans="1:256">
      <c r="A304" s="19" t="s">
        <v>1441</v>
      </c>
      <c r="B304" s="19" t="s">
        <v>1686</v>
      </c>
      <c r="C304" s="19" t="s">
        <v>1565</v>
      </c>
      <c r="D304" s="20">
        <v>10</v>
      </c>
      <c r="E304" s="19" t="s">
        <v>1456</v>
      </c>
      <c r="F304" s="18">
        <v>1.3</v>
      </c>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c r="BH304" s="9"/>
      <c r="BI304" s="9"/>
      <c r="BJ304" s="9"/>
      <c r="BK304" s="9"/>
      <c r="BL304" s="9"/>
      <c r="BM304" s="9"/>
      <c r="BN304" s="9"/>
      <c r="BO304" s="9"/>
      <c r="BP304" s="9"/>
      <c r="BQ304" s="9"/>
      <c r="BR304" s="9"/>
      <c r="BS304" s="9"/>
      <c r="BT304" s="9"/>
      <c r="BU304" s="9"/>
      <c r="BV304" s="9"/>
      <c r="BW304" s="9"/>
      <c r="BX304" s="9"/>
      <c r="BY304" s="9"/>
      <c r="BZ304" s="9"/>
      <c r="CA304" s="9"/>
      <c r="CB304" s="9"/>
      <c r="CC304" s="9"/>
      <c r="CD304" s="9"/>
      <c r="CE304" s="9"/>
      <c r="CF304" s="9"/>
      <c r="CG304" s="9"/>
      <c r="CH304" s="9"/>
      <c r="CI304" s="9"/>
      <c r="CJ304" s="9"/>
      <c r="CK304" s="9"/>
      <c r="CL304" s="9"/>
      <c r="CM304" s="9"/>
      <c r="CN304" s="9"/>
      <c r="CO304" s="9"/>
      <c r="CP304" s="9"/>
      <c r="CQ304" s="9"/>
      <c r="CR304" s="9"/>
      <c r="CS304" s="9"/>
      <c r="CT304" s="9"/>
      <c r="CU304" s="9"/>
      <c r="CV304" s="9"/>
      <c r="CW304" s="9"/>
      <c r="CX304" s="9"/>
      <c r="CY304" s="9"/>
      <c r="CZ304" s="9"/>
      <c r="DA304" s="9"/>
      <c r="DB304" s="9"/>
      <c r="DC304" s="9"/>
      <c r="DD304" s="9"/>
      <c r="DE304" s="9"/>
      <c r="DF304" s="9"/>
      <c r="DG304" s="9"/>
      <c r="DH304" s="9"/>
      <c r="DI304" s="9"/>
      <c r="DJ304" s="9"/>
      <c r="DK304" s="9"/>
      <c r="DL304" s="9"/>
      <c r="DM304" s="9"/>
      <c r="DN304" s="9"/>
      <c r="DO304" s="9"/>
      <c r="DP304" s="9"/>
      <c r="DQ304" s="9"/>
      <c r="DR304" s="9"/>
      <c r="DS304" s="9"/>
      <c r="DT304" s="9"/>
      <c r="DU304" s="9"/>
      <c r="DV304" s="9"/>
      <c r="DW304" s="9"/>
      <c r="DX304" s="9"/>
      <c r="DY304" s="9"/>
      <c r="DZ304" s="9"/>
      <c r="EA304" s="9"/>
      <c r="EB304" s="9"/>
      <c r="EC304" s="9"/>
      <c r="ED304" s="9"/>
      <c r="EE304" s="9"/>
      <c r="EF304" s="9"/>
      <c r="EG304" s="9"/>
      <c r="EH304" s="9"/>
      <c r="EI304" s="9"/>
      <c r="EJ304" s="9"/>
      <c r="EK304" s="9"/>
      <c r="EL304" s="9"/>
      <c r="EM304" s="9"/>
      <c r="EN304" s="9"/>
      <c r="EO304" s="9"/>
      <c r="EP304" s="9"/>
      <c r="EQ304" s="9"/>
      <c r="ER304" s="9"/>
      <c r="ES304" s="9"/>
      <c r="ET304" s="9"/>
      <c r="EU304" s="9"/>
      <c r="EV304" s="9"/>
      <c r="EW304" s="9"/>
      <c r="EX304" s="9"/>
      <c r="EY304" s="9"/>
      <c r="EZ304" s="9"/>
      <c r="FA304" s="9"/>
      <c r="FB304" s="9"/>
      <c r="FC304" s="9"/>
      <c r="FD304" s="9"/>
      <c r="FE304" s="9"/>
      <c r="FF304" s="9"/>
      <c r="FG304" s="9"/>
      <c r="FH304" s="9"/>
      <c r="FI304" s="9"/>
      <c r="FJ304" s="9"/>
      <c r="FK304" s="9"/>
      <c r="FL304" s="9"/>
      <c r="FM304" s="9"/>
      <c r="FN304" s="9"/>
      <c r="FO304" s="9"/>
      <c r="FP304" s="9"/>
      <c r="FQ304" s="9"/>
      <c r="FR304" s="9"/>
      <c r="FS304" s="9"/>
      <c r="FT304" s="9"/>
      <c r="FU304" s="9"/>
      <c r="FV304" s="9"/>
      <c r="FW304" s="9"/>
      <c r="FX304" s="9"/>
      <c r="FY304" s="9"/>
      <c r="FZ304" s="9"/>
      <c r="GA304" s="9"/>
      <c r="GB304" s="9"/>
      <c r="GC304" s="9"/>
      <c r="GD304" s="9"/>
      <c r="GE304" s="9"/>
      <c r="GF304" s="9"/>
      <c r="GG304" s="9"/>
      <c r="GH304" s="9"/>
      <c r="GI304" s="9"/>
      <c r="GJ304" s="9"/>
      <c r="GK304" s="9"/>
      <c r="GL304" s="9"/>
      <c r="GM304" s="9"/>
      <c r="GN304" s="9"/>
      <c r="GO304" s="9"/>
      <c r="GP304" s="9"/>
      <c r="GQ304" s="9"/>
      <c r="GR304" s="9"/>
      <c r="GS304" s="9"/>
      <c r="GT304" s="9"/>
      <c r="GU304" s="9"/>
      <c r="GV304" s="9"/>
      <c r="GW304" s="9"/>
      <c r="GX304" s="9"/>
      <c r="GY304" s="9"/>
      <c r="GZ304" s="9"/>
      <c r="HA304" s="9"/>
      <c r="HB304" s="9"/>
      <c r="HC304" s="9"/>
      <c r="HD304" s="9"/>
      <c r="HE304" s="9"/>
      <c r="HF304" s="9"/>
      <c r="HG304" s="9"/>
      <c r="HH304" s="9"/>
      <c r="HI304" s="9"/>
      <c r="HJ304" s="9"/>
      <c r="HK304" s="9"/>
      <c r="HL304" s="9"/>
      <c r="HM304" s="9"/>
      <c r="HN304" s="9"/>
      <c r="HO304" s="9"/>
      <c r="HP304" s="9"/>
      <c r="HQ304" s="9"/>
      <c r="HR304" s="9"/>
      <c r="HS304" s="9"/>
      <c r="HT304" s="9"/>
      <c r="HU304" s="9"/>
      <c r="HV304" s="9"/>
      <c r="HW304" s="9"/>
      <c r="HX304" s="9"/>
      <c r="HY304" s="9"/>
      <c r="HZ304" s="9"/>
      <c r="IA304" s="9"/>
      <c r="IB304" s="9"/>
      <c r="IC304" s="9"/>
      <c r="ID304" s="9"/>
      <c r="IE304" s="9"/>
      <c r="IF304" s="9"/>
      <c r="IG304" s="9"/>
      <c r="IH304" s="9"/>
      <c r="II304" s="9"/>
      <c r="IJ304" s="9"/>
      <c r="IK304" s="9"/>
      <c r="IL304" s="9"/>
      <c r="IM304" s="9"/>
      <c r="IN304" s="9"/>
      <c r="IO304" s="9"/>
      <c r="IP304" s="9"/>
      <c r="IQ304" s="9"/>
      <c r="IR304" s="9"/>
      <c r="IS304" s="9"/>
      <c r="IT304" s="9"/>
      <c r="IU304" s="9"/>
      <c r="IV304" s="9"/>
    </row>
    <row r="305" s="8" customFormat="1" ht="32.1" customHeight="1" spans="1:256">
      <c r="A305" s="19" t="s">
        <v>1389</v>
      </c>
      <c r="B305" s="19" t="s">
        <v>1687</v>
      </c>
      <c r="C305" s="19" t="s">
        <v>1565</v>
      </c>
      <c r="D305" s="20">
        <v>10</v>
      </c>
      <c r="E305" s="19" t="s">
        <v>1456</v>
      </c>
      <c r="F305" s="18">
        <v>4.89</v>
      </c>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c r="BB305" s="9"/>
      <c r="BC305" s="9"/>
      <c r="BD305" s="9"/>
      <c r="BE305" s="9"/>
      <c r="BF305" s="9"/>
      <c r="BG305" s="9"/>
      <c r="BH305" s="9"/>
      <c r="BI305" s="9"/>
      <c r="BJ305" s="9"/>
      <c r="BK305" s="9"/>
      <c r="BL305" s="9"/>
      <c r="BM305" s="9"/>
      <c r="BN305" s="9"/>
      <c r="BO305" s="9"/>
      <c r="BP305" s="9"/>
      <c r="BQ305" s="9"/>
      <c r="BR305" s="9"/>
      <c r="BS305" s="9"/>
      <c r="BT305" s="9"/>
      <c r="BU305" s="9"/>
      <c r="BV305" s="9"/>
      <c r="BW305" s="9"/>
      <c r="BX305" s="9"/>
      <c r="BY305" s="9"/>
      <c r="BZ305" s="9"/>
      <c r="CA305" s="9"/>
      <c r="CB305" s="9"/>
      <c r="CC305" s="9"/>
      <c r="CD305" s="9"/>
      <c r="CE305" s="9"/>
      <c r="CF305" s="9"/>
      <c r="CG305" s="9"/>
      <c r="CH305" s="9"/>
      <c r="CI305" s="9"/>
      <c r="CJ305" s="9"/>
      <c r="CK305" s="9"/>
      <c r="CL305" s="9"/>
      <c r="CM305" s="9"/>
      <c r="CN305" s="9"/>
      <c r="CO305" s="9"/>
      <c r="CP305" s="9"/>
      <c r="CQ305" s="9"/>
      <c r="CR305" s="9"/>
      <c r="CS305" s="9"/>
      <c r="CT305" s="9"/>
      <c r="CU305" s="9"/>
      <c r="CV305" s="9"/>
      <c r="CW305" s="9"/>
      <c r="CX305" s="9"/>
      <c r="CY305" s="9"/>
      <c r="CZ305" s="9"/>
      <c r="DA305" s="9"/>
      <c r="DB305" s="9"/>
      <c r="DC305" s="9"/>
      <c r="DD305" s="9"/>
      <c r="DE305" s="9"/>
      <c r="DF305" s="9"/>
      <c r="DG305" s="9"/>
      <c r="DH305" s="9"/>
      <c r="DI305" s="9"/>
      <c r="DJ305" s="9"/>
      <c r="DK305" s="9"/>
      <c r="DL305" s="9"/>
      <c r="DM305" s="9"/>
      <c r="DN305" s="9"/>
      <c r="DO305" s="9"/>
      <c r="DP305" s="9"/>
      <c r="DQ305" s="9"/>
      <c r="DR305" s="9"/>
      <c r="DS305" s="9"/>
      <c r="DT305" s="9"/>
      <c r="DU305" s="9"/>
      <c r="DV305" s="9"/>
      <c r="DW305" s="9"/>
      <c r="DX305" s="9"/>
      <c r="DY305" s="9"/>
      <c r="DZ305" s="9"/>
      <c r="EA305" s="9"/>
      <c r="EB305" s="9"/>
      <c r="EC305" s="9"/>
      <c r="ED305" s="9"/>
      <c r="EE305" s="9"/>
      <c r="EF305" s="9"/>
      <c r="EG305" s="9"/>
      <c r="EH305" s="9"/>
      <c r="EI305" s="9"/>
      <c r="EJ305" s="9"/>
      <c r="EK305" s="9"/>
      <c r="EL305" s="9"/>
      <c r="EM305" s="9"/>
      <c r="EN305" s="9"/>
      <c r="EO305" s="9"/>
      <c r="EP305" s="9"/>
      <c r="EQ305" s="9"/>
      <c r="ER305" s="9"/>
      <c r="ES305" s="9"/>
      <c r="ET305" s="9"/>
      <c r="EU305" s="9"/>
      <c r="EV305" s="9"/>
      <c r="EW305" s="9"/>
      <c r="EX305" s="9"/>
      <c r="EY305" s="9"/>
      <c r="EZ305" s="9"/>
      <c r="FA305" s="9"/>
      <c r="FB305" s="9"/>
      <c r="FC305" s="9"/>
      <c r="FD305" s="9"/>
      <c r="FE305" s="9"/>
      <c r="FF305" s="9"/>
      <c r="FG305" s="9"/>
      <c r="FH305" s="9"/>
      <c r="FI305" s="9"/>
      <c r="FJ305" s="9"/>
      <c r="FK305" s="9"/>
      <c r="FL305" s="9"/>
      <c r="FM305" s="9"/>
      <c r="FN305" s="9"/>
      <c r="FO305" s="9"/>
      <c r="FP305" s="9"/>
      <c r="FQ305" s="9"/>
      <c r="FR305" s="9"/>
      <c r="FS305" s="9"/>
      <c r="FT305" s="9"/>
      <c r="FU305" s="9"/>
      <c r="FV305" s="9"/>
      <c r="FW305" s="9"/>
      <c r="FX305" s="9"/>
      <c r="FY305" s="9"/>
      <c r="FZ305" s="9"/>
      <c r="GA305" s="9"/>
      <c r="GB305" s="9"/>
      <c r="GC305" s="9"/>
      <c r="GD305" s="9"/>
      <c r="GE305" s="9"/>
      <c r="GF305" s="9"/>
      <c r="GG305" s="9"/>
      <c r="GH305" s="9"/>
      <c r="GI305" s="9"/>
      <c r="GJ305" s="9"/>
      <c r="GK305" s="9"/>
      <c r="GL305" s="9"/>
      <c r="GM305" s="9"/>
      <c r="GN305" s="9"/>
      <c r="GO305" s="9"/>
      <c r="GP305" s="9"/>
      <c r="GQ305" s="9"/>
      <c r="GR305" s="9"/>
      <c r="GS305" s="9"/>
      <c r="GT305" s="9"/>
      <c r="GU305" s="9"/>
      <c r="GV305" s="9"/>
      <c r="GW305" s="9"/>
      <c r="GX305" s="9"/>
      <c r="GY305" s="9"/>
      <c r="GZ305" s="9"/>
      <c r="HA305" s="9"/>
      <c r="HB305" s="9"/>
      <c r="HC305" s="9"/>
      <c r="HD305" s="9"/>
      <c r="HE305" s="9"/>
      <c r="HF305" s="9"/>
      <c r="HG305" s="9"/>
      <c r="HH305" s="9"/>
      <c r="HI305" s="9"/>
      <c r="HJ305" s="9"/>
      <c r="HK305" s="9"/>
      <c r="HL305" s="9"/>
      <c r="HM305" s="9"/>
      <c r="HN305" s="9"/>
      <c r="HO305" s="9"/>
      <c r="HP305" s="9"/>
      <c r="HQ305" s="9"/>
      <c r="HR305" s="9"/>
      <c r="HS305" s="9"/>
      <c r="HT305" s="9"/>
      <c r="HU305" s="9"/>
      <c r="HV305" s="9"/>
      <c r="HW305" s="9"/>
      <c r="HX305" s="9"/>
      <c r="HY305" s="9"/>
      <c r="HZ305" s="9"/>
      <c r="IA305" s="9"/>
      <c r="IB305" s="9"/>
      <c r="IC305" s="9"/>
      <c r="ID305" s="9"/>
      <c r="IE305" s="9"/>
      <c r="IF305" s="9"/>
      <c r="IG305" s="9"/>
      <c r="IH305" s="9"/>
      <c r="II305" s="9"/>
      <c r="IJ305" s="9"/>
      <c r="IK305" s="9"/>
      <c r="IL305" s="9"/>
      <c r="IM305" s="9"/>
      <c r="IN305" s="9"/>
      <c r="IO305" s="9"/>
      <c r="IP305" s="9"/>
      <c r="IQ305" s="9"/>
      <c r="IR305" s="9"/>
      <c r="IS305" s="9"/>
      <c r="IT305" s="9"/>
      <c r="IU305" s="9"/>
      <c r="IV305" s="9"/>
    </row>
    <row r="306" s="8" customFormat="1" ht="32.1" customHeight="1" spans="1:256">
      <c r="A306" s="19" t="s">
        <v>1424</v>
      </c>
      <c r="B306" s="19" t="s">
        <v>1616</v>
      </c>
      <c r="C306" s="19" t="s">
        <v>1565</v>
      </c>
      <c r="D306" s="20">
        <v>10</v>
      </c>
      <c r="E306" s="19" t="s">
        <v>1456</v>
      </c>
      <c r="F306" s="18">
        <v>0.43</v>
      </c>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c r="BB306" s="9"/>
      <c r="BC306" s="9"/>
      <c r="BD306" s="9"/>
      <c r="BE306" s="9"/>
      <c r="BF306" s="9"/>
      <c r="BG306" s="9"/>
      <c r="BH306" s="9"/>
      <c r="BI306" s="9"/>
      <c r="BJ306" s="9"/>
      <c r="BK306" s="9"/>
      <c r="BL306" s="9"/>
      <c r="BM306" s="9"/>
      <c r="BN306" s="9"/>
      <c r="BO306" s="9"/>
      <c r="BP306" s="9"/>
      <c r="BQ306" s="9"/>
      <c r="BR306" s="9"/>
      <c r="BS306" s="9"/>
      <c r="BT306" s="9"/>
      <c r="BU306" s="9"/>
      <c r="BV306" s="9"/>
      <c r="BW306" s="9"/>
      <c r="BX306" s="9"/>
      <c r="BY306" s="9"/>
      <c r="BZ306" s="9"/>
      <c r="CA306" s="9"/>
      <c r="CB306" s="9"/>
      <c r="CC306" s="9"/>
      <c r="CD306" s="9"/>
      <c r="CE306" s="9"/>
      <c r="CF306" s="9"/>
      <c r="CG306" s="9"/>
      <c r="CH306" s="9"/>
      <c r="CI306" s="9"/>
      <c r="CJ306" s="9"/>
      <c r="CK306" s="9"/>
      <c r="CL306" s="9"/>
      <c r="CM306" s="9"/>
      <c r="CN306" s="9"/>
      <c r="CO306" s="9"/>
      <c r="CP306" s="9"/>
      <c r="CQ306" s="9"/>
      <c r="CR306" s="9"/>
      <c r="CS306" s="9"/>
      <c r="CT306" s="9"/>
      <c r="CU306" s="9"/>
      <c r="CV306" s="9"/>
      <c r="CW306" s="9"/>
      <c r="CX306" s="9"/>
      <c r="CY306" s="9"/>
      <c r="CZ306" s="9"/>
      <c r="DA306" s="9"/>
      <c r="DB306" s="9"/>
      <c r="DC306" s="9"/>
      <c r="DD306" s="9"/>
      <c r="DE306" s="9"/>
      <c r="DF306" s="9"/>
      <c r="DG306" s="9"/>
      <c r="DH306" s="9"/>
      <c r="DI306" s="9"/>
      <c r="DJ306" s="9"/>
      <c r="DK306" s="9"/>
      <c r="DL306" s="9"/>
      <c r="DM306" s="9"/>
      <c r="DN306" s="9"/>
      <c r="DO306" s="9"/>
      <c r="DP306" s="9"/>
      <c r="DQ306" s="9"/>
      <c r="DR306" s="9"/>
      <c r="DS306" s="9"/>
      <c r="DT306" s="9"/>
      <c r="DU306" s="9"/>
      <c r="DV306" s="9"/>
      <c r="DW306" s="9"/>
      <c r="DX306" s="9"/>
      <c r="DY306" s="9"/>
      <c r="DZ306" s="9"/>
      <c r="EA306" s="9"/>
      <c r="EB306" s="9"/>
      <c r="EC306" s="9"/>
      <c r="ED306" s="9"/>
      <c r="EE306" s="9"/>
      <c r="EF306" s="9"/>
      <c r="EG306" s="9"/>
      <c r="EH306" s="9"/>
      <c r="EI306" s="9"/>
      <c r="EJ306" s="9"/>
      <c r="EK306" s="9"/>
      <c r="EL306" s="9"/>
      <c r="EM306" s="9"/>
      <c r="EN306" s="9"/>
      <c r="EO306" s="9"/>
      <c r="EP306" s="9"/>
      <c r="EQ306" s="9"/>
      <c r="ER306" s="9"/>
      <c r="ES306" s="9"/>
      <c r="ET306" s="9"/>
      <c r="EU306" s="9"/>
      <c r="EV306" s="9"/>
      <c r="EW306" s="9"/>
      <c r="EX306" s="9"/>
      <c r="EY306" s="9"/>
      <c r="EZ306" s="9"/>
      <c r="FA306" s="9"/>
      <c r="FB306" s="9"/>
      <c r="FC306" s="9"/>
      <c r="FD306" s="9"/>
      <c r="FE306" s="9"/>
      <c r="FF306" s="9"/>
      <c r="FG306" s="9"/>
      <c r="FH306" s="9"/>
      <c r="FI306" s="9"/>
      <c r="FJ306" s="9"/>
      <c r="FK306" s="9"/>
      <c r="FL306" s="9"/>
      <c r="FM306" s="9"/>
      <c r="FN306" s="9"/>
      <c r="FO306" s="9"/>
      <c r="FP306" s="9"/>
      <c r="FQ306" s="9"/>
      <c r="FR306" s="9"/>
      <c r="FS306" s="9"/>
      <c r="FT306" s="9"/>
      <c r="FU306" s="9"/>
      <c r="FV306" s="9"/>
      <c r="FW306" s="9"/>
      <c r="FX306" s="9"/>
      <c r="FY306" s="9"/>
      <c r="FZ306" s="9"/>
      <c r="GA306" s="9"/>
      <c r="GB306" s="9"/>
      <c r="GC306" s="9"/>
      <c r="GD306" s="9"/>
      <c r="GE306" s="9"/>
      <c r="GF306" s="9"/>
      <c r="GG306" s="9"/>
      <c r="GH306" s="9"/>
      <c r="GI306" s="9"/>
      <c r="GJ306" s="9"/>
      <c r="GK306" s="9"/>
      <c r="GL306" s="9"/>
      <c r="GM306" s="9"/>
      <c r="GN306" s="9"/>
      <c r="GO306" s="9"/>
      <c r="GP306" s="9"/>
      <c r="GQ306" s="9"/>
      <c r="GR306" s="9"/>
      <c r="GS306" s="9"/>
      <c r="GT306" s="9"/>
      <c r="GU306" s="9"/>
      <c r="GV306" s="9"/>
      <c r="GW306" s="9"/>
      <c r="GX306" s="9"/>
      <c r="GY306" s="9"/>
      <c r="GZ306" s="9"/>
      <c r="HA306" s="9"/>
      <c r="HB306" s="9"/>
      <c r="HC306" s="9"/>
      <c r="HD306" s="9"/>
      <c r="HE306" s="9"/>
      <c r="HF306" s="9"/>
      <c r="HG306" s="9"/>
      <c r="HH306" s="9"/>
      <c r="HI306" s="9"/>
      <c r="HJ306" s="9"/>
      <c r="HK306" s="9"/>
      <c r="HL306" s="9"/>
      <c r="HM306" s="9"/>
      <c r="HN306" s="9"/>
      <c r="HO306" s="9"/>
      <c r="HP306" s="9"/>
      <c r="HQ306" s="9"/>
      <c r="HR306" s="9"/>
      <c r="HS306" s="9"/>
      <c r="HT306" s="9"/>
      <c r="HU306" s="9"/>
      <c r="HV306" s="9"/>
      <c r="HW306" s="9"/>
      <c r="HX306" s="9"/>
      <c r="HY306" s="9"/>
      <c r="HZ306" s="9"/>
      <c r="IA306" s="9"/>
      <c r="IB306" s="9"/>
      <c r="IC306" s="9"/>
      <c r="ID306" s="9"/>
      <c r="IE306" s="9"/>
      <c r="IF306" s="9"/>
      <c r="IG306" s="9"/>
      <c r="IH306" s="9"/>
      <c r="II306" s="9"/>
      <c r="IJ306" s="9"/>
      <c r="IK306" s="9"/>
      <c r="IL306" s="9"/>
      <c r="IM306" s="9"/>
      <c r="IN306" s="9"/>
      <c r="IO306" s="9"/>
      <c r="IP306" s="9"/>
      <c r="IQ306" s="9"/>
      <c r="IR306" s="9"/>
      <c r="IS306" s="9"/>
      <c r="IT306" s="9"/>
      <c r="IU306" s="9"/>
      <c r="IV306" s="9"/>
    </row>
    <row r="307" s="8" customFormat="1" ht="32.1" customHeight="1" spans="1:256">
      <c r="A307" s="19" t="s">
        <v>1424</v>
      </c>
      <c r="B307" s="19" t="s">
        <v>1688</v>
      </c>
      <c r="C307" s="19" t="s">
        <v>1565</v>
      </c>
      <c r="D307" s="20">
        <v>10</v>
      </c>
      <c r="E307" s="19" t="s">
        <v>1456</v>
      </c>
      <c r="F307" s="18">
        <v>33.6</v>
      </c>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c r="BH307" s="9"/>
      <c r="BI307" s="9"/>
      <c r="BJ307" s="9"/>
      <c r="BK307" s="9"/>
      <c r="BL307" s="9"/>
      <c r="BM307" s="9"/>
      <c r="BN307" s="9"/>
      <c r="BO307" s="9"/>
      <c r="BP307" s="9"/>
      <c r="BQ307" s="9"/>
      <c r="BR307" s="9"/>
      <c r="BS307" s="9"/>
      <c r="BT307" s="9"/>
      <c r="BU307" s="9"/>
      <c r="BV307" s="9"/>
      <c r="BW307" s="9"/>
      <c r="BX307" s="9"/>
      <c r="BY307" s="9"/>
      <c r="BZ307" s="9"/>
      <c r="CA307" s="9"/>
      <c r="CB307" s="9"/>
      <c r="CC307" s="9"/>
      <c r="CD307" s="9"/>
      <c r="CE307" s="9"/>
      <c r="CF307" s="9"/>
      <c r="CG307" s="9"/>
      <c r="CH307" s="9"/>
      <c r="CI307" s="9"/>
      <c r="CJ307" s="9"/>
      <c r="CK307" s="9"/>
      <c r="CL307" s="9"/>
      <c r="CM307" s="9"/>
      <c r="CN307" s="9"/>
      <c r="CO307" s="9"/>
      <c r="CP307" s="9"/>
      <c r="CQ307" s="9"/>
      <c r="CR307" s="9"/>
      <c r="CS307" s="9"/>
      <c r="CT307" s="9"/>
      <c r="CU307" s="9"/>
      <c r="CV307" s="9"/>
      <c r="CW307" s="9"/>
      <c r="CX307" s="9"/>
      <c r="CY307" s="9"/>
      <c r="CZ307" s="9"/>
      <c r="DA307" s="9"/>
      <c r="DB307" s="9"/>
      <c r="DC307" s="9"/>
      <c r="DD307" s="9"/>
      <c r="DE307" s="9"/>
      <c r="DF307" s="9"/>
      <c r="DG307" s="9"/>
      <c r="DH307" s="9"/>
      <c r="DI307" s="9"/>
      <c r="DJ307" s="9"/>
      <c r="DK307" s="9"/>
      <c r="DL307" s="9"/>
      <c r="DM307" s="9"/>
      <c r="DN307" s="9"/>
      <c r="DO307" s="9"/>
      <c r="DP307" s="9"/>
      <c r="DQ307" s="9"/>
      <c r="DR307" s="9"/>
      <c r="DS307" s="9"/>
      <c r="DT307" s="9"/>
      <c r="DU307" s="9"/>
      <c r="DV307" s="9"/>
      <c r="DW307" s="9"/>
      <c r="DX307" s="9"/>
      <c r="DY307" s="9"/>
      <c r="DZ307" s="9"/>
      <c r="EA307" s="9"/>
      <c r="EB307" s="9"/>
      <c r="EC307" s="9"/>
      <c r="ED307" s="9"/>
      <c r="EE307" s="9"/>
      <c r="EF307" s="9"/>
      <c r="EG307" s="9"/>
      <c r="EH307" s="9"/>
      <c r="EI307" s="9"/>
      <c r="EJ307" s="9"/>
      <c r="EK307" s="9"/>
      <c r="EL307" s="9"/>
      <c r="EM307" s="9"/>
      <c r="EN307" s="9"/>
      <c r="EO307" s="9"/>
      <c r="EP307" s="9"/>
      <c r="EQ307" s="9"/>
      <c r="ER307" s="9"/>
      <c r="ES307" s="9"/>
      <c r="ET307" s="9"/>
      <c r="EU307" s="9"/>
      <c r="EV307" s="9"/>
      <c r="EW307" s="9"/>
      <c r="EX307" s="9"/>
      <c r="EY307" s="9"/>
      <c r="EZ307" s="9"/>
      <c r="FA307" s="9"/>
      <c r="FB307" s="9"/>
      <c r="FC307" s="9"/>
      <c r="FD307" s="9"/>
      <c r="FE307" s="9"/>
      <c r="FF307" s="9"/>
      <c r="FG307" s="9"/>
      <c r="FH307" s="9"/>
      <c r="FI307" s="9"/>
      <c r="FJ307" s="9"/>
      <c r="FK307" s="9"/>
      <c r="FL307" s="9"/>
      <c r="FM307" s="9"/>
      <c r="FN307" s="9"/>
      <c r="FO307" s="9"/>
      <c r="FP307" s="9"/>
      <c r="FQ307" s="9"/>
      <c r="FR307" s="9"/>
      <c r="FS307" s="9"/>
      <c r="FT307" s="9"/>
      <c r="FU307" s="9"/>
      <c r="FV307" s="9"/>
      <c r="FW307" s="9"/>
      <c r="FX307" s="9"/>
      <c r="FY307" s="9"/>
      <c r="FZ307" s="9"/>
      <c r="GA307" s="9"/>
      <c r="GB307" s="9"/>
      <c r="GC307" s="9"/>
      <c r="GD307" s="9"/>
      <c r="GE307" s="9"/>
      <c r="GF307" s="9"/>
      <c r="GG307" s="9"/>
      <c r="GH307" s="9"/>
      <c r="GI307" s="9"/>
      <c r="GJ307" s="9"/>
      <c r="GK307" s="9"/>
      <c r="GL307" s="9"/>
      <c r="GM307" s="9"/>
      <c r="GN307" s="9"/>
      <c r="GO307" s="9"/>
      <c r="GP307" s="9"/>
      <c r="GQ307" s="9"/>
      <c r="GR307" s="9"/>
      <c r="GS307" s="9"/>
      <c r="GT307" s="9"/>
      <c r="GU307" s="9"/>
      <c r="GV307" s="9"/>
      <c r="GW307" s="9"/>
      <c r="GX307" s="9"/>
      <c r="GY307" s="9"/>
      <c r="GZ307" s="9"/>
      <c r="HA307" s="9"/>
      <c r="HB307" s="9"/>
      <c r="HC307" s="9"/>
      <c r="HD307" s="9"/>
      <c r="HE307" s="9"/>
      <c r="HF307" s="9"/>
      <c r="HG307" s="9"/>
      <c r="HH307" s="9"/>
      <c r="HI307" s="9"/>
      <c r="HJ307" s="9"/>
      <c r="HK307" s="9"/>
      <c r="HL307" s="9"/>
      <c r="HM307" s="9"/>
      <c r="HN307" s="9"/>
      <c r="HO307" s="9"/>
      <c r="HP307" s="9"/>
      <c r="HQ307" s="9"/>
      <c r="HR307" s="9"/>
      <c r="HS307" s="9"/>
      <c r="HT307" s="9"/>
      <c r="HU307" s="9"/>
      <c r="HV307" s="9"/>
      <c r="HW307" s="9"/>
      <c r="HX307" s="9"/>
      <c r="HY307" s="9"/>
      <c r="HZ307" s="9"/>
      <c r="IA307" s="9"/>
      <c r="IB307" s="9"/>
      <c r="IC307" s="9"/>
      <c r="ID307" s="9"/>
      <c r="IE307" s="9"/>
      <c r="IF307" s="9"/>
      <c r="IG307" s="9"/>
      <c r="IH307" s="9"/>
      <c r="II307" s="9"/>
      <c r="IJ307" s="9"/>
      <c r="IK307" s="9"/>
      <c r="IL307" s="9"/>
      <c r="IM307" s="9"/>
      <c r="IN307" s="9"/>
      <c r="IO307" s="9"/>
      <c r="IP307" s="9"/>
      <c r="IQ307" s="9"/>
      <c r="IR307" s="9"/>
      <c r="IS307" s="9"/>
      <c r="IT307" s="9"/>
      <c r="IU307" s="9"/>
      <c r="IV307" s="9"/>
    </row>
    <row r="308" s="8" customFormat="1" ht="32.1" customHeight="1" spans="1:256">
      <c r="A308" s="19" t="s">
        <v>1389</v>
      </c>
      <c r="B308" s="19" t="s">
        <v>1689</v>
      </c>
      <c r="C308" s="19" t="s">
        <v>1565</v>
      </c>
      <c r="D308" s="20">
        <v>10</v>
      </c>
      <c r="E308" s="19" t="s">
        <v>1456</v>
      </c>
      <c r="F308" s="18">
        <v>8.01</v>
      </c>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c r="BB308" s="9"/>
      <c r="BC308" s="9"/>
      <c r="BD308" s="9"/>
      <c r="BE308" s="9"/>
      <c r="BF308" s="9"/>
      <c r="BG308" s="9"/>
      <c r="BH308" s="9"/>
      <c r="BI308" s="9"/>
      <c r="BJ308" s="9"/>
      <c r="BK308" s="9"/>
      <c r="BL308" s="9"/>
      <c r="BM308" s="9"/>
      <c r="BN308" s="9"/>
      <c r="BO308" s="9"/>
      <c r="BP308" s="9"/>
      <c r="BQ308" s="9"/>
      <c r="BR308" s="9"/>
      <c r="BS308" s="9"/>
      <c r="BT308" s="9"/>
      <c r="BU308" s="9"/>
      <c r="BV308" s="9"/>
      <c r="BW308" s="9"/>
      <c r="BX308" s="9"/>
      <c r="BY308" s="9"/>
      <c r="BZ308" s="9"/>
      <c r="CA308" s="9"/>
      <c r="CB308" s="9"/>
      <c r="CC308" s="9"/>
      <c r="CD308" s="9"/>
      <c r="CE308" s="9"/>
      <c r="CF308" s="9"/>
      <c r="CG308" s="9"/>
      <c r="CH308" s="9"/>
      <c r="CI308" s="9"/>
      <c r="CJ308" s="9"/>
      <c r="CK308" s="9"/>
      <c r="CL308" s="9"/>
      <c r="CM308" s="9"/>
      <c r="CN308" s="9"/>
      <c r="CO308" s="9"/>
      <c r="CP308" s="9"/>
      <c r="CQ308" s="9"/>
      <c r="CR308" s="9"/>
      <c r="CS308" s="9"/>
      <c r="CT308" s="9"/>
      <c r="CU308" s="9"/>
      <c r="CV308" s="9"/>
      <c r="CW308" s="9"/>
      <c r="CX308" s="9"/>
      <c r="CY308" s="9"/>
      <c r="CZ308" s="9"/>
      <c r="DA308" s="9"/>
      <c r="DB308" s="9"/>
      <c r="DC308" s="9"/>
      <c r="DD308" s="9"/>
      <c r="DE308" s="9"/>
      <c r="DF308" s="9"/>
      <c r="DG308" s="9"/>
      <c r="DH308" s="9"/>
      <c r="DI308" s="9"/>
      <c r="DJ308" s="9"/>
      <c r="DK308" s="9"/>
      <c r="DL308" s="9"/>
      <c r="DM308" s="9"/>
      <c r="DN308" s="9"/>
      <c r="DO308" s="9"/>
      <c r="DP308" s="9"/>
      <c r="DQ308" s="9"/>
      <c r="DR308" s="9"/>
      <c r="DS308" s="9"/>
      <c r="DT308" s="9"/>
      <c r="DU308" s="9"/>
      <c r="DV308" s="9"/>
      <c r="DW308" s="9"/>
      <c r="DX308" s="9"/>
      <c r="DY308" s="9"/>
      <c r="DZ308" s="9"/>
      <c r="EA308" s="9"/>
      <c r="EB308" s="9"/>
      <c r="EC308" s="9"/>
      <c r="ED308" s="9"/>
      <c r="EE308" s="9"/>
      <c r="EF308" s="9"/>
      <c r="EG308" s="9"/>
      <c r="EH308" s="9"/>
      <c r="EI308" s="9"/>
      <c r="EJ308" s="9"/>
      <c r="EK308" s="9"/>
      <c r="EL308" s="9"/>
      <c r="EM308" s="9"/>
      <c r="EN308" s="9"/>
      <c r="EO308" s="9"/>
      <c r="EP308" s="9"/>
      <c r="EQ308" s="9"/>
      <c r="ER308" s="9"/>
      <c r="ES308" s="9"/>
      <c r="ET308" s="9"/>
      <c r="EU308" s="9"/>
      <c r="EV308" s="9"/>
      <c r="EW308" s="9"/>
      <c r="EX308" s="9"/>
      <c r="EY308" s="9"/>
      <c r="EZ308" s="9"/>
      <c r="FA308" s="9"/>
      <c r="FB308" s="9"/>
      <c r="FC308" s="9"/>
      <c r="FD308" s="9"/>
      <c r="FE308" s="9"/>
      <c r="FF308" s="9"/>
      <c r="FG308" s="9"/>
      <c r="FH308" s="9"/>
      <c r="FI308" s="9"/>
      <c r="FJ308" s="9"/>
      <c r="FK308" s="9"/>
      <c r="FL308" s="9"/>
      <c r="FM308" s="9"/>
      <c r="FN308" s="9"/>
      <c r="FO308" s="9"/>
      <c r="FP308" s="9"/>
      <c r="FQ308" s="9"/>
      <c r="FR308" s="9"/>
      <c r="FS308" s="9"/>
      <c r="FT308" s="9"/>
      <c r="FU308" s="9"/>
      <c r="FV308" s="9"/>
      <c r="FW308" s="9"/>
      <c r="FX308" s="9"/>
      <c r="FY308" s="9"/>
      <c r="FZ308" s="9"/>
      <c r="GA308" s="9"/>
      <c r="GB308" s="9"/>
      <c r="GC308" s="9"/>
      <c r="GD308" s="9"/>
      <c r="GE308" s="9"/>
      <c r="GF308" s="9"/>
      <c r="GG308" s="9"/>
      <c r="GH308" s="9"/>
      <c r="GI308" s="9"/>
      <c r="GJ308" s="9"/>
      <c r="GK308" s="9"/>
      <c r="GL308" s="9"/>
      <c r="GM308" s="9"/>
      <c r="GN308" s="9"/>
      <c r="GO308" s="9"/>
      <c r="GP308" s="9"/>
      <c r="GQ308" s="9"/>
      <c r="GR308" s="9"/>
      <c r="GS308" s="9"/>
      <c r="GT308" s="9"/>
      <c r="GU308" s="9"/>
      <c r="GV308" s="9"/>
      <c r="GW308" s="9"/>
      <c r="GX308" s="9"/>
      <c r="GY308" s="9"/>
      <c r="GZ308" s="9"/>
      <c r="HA308" s="9"/>
      <c r="HB308" s="9"/>
      <c r="HC308" s="9"/>
      <c r="HD308" s="9"/>
      <c r="HE308" s="9"/>
      <c r="HF308" s="9"/>
      <c r="HG308" s="9"/>
      <c r="HH308" s="9"/>
      <c r="HI308" s="9"/>
      <c r="HJ308" s="9"/>
      <c r="HK308" s="9"/>
      <c r="HL308" s="9"/>
      <c r="HM308" s="9"/>
      <c r="HN308" s="9"/>
      <c r="HO308" s="9"/>
      <c r="HP308" s="9"/>
      <c r="HQ308" s="9"/>
      <c r="HR308" s="9"/>
      <c r="HS308" s="9"/>
      <c r="HT308" s="9"/>
      <c r="HU308" s="9"/>
      <c r="HV308" s="9"/>
      <c r="HW308" s="9"/>
      <c r="HX308" s="9"/>
      <c r="HY308" s="9"/>
      <c r="HZ308" s="9"/>
      <c r="IA308" s="9"/>
      <c r="IB308" s="9"/>
      <c r="IC308" s="9"/>
      <c r="ID308" s="9"/>
      <c r="IE308" s="9"/>
      <c r="IF308" s="9"/>
      <c r="IG308" s="9"/>
      <c r="IH308" s="9"/>
      <c r="II308" s="9"/>
      <c r="IJ308" s="9"/>
      <c r="IK308" s="9"/>
      <c r="IL308" s="9"/>
      <c r="IM308" s="9"/>
      <c r="IN308" s="9"/>
      <c r="IO308" s="9"/>
      <c r="IP308" s="9"/>
      <c r="IQ308" s="9"/>
      <c r="IR308" s="9"/>
      <c r="IS308" s="9"/>
      <c r="IT308" s="9"/>
      <c r="IU308" s="9"/>
      <c r="IV308" s="9"/>
    </row>
    <row r="309" s="8" customFormat="1" ht="32.1" customHeight="1" spans="1:256">
      <c r="A309" s="19" t="s">
        <v>1389</v>
      </c>
      <c r="B309" s="19" t="s">
        <v>1690</v>
      </c>
      <c r="C309" s="19" t="s">
        <v>1565</v>
      </c>
      <c r="D309" s="20">
        <v>10</v>
      </c>
      <c r="E309" s="19" t="s">
        <v>1456</v>
      </c>
      <c r="F309" s="18">
        <v>1</v>
      </c>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c r="BB309" s="9"/>
      <c r="BC309" s="9"/>
      <c r="BD309" s="9"/>
      <c r="BE309" s="9"/>
      <c r="BF309" s="9"/>
      <c r="BG309" s="9"/>
      <c r="BH309" s="9"/>
      <c r="BI309" s="9"/>
      <c r="BJ309" s="9"/>
      <c r="BK309" s="9"/>
      <c r="BL309" s="9"/>
      <c r="BM309" s="9"/>
      <c r="BN309" s="9"/>
      <c r="BO309" s="9"/>
      <c r="BP309" s="9"/>
      <c r="BQ309" s="9"/>
      <c r="BR309" s="9"/>
      <c r="BS309" s="9"/>
      <c r="BT309" s="9"/>
      <c r="BU309" s="9"/>
      <c r="BV309" s="9"/>
      <c r="BW309" s="9"/>
      <c r="BX309" s="9"/>
      <c r="BY309" s="9"/>
      <c r="BZ309" s="9"/>
      <c r="CA309" s="9"/>
      <c r="CB309" s="9"/>
      <c r="CC309" s="9"/>
      <c r="CD309" s="9"/>
      <c r="CE309" s="9"/>
      <c r="CF309" s="9"/>
      <c r="CG309" s="9"/>
      <c r="CH309" s="9"/>
      <c r="CI309" s="9"/>
      <c r="CJ309" s="9"/>
      <c r="CK309" s="9"/>
      <c r="CL309" s="9"/>
      <c r="CM309" s="9"/>
      <c r="CN309" s="9"/>
      <c r="CO309" s="9"/>
      <c r="CP309" s="9"/>
      <c r="CQ309" s="9"/>
      <c r="CR309" s="9"/>
      <c r="CS309" s="9"/>
      <c r="CT309" s="9"/>
      <c r="CU309" s="9"/>
      <c r="CV309" s="9"/>
      <c r="CW309" s="9"/>
      <c r="CX309" s="9"/>
      <c r="CY309" s="9"/>
      <c r="CZ309" s="9"/>
      <c r="DA309" s="9"/>
      <c r="DB309" s="9"/>
      <c r="DC309" s="9"/>
      <c r="DD309" s="9"/>
      <c r="DE309" s="9"/>
      <c r="DF309" s="9"/>
      <c r="DG309" s="9"/>
      <c r="DH309" s="9"/>
      <c r="DI309" s="9"/>
      <c r="DJ309" s="9"/>
      <c r="DK309" s="9"/>
      <c r="DL309" s="9"/>
      <c r="DM309" s="9"/>
      <c r="DN309" s="9"/>
      <c r="DO309" s="9"/>
      <c r="DP309" s="9"/>
      <c r="DQ309" s="9"/>
      <c r="DR309" s="9"/>
      <c r="DS309" s="9"/>
      <c r="DT309" s="9"/>
      <c r="DU309" s="9"/>
      <c r="DV309" s="9"/>
      <c r="DW309" s="9"/>
      <c r="DX309" s="9"/>
      <c r="DY309" s="9"/>
      <c r="DZ309" s="9"/>
      <c r="EA309" s="9"/>
      <c r="EB309" s="9"/>
      <c r="EC309" s="9"/>
      <c r="ED309" s="9"/>
      <c r="EE309" s="9"/>
      <c r="EF309" s="9"/>
      <c r="EG309" s="9"/>
      <c r="EH309" s="9"/>
      <c r="EI309" s="9"/>
      <c r="EJ309" s="9"/>
      <c r="EK309" s="9"/>
      <c r="EL309" s="9"/>
      <c r="EM309" s="9"/>
      <c r="EN309" s="9"/>
      <c r="EO309" s="9"/>
      <c r="EP309" s="9"/>
      <c r="EQ309" s="9"/>
      <c r="ER309" s="9"/>
      <c r="ES309" s="9"/>
      <c r="ET309" s="9"/>
      <c r="EU309" s="9"/>
      <c r="EV309" s="9"/>
      <c r="EW309" s="9"/>
      <c r="EX309" s="9"/>
      <c r="EY309" s="9"/>
      <c r="EZ309" s="9"/>
      <c r="FA309" s="9"/>
      <c r="FB309" s="9"/>
      <c r="FC309" s="9"/>
      <c r="FD309" s="9"/>
      <c r="FE309" s="9"/>
      <c r="FF309" s="9"/>
      <c r="FG309" s="9"/>
      <c r="FH309" s="9"/>
      <c r="FI309" s="9"/>
      <c r="FJ309" s="9"/>
      <c r="FK309" s="9"/>
      <c r="FL309" s="9"/>
      <c r="FM309" s="9"/>
      <c r="FN309" s="9"/>
      <c r="FO309" s="9"/>
      <c r="FP309" s="9"/>
      <c r="FQ309" s="9"/>
      <c r="FR309" s="9"/>
      <c r="FS309" s="9"/>
      <c r="FT309" s="9"/>
      <c r="FU309" s="9"/>
      <c r="FV309" s="9"/>
      <c r="FW309" s="9"/>
      <c r="FX309" s="9"/>
      <c r="FY309" s="9"/>
      <c r="FZ309" s="9"/>
      <c r="GA309" s="9"/>
      <c r="GB309" s="9"/>
      <c r="GC309" s="9"/>
      <c r="GD309" s="9"/>
      <c r="GE309" s="9"/>
      <c r="GF309" s="9"/>
      <c r="GG309" s="9"/>
      <c r="GH309" s="9"/>
      <c r="GI309" s="9"/>
      <c r="GJ309" s="9"/>
      <c r="GK309" s="9"/>
      <c r="GL309" s="9"/>
      <c r="GM309" s="9"/>
      <c r="GN309" s="9"/>
      <c r="GO309" s="9"/>
      <c r="GP309" s="9"/>
      <c r="GQ309" s="9"/>
      <c r="GR309" s="9"/>
      <c r="GS309" s="9"/>
      <c r="GT309" s="9"/>
      <c r="GU309" s="9"/>
      <c r="GV309" s="9"/>
      <c r="GW309" s="9"/>
      <c r="GX309" s="9"/>
      <c r="GY309" s="9"/>
      <c r="GZ309" s="9"/>
      <c r="HA309" s="9"/>
      <c r="HB309" s="9"/>
      <c r="HC309" s="9"/>
      <c r="HD309" s="9"/>
      <c r="HE309" s="9"/>
      <c r="HF309" s="9"/>
      <c r="HG309" s="9"/>
      <c r="HH309" s="9"/>
      <c r="HI309" s="9"/>
      <c r="HJ309" s="9"/>
      <c r="HK309" s="9"/>
      <c r="HL309" s="9"/>
      <c r="HM309" s="9"/>
      <c r="HN309" s="9"/>
      <c r="HO309" s="9"/>
      <c r="HP309" s="9"/>
      <c r="HQ309" s="9"/>
      <c r="HR309" s="9"/>
      <c r="HS309" s="9"/>
      <c r="HT309" s="9"/>
      <c r="HU309" s="9"/>
      <c r="HV309" s="9"/>
      <c r="HW309" s="9"/>
      <c r="HX309" s="9"/>
      <c r="HY309" s="9"/>
      <c r="HZ309" s="9"/>
      <c r="IA309" s="9"/>
      <c r="IB309" s="9"/>
      <c r="IC309" s="9"/>
      <c r="ID309" s="9"/>
      <c r="IE309" s="9"/>
      <c r="IF309" s="9"/>
      <c r="IG309" s="9"/>
      <c r="IH309" s="9"/>
      <c r="II309" s="9"/>
      <c r="IJ309" s="9"/>
      <c r="IK309" s="9"/>
      <c r="IL309" s="9"/>
      <c r="IM309" s="9"/>
      <c r="IN309" s="9"/>
      <c r="IO309" s="9"/>
      <c r="IP309" s="9"/>
      <c r="IQ309" s="9"/>
      <c r="IR309" s="9"/>
      <c r="IS309" s="9"/>
      <c r="IT309" s="9"/>
      <c r="IU309" s="9"/>
      <c r="IV309" s="9"/>
    </row>
    <row r="310" s="8" customFormat="1" ht="32.1" customHeight="1" spans="1:256">
      <c r="A310" s="19" t="s">
        <v>1389</v>
      </c>
      <c r="B310" s="19" t="s">
        <v>1578</v>
      </c>
      <c r="C310" s="19" t="s">
        <v>1565</v>
      </c>
      <c r="D310" s="20">
        <v>10</v>
      </c>
      <c r="E310" s="19" t="s">
        <v>1456</v>
      </c>
      <c r="F310" s="18">
        <v>0.009008</v>
      </c>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c r="BB310" s="9"/>
      <c r="BC310" s="9"/>
      <c r="BD310" s="9"/>
      <c r="BE310" s="9"/>
      <c r="BF310" s="9"/>
      <c r="BG310" s="9"/>
      <c r="BH310" s="9"/>
      <c r="BI310" s="9"/>
      <c r="BJ310" s="9"/>
      <c r="BK310" s="9"/>
      <c r="BL310" s="9"/>
      <c r="BM310" s="9"/>
      <c r="BN310" s="9"/>
      <c r="BO310" s="9"/>
      <c r="BP310" s="9"/>
      <c r="BQ310" s="9"/>
      <c r="BR310" s="9"/>
      <c r="BS310" s="9"/>
      <c r="BT310" s="9"/>
      <c r="BU310" s="9"/>
      <c r="BV310" s="9"/>
      <c r="BW310" s="9"/>
      <c r="BX310" s="9"/>
      <c r="BY310" s="9"/>
      <c r="BZ310" s="9"/>
      <c r="CA310" s="9"/>
      <c r="CB310" s="9"/>
      <c r="CC310" s="9"/>
      <c r="CD310" s="9"/>
      <c r="CE310" s="9"/>
      <c r="CF310" s="9"/>
      <c r="CG310" s="9"/>
      <c r="CH310" s="9"/>
      <c r="CI310" s="9"/>
      <c r="CJ310" s="9"/>
      <c r="CK310" s="9"/>
      <c r="CL310" s="9"/>
      <c r="CM310" s="9"/>
      <c r="CN310" s="9"/>
      <c r="CO310" s="9"/>
      <c r="CP310" s="9"/>
      <c r="CQ310" s="9"/>
      <c r="CR310" s="9"/>
      <c r="CS310" s="9"/>
      <c r="CT310" s="9"/>
      <c r="CU310" s="9"/>
      <c r="CV310" s="9"/>
      <c r="CW310" s="9"/>
      <c r="CX310" s="9"/>
      <c r="CY310" s="9"/>
      <c r="CZ310" s="9"/>
      <c r="DA310" s="9"/>
      <c r="DB310" s="9"/>
      <c r="DC310" s="9"/>
      <c r="DD310" s="9"/>
      <c r="DE310" s="9"/>
      <c r="DF310" s="9"/>
      <c r="DG310" s="9"/>
      <c r="DH310" s="9"/>
      <c r="DI310" s="9"/>
      <c r="DJ310" s="9"/>
      <c r="DK310" s="9"/>
      <c r="DL310" s="9"/>
      <c r="DM310" s="9"/>
      <c r="DN310" s="9"/>
      <c r="DO310" s="9"/>
      <c r="DP310" s="9"/>
      <c r="DQ310" s="9"/>
      <c r="DR310" s="9"/>
      <c r="DS310" s="9"/>
      <c r="DT310" s="9"/>
      <c r="DU310" s="9"/>
      <c r="DV310" s="9"/>
      <c r="DW310" s="9"/>
      <c r="DX310" s="9"/>
      <c r="DY310" s="9"/>
      <c r="DZ310" s="9"/>
      <c r="EA310" s="9"/>
      <c r="EB310" s="9"/>
      <c r="EC310" s="9"/>
      <c r="ED310" s="9"/>
      <c r="EE310" s="9"/>
      <c r="EF310" s="9"/>
      <c r="EG310" s="9"/>
      <c r="EH310" s="9"/>
      <c r="EI310" s="9"/>
      <c r="EJ310" s="9"/>
      <c r="EK310" s="9"/>
      <c r="EL310" s="9"/>
      <c r="EM310" s="9"/>
      <c r="EN310" s="9"/>
      <c r="EO310" s="9"/>
      <c r="EP310" s="9"/>
      <c r="EQ310" s="9"/>
      <c r="ER310" s="9"/>
      <c r="ES310" s="9"/>
      <c r="ET310" s="9"/>
      <c r="EU310" s="9"/>
      <c r="EV310" s="9"/>
      <c r="EW310" s="9"/>
      <c r="EX310" s="9"/>
      <c r="EY310" s="9"/>
      <c r="EZ310" s="9"/>
      <c r="FA310" s="9"/>
      <c r="FB310" s="9"/>
      <c r="FC310" s="9"/>
      <c r="FD310" s="9"/>
      <c r="FE310" s="9"/>
      <c r="FF310" s="9"/>
      <c r="FG310" s="9"/>
      <c r="FH310" s="9"/>
      <c r="FI310" s="9"/>
      <c r="FJ310" s="9"/>
      <c r="FK310" s="9"/>
      <c r="FL310" s="9"/>
      <c r="FM310" s="9"/>
      <c r="FN310" s="9"/>
      <c r="FO310" s="9"/>
      <c r="FP310" s="9"/>
      <c r="FQ310" s="9"/>
      <c r="FR310" s="9"/>
      <c r="FS310" s="9"/>
      <c r="FT310" s="9"/>
      <c r="FU310" s="9"/>
      <c r="FV310" s="9"/>
      <c r="FW310" s="9"/>
      <c r="FX310" s="9"/>
      <c r="FY310" s="9"/>
      <c r="FZ310" s="9"/>
      <c r="GA310" s="9"/>
      <c r="GB310" s="9"/>
      <c r="GC310" s="9"/>
      <c r="GD310" s="9"/>
      <c r="GE310" s="9"/>
      <c r="GF310" s="9"/>
      <c r="GG310" s="9"/>
      <c r="GH310" s="9"/>
      <c r="GI310" s="9"/>
      <c r="GJ310" s="9"/>
      <c r="GK310" s="9"/>
      <c r="GL310" s="9"/>
      <c r="GM310" s="9"/>
      <c r="GN310" s="9"/>
      <c r="GO310" s="9"/>
      <c r="GP310" s="9"/>
      <c r="GQ310" s="9"/>
      <c r="GR310" s="9"/>
      <c r="GS310" s="9"/>
      <c r="GT310" s="9"/>
      <c r="GU310" s="9"/>
      <c r="GV310" s="9"/>
      <c r="GW310" s="9"/>
      <c r="GX310" s="9"/>
      <c r="GY310" s="9"/>
      <c r="GZ310" s="9"/>
      <c r="HA310" s="9"/>
      <c r="HB310" s="9"/>
      <c r="HC310" s="9"/>
      <c r="HD310" s="9"/>
      <c r="HE310" s="9"/>
      <c r="HF310" s="9"/>
      <c r="HG310" s="9"/>
      <c r="HH310" s="9"/>
      <c r="HI310" s="9"/>
      <c r="HJ310" s="9"/>
      <c r="HK310" s="9"/>
      <c r="HL310" s="9"/>
      <c r="HM310" s="9"/>
      <c r="HN310" s="9"/>
      <c r="HO310" s="9"/>
      <c r="HP310" s="9"/>
      <c r="HQ310" s="9"/>
      <c r="HR310" s="9"/>
      <c r="HS310" s="9"/>
      <c r="HT310" s="9"/>
      <c r="HU310" s="9"/>
      <c r="HV310" s="9"/>
      <c r="HW310" s="9"/>
      <c r="HX310" s="9"/>
      <c r="HY310" s="9"/>
      <c r="HZ310" s="9"/>
      <c r="IA310" s="9"/>
      <c r="IB310" s="9"/>
      <c r="IC310" s="9"/>
      <c r="ID310" s="9"/>
      <c r="IE310" s="9"/>
      <c r="IF310" s="9"/>
      <c r="IG310" s="9"/>
      <c r="IH310" s="9"/>
      <c r="II310" s="9"/>
      <c r="IJ310" s="9"/>
      <c r="IK310" s="9"/>
      <c r="IL310" s="9"/>
      <c r="IM310" s="9"/>
      <c r="IN310" s="9"/>
      <c r="IO310" s="9"/>
      <c r="IP310" s="9"/>
      <c r="IQ310" s="9"/>
      <c r="IR310" s="9"/>
      <c r="IS310" s="9"/>
      <c r="IT310" s="9"/>
      <c r="IU310" s="9"/>
      <c r="IV310" s="9"/>
    </row>
    <row r="311" s="8" customFormat="1" ht="32.1" customHeight="1" spans="1:256">
      <c r="A311" s="19" t="s">
        <v>1392</v>
      </c>
      <c r="B311" s="19" t="s">
        <v>1691</v>
      </c>
      <c r="C311" s="19" t="s">
        <v>1565</v>
      </c>
      <c r="D311" s="20">
        <v>10</v>
      </c>
      <c r="E311" s="19" t="s">
        <v>1456</v>
      </c>
      <c r="F311" s="18">
        <v>5.865141</v>
      </c>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c r="BB311" s="9"/>
      <c r="BC311" s="9"/>
      <c r="BD311" s="9"/>
      <c r="BE311" s="9"/>
      <c r="BF311" s="9"/>
      <c r="BG311" s="9"/>
      <c r="BH311" s="9"/>
      <c r="BI311" s="9"/>
      <c r="BJ311" s="9"/>
      <c r="BK311" s="9"/>
      <c r="BL311" s="9"/>
      <c r="BM311" s="9"/>
      <c r="BN311" s="9"/>
      <c r="BO311" s="9"/>
      <c r="BP311" s="9"/>
      <c r="BQ311" s="9"/>
      <c r="BR311" s="9"/>
      <c r="BS311" s="9"/>
      <c r="BT311" s="9"/>
      <c r="BU311" s="9"/>
      <c r="BV311" s="9"/>
      <c r="BW311" s="9"/>
      <c r="BX311" s="9"/>
      <c r="BY311" s="9"/>
      <c r="BZ311" s="9"/>
      <c r="CA311" s="9"/>
      <c r="CB311" s="9"/>
      <c r="CC311" s="9"/>
      <c r="CD311" s="9"/>
      <c r="CE311" s="9"/>
      <c r="CF311" s="9"/>
      <c r="CG311" s="9"/>
      <c r="CH311" s="9"/>
      <c r="CI311" s="9"/>
      <c r="CJ311" s="9"/>
      <c r="CK311" s="9"/>
      <c r="CL311" s="9"/>
      <c r="CM311" s="9"/>
      <c r="CN311" s="9"/>
      <c r="CO311" s="9"/>
      <c r="CP311" s="9"/>
      <c r="CQ311" s="9"/>
      <c r="CR311" s="9"/>
      <c r="CS311" s="9"/>
      <c r="CT311" s="9"/>
      <c r="CU311" s="9"/>
      <c r="CV311" s="9"/>
      <c r="CW311" s="9"/>
      <c r="CX311" s="9"/>
      <c r="CY311" s="9"/>
      <c r="CZ311" s="9"/>
      <c r="DA311" s="9"/>
      <c r="DB311" s="9"/>
      <c r="DC311" s="9"/>
      <c r="DD311" s="9"/>
      <c r="DE311" s="9"/>
      <c r="DF311" s="9"/>
      <c r="DG311" s="9"/>
      <c r="DH311" s="9"/>
      <c r="DI311" s="9"/>
      <c r="DJ311" s="9"/>
      <c r="DK311" s="9"/>
      <c r="DL311" s="9"/>
      <c r="DM311" s="9"/>
      <c r="DN311" s="9"/>
      <c r="DO311" s="9"/>
      <c r="DP311" s="9"/>
      <c r="DQ311" s="9"/>
      <c r="DR311" s="9"/>
      <c r="DS311" s="9"/>
      <c r="DT311" s="9"/>
      <c r="DU311" s="9"/>
      <c r="DV311" s="9"/>
      <c r="DW311" s="9"/>
      <c r="DX311" s="9"/>
      <c r="DY311" s="9"/>
      <c r="DZ311" s="9"/>
      <c r="EA311" s="9"/>
      <c r="EB311" s="9"/>
      <c r="EC311" s="9"/>
      <c r="ED311" s="9"/>
      <c r="EE311" s="9"/>
      <c r="EF311" s="9"/>
      <c r="EG311" s="9"/>
      <c r="EH311" s="9"/>
      <c r="EI311" s="9"/>
      <c r="EJ311" s="9"/>
      <c r="EK311" s="9"/>
      <c r="EL311" s="9"/>
      <c r="EM311" s="9"/>
      <c r="EN311" s="9"/>
      <c r="EO311" s="9"/>
      <c r="EP311" s="9"/>
      <c r="EQ311" s="9"/>
      <c r="ER311" s="9"/>
      <c r="ES311" s="9"/>
      <c r="ET311" s="9"/>
      <c r="EU311" s="9"/>
      <c r="EV311" s="9"/>
      <c r="EW311" s="9"/>
      <c r="EX311" s="9"/>
      <c r="EY311" s="9"/>
      <c r="EZ311" s="9"/>
      <c r="FA311" s="9"/>
      <c r="FB311" s="9"/>
      <c r="FC311" s="9"/>
      <c r="FD311" s="9"/>
      <c r="FE311" s="9"/>
      <c r="FF311" s="9"/>
      <c r="FG311" s="9"/>
      <c r="FH311" s="9"/>
      <c r="FI311" s="9"/>
      <c r="FJ311" s="9"/>
      <c r="FK311" s="9"/>
      <c r="FL311" s="9"/>
      <c r="FM311" s="9"/>
      <c r="FN311" s="9"/>
      <c r="FO311" s="9"/>
      <c r="FP311" s="9"/>
      <c r="FQ311" s="9"/>
      <c r="FR311" s="9"/>
      <c r="FS311" s="9"/>
      <c r="FT311" s="9"/>
      <c r="FU311" s="9"/>
      <c r="FV311" s="9"/>
      <c r="FW311" s="9"/>
      <c r="FX311" s="9"/>
      <c r="FY311" s="9"/>
      <c r="FZ311" s="9"/>
      <c r="GA311" s="9"/>
      <c r="GB311" s="9"/>
      <c r="GC311" s="9"/>
      <c r="GD311" s="9"/>
      <c r="GE311" s="9"/>
      <c r="GF311" s="9"/>
      <c r="GG311" s="9"/>
      <c r="GH311" s="9"/>
      <c r="GI311" s="9"/>
      <c r="GJ311" s="9"/>
      <c r="GK311" s="9"/>
      <c r="GL311" s="9"/>
      <c r="GM311" s="9"/>
      <c r="GN311" s="9"/>
      <c r="GO311" s="9"/>
      <c r="GP311" s="9"/>
      <c r="GQ311" s="9"/>
      <c r="GR311" s="9"/>
      <c r="GS311" s="9"/>
      <c r="GT311" s="9"/>
      <c r="GU311" s="9"/>
      <c r="GV311" s="9"/>
      <c r="GW311" s="9"/>
      <c r="GX311" s="9"/>
      <c r="GY311" s="9"/>
      <c r="GZ311" s="9"/>
      <c r="HA311" s="9"/>
      <c r="HB311" s="9"/>
      <c r="HC311" s="9"/>
      <c r="HD311" s="9"/>
      <c r="HE311" s="9"/>
      <c r="HF311" s="9"/>
      <c r="HG311" s="9"/>
      <c r="HH311" s="9"/>
      <c r="HI311" s="9"/>
      <c r="HJ311" s="9"/>
      <c r="HK311" s="9"/>
      <c r="HL311" s="9"/>
      <c r="HM311" s="9"/>
      <c r="HN311" s="9"/>
      <c r="HO311" s="9"/>
      <c r="HP311" s="9"/>
      <c r="HQ311" s="9"/>
      <c r="HR311" s="9"/>
      <c r="HS311" s="9"/>
      <c r="HT311" s="9"/>
      <c r="HU311" s="9"/>
      <c r="HV311" s="9"/>
      <c r="HW311" s="9"/>
      <c r="HX311" s="9"/>
      <c r="HY311" s="9"/>
      <c r="HZ311" s="9"/>
      <c r="IA311" s="9"/>
      <c r="IB311" s="9"/>
      <c r="IC311" s="9"/>
      <c r="ID311" s="9"/>
      <c r="IE311" s="9"/>
      <c r="IF311" s="9"/>
      <c r="IG311" s="9"/>
      <c r="IH311" s="9"/>
      <c r="II311" s="9"/>
      <c r="IJ311" s="9"/>
      <c r="IK311" s="9"/>
      <c r="IL311" s="9"/>
      <c r="IM311" s="9"/>
      <c r="IN311" s="9"/>
      <c r="IO311" s="9"/>
      <c r="IP311" s="9"/>
      <c r="IQ311" s="9"/>
      <c r="IR311" s="9"/>
      <c r="IS311" s="9"/>
      <c r="IT311" s="9"/>
      <c r="IU311" s="9"/>
      <c r="IV311" s="9"/>
    </row>
    <row r="312" s="8" customFormat="1" ht="32.1" customHeight="1" spans="1:256">
      <c r="A312" s="19" t="s">
        <v>1407</v>
      </c>
      <c r="B312" s="19" t="s">
        <v>1692</v>
      </c>
      <c r="C312" s="19" t="s">
        <v>1565</v>
      </c>
      <c r="D312" s="20">
        <v>10</v>
      </c>
      <c r="E312" s="19" t="s">
        <v>1456</v>
      </c>
      <c r="F312" s="18">
        <v>5.5367</v>
      </c>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c r="BB312" s="9"/>
      <c r="BC312" s="9"/>
      <c r="BD312" s="9"/>
      <c r="BE312" s="9"/>
      <c r="BF312" s="9"/>
      <c r="BG312" s="9"/>
      <c r="BH312" s="9"/>
      <c r="BI312" s="9"/>
      <c r="BJ312" s="9"/>
      <c r="BK312" s="9"/>
      <c r="BL312" s="9"/>
      <c r="BM312" s="9"/>
      <c r="BN312" s="9"/>
      <c r="BO312" s="9"/>
      <c r="BP312" s="9"/>
      <c r="BQ312" s="9"/>
      <c r="BR312" s="9"/>
      <c r="BS312" s="9"/>
      <c r="BT312" s="9"/>
      <c r="BU312" s="9"/>
      <c r="BV312" s="9"/>
      <c r="BW312" s="9"/>
      <c r="BX312" s="9"/>
      <c r="BY312" s="9"/>
      <c r="BZ312" s="9"/>
      <c r="CA312" s="9"/>
      <c r="CB312" s="9"/>
      <c r="CC312" s="9"/>
      <c r="CD312" s="9"/>
      <c r="CE312" s="9"/>
      <c r="CF312" s="9"/>
      <c r="CG312" s="9"/>
      <c r="CH312" s="9"/>
      <c r="CI312" s="9"/>
      <c r="CJ312" s="9"/>
      <c r="CK312" s="9"/>
      <c r="CL312" s="9"/>
      <c r="CM312" s="9"/>
      <c r="CN312" s="9"/>
      <c r="CO312" s="9"/>
      <c r="CP312" s="9"/>
      <c r="CQ312" s="9"/>
      <c r="CR312" s="9"/>
      <c r="CS312" s="9"/>
      <c r="CT312" s="9"/>
      <c r="CU312" s="9"/>
      <c r="CV312" s="9"/>
      <c r="CW312" s="9"/>
      <c r="CX312" s="9"/>
      <c r="CY312" s="9"/>
      <c r="CZ312" s="9"/>
      <c r="DA312" s="9"/>
      <c r="DB312" s="9"/>
      <c r="DC312" s="9"/>
      <c r="DD312" s="9"/>
      <c r="DE312" s="9"/>
      <c r="DF312" s="9"/>
      <c r="DG312" s="9"/>
      <c r="DH312" s="9"/>
      <c r="DI312" s="9"/>
      <c r="DJ312" s="9"/>
      <c r="DK312" s="9"/>
      <c r="DL312" s="9"/>
      <c r="DM312" s="9"/>
      <c r="DN312" s="9"/>
      <c r="DO312" s="9"/>
      <c r="DP312" s="9"/>
      <c r="DQ312" s="9"/>
      <c r="DR312" s="9"/>
      <c r="DS312" s="9"/>
      <c r="DT312" s="9"/>
      <c r="DU312" s="9"/>
      <c r="DV312" s="9"/>
      <c r="DW312" s="9"/>
      <c r="DX312" s="9"/>
      <c r="DY312" s="9"/>
      <c r="DZ312" s="9"/>
      <c r="EA312" s="9"/>
      <c r="EB312" s="9"/>
      <c r="EC312" s="9"/>
      <c r="ED312" s="9"/>
      <c r="EE312" s="9"/>
      <c r="EF312" s="9"/>
      <c r="EG312" s="9"/>
      <c r="EH312" s="9"/>
      <c r="EI312" s="9"/>
      <c r="EJ312" s="9"/>
      <c r="EK312" s="9"/>
      <c r="EL312" s="9"/>
      <c r="EM312" s="9"/>
      <c r="EN312" s="9"/>
      <c r="EO312" s="9"/>
      <c r="EP312" s="9"/>
      <c r="EQ312" s="9"/>
      <c r="ER312" s="9"/>
      <c r="ES312" s="9"/>
      <c r="ET312" s="9"/>
      <c r="EU312" s="9"/>
      <c r="EV312" s="9"/>
      <c r="EW312" s="9"/>
      <c r="EX312" s="9"/>
      <c r="EY312" s="9"/>
      <c r="EZ312" s="9"/>
      <c r="FA312" s="9"/>
      <c r="FB312" s="9"/>
      <c r="FC312" s="9"/>
      <c r="FD312" s="9"/>
      <c r="FE312" s="9"/>
      <c r="FF312" s="9"/>
      <c r="FG312" s="9"/>
      <c r="FH312" s="9"/>
      <c r="FI312" s="9"/>
      <c r="FJ312" s="9"/>
      <c r="FK312" s="9"/>
      <c r="FL312" s="9"/>
      <c r="FM312" s="9"/>
      <c r="FN312" s="9"/>
      <c r="FO312" s="9"/>
      <c r="FP312" s="9"/>
      <c r="FQ312" s="9"/>
      <c r="FR312" s="9"/>
      <c r="FS312" s="9"/>
      <c r="FT312" s="9"/>
      <c r="FU312" s="9"/>
      <c r="FV312" s="9"/>
      <c r="FW312" s="9"/>
      <c r="FX312" s="9"/>
      <c r="FY312" s="9"/>
      <c r="FZ312" s="9"/>
      <c r="GA312" s="9"/>
      <c r="GB312" s="9"/>
      <c r="GC312" s="9"/>
      <c r="GD312" s="9"/>
      <c r="GE312" s="9"/>
      <c r="GF312" s="9"/>
      <c r="GG312" s="9"/>
      <c r="GH312" s="9"/>
      <c r="GI312" s="9"/>
      <c r="GJ312" s="9"/>
      <c r="GK312" s="9"/>
      <c r="GL312" s="9"/>
      <c r="GM312" s="9"/>
      <c r="GN312" s="9"/>
      <c r="GO312" s="9"/>
      <c r="GP312" s="9"/>
      <c r="GQ312" s="9"/>
      <c r="GR312" s="9"/>
      <c r="GS312" s="9"/>
      <c r="GT312" s="9"/>
      <c r="GU312" s="9"/>
      <c r="GV312" s="9"/>
      <c r="GW312" s="9"/>
      <c r="GX312" s="9"/>
      <c r="GY312" s="9"/>
      <c r="GZ312" s="9"/>
      <c r="HA312" s="9"/>
      <c r="HB312" s="9"/>
      <c r="HC312" s="9"/>
      <c r="HD312" s="9"/>
      <c r="HE312" s="9"/>
      <c r="HF312" s="9"/>
      <c r="HG312" s="9"/>
      <c r="HH312" s="9"/>
      <c r="HI312" s="9"/>
      <c r="HJ312" s="9"/>
      <c r="HK312" s="9"/>
      <c r="HL312" s="9"/>
      <c r="HM312" s="9"/>
      <c r="HN312" s="9"/>
      <c r="HO312" s="9"/>
      <c r="HP312" s="9"/>
      <c r="HQ312" s="9"/>
      <c r="HR312" s="9"/>
      <c r="HS312" s="9"/>
      <c r="HT312" s="9"/>
      <c r="HU312" s="9"/>
      <c r="HV312" s="9"/>
      <c r="HW312" s="9"/>
      <c r="HX312" s="9"/>
      <c r="HY312" s="9"/>
      <c r="HZ312" s="9"/>
      <c r="IA312" s="9"/>
      <c r="IB312" s="9"/>
      <c r="IC312" s="9"/>
      <c r="ID312" s="9"/>
      <c r="IE312" s="9"/>
      <c r="IF312" s="9"/>
      <c r="IG312" s="9"/>
      <c r="IH312" s="9"/>
      <c r="II312" s="9"/>
      <c r="IJ312" s="9"/>
      <c r="IK312" s="9"/>
      <c r="IL312" s="9"/>
      <c r="IM312" s="9"/>
      <c r="IN312" s="9"/>
      <c r="IO312" s="9"/>
      <c r="IP312" s="9"/>
      <c r="IQ312" s="9"/>
      <c r="IR312" s="9"/>
      <c r="IS312" s="9"/>
      <c r="IT312" s="9"/>
      <c r="IU312" s="9"/>
      <c r="IV312" s="9"/>
    </row>
    <row r="313" s="8" customFormat="1" ht="32.1" customHeight="1" spans="1:256">
      <c r="A313" s="19" t="s">
        <v>1424</v>
      </c>
      <c r="B313" s="21" t="s">
        <v>1693</v>
      </c>
      <c r="C313" s="19" t="s">
        <v>1565</v>
      </c>
      <c r="D313" s="20">
        <v>10</v>
      </c>
      <c r="E313" s="19" t="s">
        <v>1456</v>
      </c>
      <c r="F313" s="18">
        <v>20.7</v>
      </c>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9"/>
      <c r="BJ313" s="9"/>
      <c r="BK313" s="9"/>
      <c r="BL313" s="9"/>
      <c r="BM313" s="9"/>
      <c r="BN313" s="9"/>
      <c r="BO313" s="9"/>
      <c r="BP313" s="9"/>
      <c r="BQ313" s="9"/>
      <c r="BR313" s="9"/>
      <c r="BS313" s="9"/>
      <c r="BT313" s="9"/>
      <c r="BU313" s="9"/>
      <c r="BV313" s="9"/>
      <c r="BW313" s="9"/>
      <c r="BX313" s="9"/>
      <c r="BY313" s="9"/>
      <c r="BZ313" s="9"/>
      <c r="CA313" s="9"/>
      <c r="CB313" s="9"/>
      <c r="CC313" s="9"/>
      <c r="CD313" s="9"/>
      <c r="CE313" s="9"/>
      <c r="CF313" s="9"/>
      <c r="CG313" s="9"/>
      <c r="CH313" s="9"/>
      <c r="CI313" s="9"/>
      <c r="CJ313" s="9"/>
      <c r="CK313" s="9"/>
      <c r="CL313" s="9"/>
      <c r="CM313" s="9"/>
      <c r="CN313" s="9"/>
      <c r="CO313" s="9"/>
      <c r="CP313" s="9"/>
      <c r="CQ313" s="9"/>
      <c r="CR313" s="9"/>
      <c r="CS313" s="9"/>
      <c r="CT313" s="9"/>
      <c r="CU313" s="9"/>
      <c r="CV313" s="9"/>
      <c r="CW313" s="9"/>
      <c r="CX313" s="9"/>
      <c r="CY313" s="9"/>
      <c r="CZ313" s="9"/>
      <c r="DA313" s="9"/>
      <c r="DB313" s="9"/>
      <c r="DC313" s="9"/>
      <c r="DD313" s="9"/>
      <c r="DE313" s="9"/>
      <c r="DF313" s="9"/>
      <c r="DG313" s="9"/>
      <c r="DH313" s="9"/>
      <c r="DI313" s="9"/>
      <c r="DJ313" s="9"/>
      <c r="DK313" s="9"/>
      <c r="DL313" s="9"/>
      <c r="DM313" s="9"/>
      <c r="DN313" s="9"/>
      <c r="DO313" s="9"/>
      <c r="DP313" s="9"/>
      <c r="DQ313" s="9"/>
      <c r="DR313" s="9"/>
      <c r="DS313" s="9"/>
      <c r="DT313" s="9"/>
      <c r="DU313" s="9"/>
      <c r="DV313" s="9"/>
      <c r="DW313" s="9"/>
      <c r="DX313" s="9"/>
      <c r="DY313" s="9"/>
      <c r="DZ313" s="9"/>
      <c r="EA313" s="9"/>
      <c r="EB313" s="9"/>
      <c r="EC313" s="9"/>
      <c r="ED313" s="9"/>
      <c r="EE313" s="9"/>
      <c r="EF313" s="9"/>
      <c r="EG313" s="9"/>
      <c r="EH313" s="9"/>
      <c r="EI313" s="9"/>
      <c r="EJ313" s="9"/>
      <c r="EK313" s="9"/>
      <c r="EL313" s="9"/>
      <c r="EM313" s="9"/>
      <c r="EN313" s="9"/>
      <c r="EO313" s="9"/>
      <c r="EP313" s="9"/>
      <c r="EQ313" s="9"/>
      <c r="ER313" s="9"/>
      <c r="ES313" s="9"/>
      <c r="ET313" s="9"/>
      <c r="EU313" s="9"/>
      <c r="EV313" s="9"/>
      <c r="EW313" s="9"/>
      <c r="EX313" s="9"/>
      <c r="EY313" s="9"/>
      <c r="EZ313" s="9"/>
      <c r="FA313" s="9"/>
      <c r="FB313" s="9"/>
      <c r="FC313" s="9"/>
      <c r="FD313" s="9"/>
      <c r="FE313" s="9"/>
      <c r="FF313" s="9"/>
      <c r="FG313" s="9"/>
      <c r="FH313" s="9"/>
      <c r="FI313" s="9"/>
      <c r="FJ313" s="9"/>
      <c r="FK313" s="9"/>
      <c r="FL313" s="9"/>
      <c r="FM313" s="9"/>
      <c r="FN313" s="9"/>
      <c r="FO313" s="9"/>
      <c r="FP313" s="9"/>
      <c r="FQ313" s="9"/>
      <c r="FR313" s="9"/>
      <c r="FS313" s="9"/>
      <c r="FT313" s="9"/>
      <c r="FU313" s="9"/>
      <c r="FV313" s="9"/>
      <c r="FW313" s="9"/>
      <c r="FX313" s="9"/>
      <c r="FY313" s="9"/>
      <c r="FZ313" s="9"/>
      <c r="GA313" s="9"/>
      <c r="GB313" s="9"/>
      <c r="GC313" s="9"/>
      <c r="GD313" s="9"/>
      <c r="GE313" s="9"/>
      <c r="GF313" s="9"/>
      <c r="GG313" s="9"/>
      <c r="GH313" s="9"/>
      <c r="GI313" s="9"/>
      <c r="GJ313" s="9"/>
      <c r="GK313" s="9"/>
      <c r="GL313" s="9"/>
      <c r="GM313" s="9"/>
      <c r="GN313" s="9"/>
      <c r="GO313" s="9"/>
      <c r="GP313" s="9"/>
      <c r="GQ313" s="9"/>
      <c r="GR313" s="9"/>
      <c r="GS313" s="9"/>
      <c r="GT313" s="9"/>
      <c r="GU313" s="9"/>
      <c r="GV313" s="9"/>
      <c r="GW313" s="9"/>
      <c r="GX313" s="9"/>
      <c r="GY313" s="9"/>
      <c r="GZ313" s="9"/>
      <c r="HA313" s="9"/>
      <c r="HB313" s="9"/>
      <c r="HC313" s="9"/>
      <c r="HD313" s="9"/>
      <c r="HE313" s="9"/>
      <c r="HF313" s="9"/>
      <c r="HG313" s="9"/>
      <c r="HH313" s="9"/>
      <c r="HI313" s="9"/>
      <c r="HJ313" s="9"/>
      <c r="HK313" s="9"/>
      <c r="HL313" s="9"/>
      <c r="HM313" s="9"/>
      <c r="HN313" s="9"/>
      <c r="HO313" s="9"/>
      <c r="HP313" s="9"/>
      <c r="HQ313" s="9"/>
      <c r="HR313" s="9"/>
      <c r="HS313" s="9"/>
      <c r="HT313" s="9"/>
      <c r="HU313" s="9"/>
      <c r="HV313" s="9"/>
      <c r="HW313" s="9"/>
      <c r="HX313" s="9"/>
      <c r="HY313" s="9"/>
      <c r="HZ313" s="9"/>
      <c r="IA313" s="9"/>
      <c r="IB313" s="9"/>
      <c r="IC313" s="9"/>
      <c r="ID313" s="9"/>
      <c r="IE313" s="9"/>
      <c r="IF313" s="9"/>
      <c r="IG313" s="9"/>
      <c r="IH313" s="9"/>
      <c r="II313" s="9"/>
      <c r="IJ313" s="9"/>
      <c r="IK313" s="9"/>
      <c r="IL313" s="9"/>
      <c r="IM313" s="9"/>
      <c r="IN313" s="9"/>
      <c r="IO313" s="9"/>
      <c r="IP313" s="9"/>
      <c r="IQ313" s="9"/>
      <c r="IR313" s="9"/>
      <c r="IS313" s="9"/>
      <c r="IT313" s="9"/>
      <c r="IU313" s="9"/>
      <c r="IV313" s="9"/>
    </row>
    <row r="314" s="8" customFormat="1" ht="32.1" customHeight="1" spans="1:256">
      <c r="A314" s="19" t="s">
        <v>1424</v>
      </c>
      <c r="B314" s="19" t="s">
        <v>1425</v>
      </c>
      <c r="C314" s="19" t="s">
        <v>1565</v>
      </c>
      <c r="D314" s="20">
        <v>10</v>
      </c>
      <c r="E314" s="19" t="s">
        <v>1456</v>
      </c>
      <c r="F314" s="18">
        <v>3.94</v>
      </c>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c r="BB314" s="9"/>
      <c r="BC314" s="9"/>
      <c r="BD314" s="9"/>
      <c r="BE314" s="9"/>
      <c r="BF314" s="9"/>
      <c r="BG314" s="9"/>
      <c r="BH314" s="9"/>
      <c r="BI314" s="9"/>
      <c r="BJ314" s="9"/>
      <c r="BK314" s="9"/>
      <c r="BL314" s="9"/>
      <c r="BM314" s="9"/>
      <c r="BN314" s="9"/>
      <c r="BO314" s="9"/>
      <c r="BP314" s="9"/>
      <c r="BQ314" s="9"/>
      <c r="BR314" s="9"/>
      <c r="BS314" s="9"/>
      <c r="BT314" s="9"/>
      <c r="BU314" s="9"/>
      <c r="BV314" s="9"/>
      <c r="BW314" s="9"/>
      <c r="BX314" s="9"/>
      <c r="BY314" s="9"/>
      <c r="BZ314" s="9"/>
      <c r="CA314" s="9"/>
      <c r="CB314" s="9"/>
      <c r="CC314" s="9"/>
      <c r="CD314" s="9"/>
      <c r="CE314" s="9"/>
      <c r="CF314" s="9"/>
      <c r="CG314" s="9"/>
      <c r="CH314" s="9"/>
      <c r="CI314" s="9"/>
      <c r="CJ314" s="9"/>
      <c r="CK314" s="9"/>
      <c r="CL314" s="9"/>
      <c r="CM314" s="9"/>
      <c r="CN314" s="9"/>
      <c r="CO314" s="9"/>
      <c r="CP314" s="9"/>
      <c r="CQ314" s="9"/>
      <c r="CR314" s="9"/>
      <c r="CS314" s="9"/>
      <c r="CT314" s="9"/>
      <c r="CU314" s="9"/>
      <c r="CV314" s="9"/>
      <c r="CW314" s="9"/>
      <c r="CX314" s="9"/>
      <c r="CY314" s="9"/>
      <c r="CZ314" s="9"/>
      <c r="DA314" s="9"/>
      <c r="DB314" s="9"/>
      <c r="DC314" s="9"/>
      <c r="DD314" s="9"/>
      <c r="DE314" s="9"/>
      <c r="DF314" s="9"/>
      <c r="DG314" s="9"/>
      <c r="DH314" s="9"/>
      <c r="DI314" s="9"/>
      <c r="DJ314" s="9"/>
      <c r="DK314" s="9"/>
      <c r="DL314" s="9"/>
      <c r="DM314" s="9"/>
      <c r="DN314" s="9"/>
      <c r="DO314" s="9"/>
      <c r="DP314" s="9"/>
      <c r="DQ314" s="9"/>
      <c r="DR314" s="9"/>
      <c r="DS314" s="9"/>
      <c r="DT314" s="9"/>
      <c r="DU314" s="9"/>
      <c r="DV314" s="9"/>
      <c r="DW314" s="9"/>
      <c r="DX314" s="9"/>
      <c r="DY314" s="9"/>
      <c r="DZ314" s="9"/>
      <c r="EA314" s="9"/>
      <c r="EB314" s="9"/>
      <c r="EC314" s="9"/>
      <c r="ED314" s="9"/>
      <c r="EE314" s="9"/>
      <c r="EF314" s="9"/>
      <c r="EG314" s="9"/>
      <c r="EH314" s="9"/>
      <c r="EI314" s="9"/>
      <c r="EJ314" s="9"/>
      <c r="EK314" s="9"/>
      <c r="EL314" s="9"/>
      <c r="EM314" s="9"/>
      <c r="EN314" s="9"/>
      <c r="EO314" s="9"/>
      <c r="EP314" s="9"/>
      <c r="EQ314" s="9"/>
      <c r="ER314" s="9"/>
      <c r="ES314" s="9"/>
      <c r="ET314" s="9"/>
      <c r="EU314" s="9"/>
      <c r="EV314" s="9"/>
      <c r="EW314" s="9"/>
      <c r="EX314" s="9"/>
      <c r="EY314" s="9"/>
      <c r="EZ314" s="9"/>
      <c r="FA314" s="9"/>
      <c r="FB314" s="9"/>
      <c r="FC314" s="9"/>
      <c r="FD314" s="9"/>
      <c r="FE314" s="9"/>
      <c r="FF314" s="9"/>
      <c r="FG314" s="9"/>
      <c r="FH314" s="9"/>
      <c r="FI314" s="9"/>
      <c r="FJ314" s="9"/>
      <c r="FK314" s="9"/>
      <c r="FL314" s="9"/>
      <c r="FM314" s="9"/>
      <c r="FN314" s="9"/>
      <c r="FO314" s="9"/>
      <c r="FP314" s="9"/>
      <c r="FQ314" s="9"/>
      <c r="FR314" s="9"/>
      <c r="FS314" s="9"/>
      <c r="FT314" s="9"/>
      <c r="FU314" s="9"/>
      <c r="FV314" s="9"/>
      <c r="FW314" s="9"/>
      <c r="FX314" s="9"/>
      <c r="FY314" s="9"/>
      <c r="FZ314" s="9"/>
      <c r="GA314" s="9"/>
      <c r="GB314" s="9"/>
      <c r="GC314" s="9"/>
      <c r="GD314" s="9"/>
      <c r="GE314" s="9"/>
      <c r="GF314" s="9"/>
      <c r="GG314" s="9"/>
      <c r="GH314" s="9"/>
      <c r="GI314" s="9"/>
      <c r="GJ314" s="9"/>
      <c r="GK314" s="9"/>
      <c r="GL314" s="9"/>
      <c r="GM314" s="9"/>
      <c r="GN314" s="9"/>
      <c r="GO314" s="9"/>
      <c r="GP314" s="9"/>
      <c r="GQ314" s="9"/>
      <c r="GR314" s="9"/>
      <c r="GS314" s="9"/>
      <c r="GT314" s="9"/>
      <c r="GU314" s="9"/>
      <c r="GV314" s="9"/>
      <c r="GW314" s="9"/>
      <c r="GX314" s="9"/>
      <c r="GY314" s="9"/>
      <c r="GZ314" s="9"/>
      <c r="HA314" s="9"/>
      <c r="HB314" s="9"/>
      <c r="HC314" s="9"/>
      <c r="HD314" s="9"/>
      <c r="HE314" s="9"/>
      <c r="HF314" s="9"/>
      <c r="HG314" s="9"/>
      <c r="HH314" s="9"/>
      <c r="HI314" s="9"/>
      <c r="HJ314" s="9"/>
      <c r="HK314" s="9"/>
      <c r="HL314" s="9"/>
      <c r="HM314" s="9"/>
      <c r="HN314" s="9"/>
      <c r="HO314" s="9"/>
      <c r="HP314" s="9"/>
      <c r="HQ314" s="9"/>
      <c r="HR314" s="9"/>
      <c r="HS314" s="9"/>
      <c r="HT314" s="9"/>
      <c r="HU314" s="9"/>
      <c r="HV314" s="9"/>
      <c r="HW314" s="9"/>
      <c r="HX314" s="9"/>
      <c r="HY314" s="9"/>
      <c r="HZ314" s="9"/>
      <c r="IA314" s="9"/>
      <c r="IB314" s="9"/>
      <c r="IC314" s="9"/>
      <c r="ID314" s="9"/>
      <c r="IE314" s="9"/>
      <c r="IF314" s="9"/>
      <c r="IG314" s="9"/>
      <c r="IH314" s="9"/>
      <c r="II314" s="9"/>
      <c r="IJ314" s="9"/>
      <c r="IK314" s="9"/>
      <c r="IL314" s="9"/>
      <c r="IM314" s="9"/>
      <c r="IN314" s="9"/>
      <c r="IO314" s="9"/>
      <c r="IP314" s="9"/>
      <c r="IQ314" s="9"/>
      <c r="IR314" s="9"/>
      <c r="IS314" s="9"/>
      <c r="IT314" s="9"/>
      <c r="IU314" s="9"/>
      <c r="IV314" s="9"/>
    </row>
    <row r="315" s="8" customFormat="1" ht="32.1" customHeight="1" spans="1:256">
      <c r="A315" s="19" t="s">
        <v>1407</v>
      </c>
      <c r="B315" s="19" t="s">
        <v>1694</v>
      </c>
      <c r="C315" s="19" t="s">
        <v>1565</v>
      </c>
      <c r="D315" s="20">
        <v>10</v>
      </c>
      <c r="E315" s="19" t="s">
        <v>1456</v>
      </c>
      <c r="F315" s="18">
        <v>2.55</v>
      </c>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c r="BB315" s="9"/>
      <c r="BC315" s="9"/>
      <c r="BD315" s="9"/>
      <c r="BE315" s="9"/>
      <c r="BF315" s="9"/>
      <c r="BG315" s="9"/>
      <c r="BH315" s="9"/>
      <c r="BI315" s="9"/>
      <c r="BJ315" s="9"/>
      <c r="BK315" s="9"/>
      <c r="BL315" s="9"/>
      <c r="BM315" s="9"/>
      <c r="BN315" s="9"/>
      <c r="BO315" s="9"/>
      <c r="BP315" s="9"/>
      <c r="BQ315" s="9"/>
      <c r="BR315" s="9"/>
      <c r="BS315" s="9"/>
      <c r="BT315" s="9"/>
      <c r="BU315" s="9"/>
      <c r="BV315" s="9"/>
      <c r="BW315" s="9"/>
      <c r="BX315" s="9"/>
      <c r="BY315" s="9"/>
      <c r="BZ315" s="9"/>
      <c r="CA315" s="9"/>
      <c r="CB315" s="9"/>
      <c r="CC315" s="9"/>
      <c r="CD315" s="9"/>
      <c r="CE315" s="9"/>
      <c r="CF315" s="9"/>
      <c r="CG315" s="9"/>
      <c r="CH315" s="9"/>
      <c r="CI315" s="9"/>
      <c r="CJ315" s="9"/>
      <c r="CK315" s="9"/>
      <c r="CL315" s="9"/>
      <c r="CM315" s="9"/>
      <c r="CN315" s="9"/>
      <c r="CO315" s="9"/>
      <c r="CP315" s="9"/>
      <c r="CQ315" s="9"/>
      <c r="CR315" s="9"/>
      <c r="CS315" s="9"/>
      <c r="CT315" s="9"/>
      <c r="CU315" s="9"/>
      <c r="CV315" s="9"/>
      <c r="CW315" s="9"/>
      <c r="CX315" s="9"/>
      <c r="CY315" s="9"/>
      <c r="CZ315" s="9"/>
      <c r="DA315" s="9"/>
      <c r="DB315" s="9"/>
      <c r="DC315" s="9"/>
      <c r="DD315" s="9"/>
      <c r="DE315" s="9"/>
      <c r="DF315" s="9"/>
      <c r="DG315" s="9"/>
      <c r="DH315" s="9"/>
      <c r="DI315" s="9"/>
      <c r="DJ315" s="9"/>
      <c r="DK315" s="9"/>
      <c r="DL315" s="9"/>
      <c r="DM315" s="9"/>
      <c r="DN315" s="9"/>
      <c r="DO315" s="9"/>
      <c r="DP315" s="9"/>
      <c r="DQ315" s="9"/>
      <c r="DR315" s="9"/>
      <c r="DS315" s="9"/>
      <c r="DT315" s="9"/>
      <c r="DU315" s="9"/>
      <c r="DV315" s="9"/>
      <c r="DW315" s="9"/>
      <c r="DX315" s="9"/>
      <c r="DY315" s="9"/>
      <c r="DZ315" s="9"/>
      <c r="EA315" s="9"/>
      <c r="EB315" s="9"/>
      <c r="EC315" s="9"/>
      <c r="ED315" s="9"/>
      <c r="EE315" s="9"/>
      <c r="EF315" s="9"/>
      <c r="EG315" s="9"/>
      <c r="EH315" s="9"/>
      <c r="EI315" s="9"/>
      <c r="EJ315" s="9"/>
      <c r="EK315" s="9"/>
      <c r="EL315" s="9"/>
      <c r="EM315" s="9"/>
      <c r="EN315" s="9"/>
      <c r="EO315" s="9"/>
      <c r="EP315" s="9"/>
      <c r="EQ315" s="9"/>
      <c r="ER315" s="9"/>
      <c r="ES315" s="9"/>
      <c r="ET315" s="9"/>
      <c r="EU315" s="9"/>
      <c r="EV315" s="9"/>
      <c r="EW315" s="9"/>
      <c r="EX315" s="9"/>
      <c r="EY315" s="9"/>
      <c r="EZ315" s="9"/>
      <c r="FA315" s="9"/>
      <c r="FB315" s="9"/>
      <c r="FC315" s="9"/>
      <c r="FD315" s="9"/>
      <c r="FE315" s="9"/>
      <c r="FF315" s="9"/>
      <c r="FG315" s="9"/>
      <c r="FH315" s="9"/>
      <c r="FI315" s="9"/>
      <c r="FJ315" s="9"/>
      <c r="FK315" s="9"/>
      <c r="FL315" s="9"/>
      <c r="FM315" s="9"/>
      <c r="FN315" s="9"/>
      <c r="FO315" s="9"/>
      <c r="FP315" s="9"/>
      <c r="FQ315" s="9"/>
      <c r="FR315" s="9"/>
      <c r="FS315" s="9"/>
      <c r="FT315" s="9"/>
      <c r="FU315" s="9"/>
      <c r="FV315" s="9"/>
      <c r="FW315" s="9"/>
      <c r="FX315" s="9"/>
      <c r="FY315" s="9"/>
      <c r="FZ315" s="9"/>
      <c r="GA315" s="9"/>
      <c r="GB315" s="9"/>
      <c r="GC315" s="9"/>
      <c r="GD315" s="9"/>
      <c r="GE315" s="9"/>
      <c r="GF315" s="9"/>
      <c r="GG315" s="9"/>
      <c r="GH315" s="9"/>
      <c r="GI315" s="9"/>
      <c r="GJ315" s="9"/>
      <c r="GK315" s="9"/>
      <c r="GL315" s="9"/>
      <c r="GM315" s="9"/>
      <c r="GN315" s="9"/>
      <c r="GO315" s="9"/>
      <c r="GP315" s="9"/>
      <c r="GQ315" s="9"/>
      <c r="GR315" s="9"/>
      <c r="GS315" s="9"/>
      <c r="GT315" s="9"/>
      <c r="GU315" s="9"/>
      <c r="GV315" s="9"/>
      <c r="GW315" s="9"/>
      <c r="GX315" s="9"/>
      <c r="GY315" s="9"/>
      <c r="GZ315" s="9"/>
      <c r="HA315" s="9"/>
      <c r="HB315" s="9"/>
      <c r="HC315" s="9"/>
      <c r="HD315" s="9"/>
      <c r="HE315" s="9"/>
      <c r="HF315" s="9"/>
      <c r="HG315" s="9"/>
      <c r="HH315" s="9"/>
      <c r="HI315" s="9"/>
      <c r="HJ315" s="9"/>
      <c r="HK315" s="9"/>
      <c r="HL315" s="9"/>
      <c r="HM315" s="9"/>
      <c r="HN315" s="9"/>
      <c r="HO315" s="9"/>
      <c r="HP315" s="9"/>
      <c r="HQ315" s="9"/>
      <c r="HR315" s="9"/>
      <c r="HS315" s="9"/>
      <c r="HT315" s="9"/>
      <c r="HU315" s="9"/>
      <c r="HV315" s="9"/>
      <c r="HW315" s="9"/>
      <c r="HX315" s="9"/>
      <c r="HY315" s="9"/>
      <c r="HZ315" s="9"/>
      <c r="IA315" s="9"/>
      <c r="IB315" s="9"/>
      <c r="IC315" s="9"/>
      <c r="ID315" s="9"/>
      <c r="IE315" s="9"/>
      <c r="IF315" s="9"/>
      <c r="IG315" s="9"/>
      <c r="IH315" s="9"/>
      <c r="II315" s="9"/>
      <c r="IJ315" s="9"/>
      <c r="IK315" s="9"/>
      <c r="IL315" s="9"/>
      <c r="IM315" s="9"/>
      <c r="IN315" s="9"/>
      <c r="IO315" s="9"/>
      <c r="IP315" s="9"/>
      <c r="IQ315" s="9"/>
      <c r="IR315" s="9"/>
      <c r="IS315" s="9"/>
      <c r="IT315" s="9"/>
      <c r="IU315" s="9"/>
      <c r="IV315" s="9"/>
    </row>
    <row r="316" s="8" customFormat="1" ht="32.1" customHeight="1" spans="1:256">
      <c r="A316" s="19" t="s">
        <v>40</v>
      </c>
      <c r="B316" s="19" t="s">
        <v>1498</v>
      </c>
      <c r="C316" s="19" t="s">
        <v>1695</v>
      </c>
      <c r="D316" s="20">
        <v>10</v>
      </c>
      <c r="E316" s="19" t="s">
        <v>1456</v>
      </c>
      <c r="F316" s="18">
        <v>611.03</v>
      </c>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c r="BB316" s="9"/>
      <c r="BC316" s="9"/>
      <c r="BD316" s="9"/>
      <c r="BE316" s="9"/>
      <c r="BF316" s="9"/>
      <c r="BG316" s="9"/>
      <c r="BH316" s="9"/>
      <c r="BI316" s="9"/>
      <c r="BJ316" s="9"/>
      <c r="BK316" s="9"/>
      <c r="BL316" s="9"/>
      <c r="BM316" s="9"/>
      <c r="BN316" s="9"/>
      <c r="BO316" s="9"/>
      <c r="BP316" s="9"/>
      <c r="BQ316" s="9"/>
      <c r="BR316" s="9"/>
      <c r="BS316" s="9"/>
      <c r="BT316" s="9"/>
      <c r="BU316" s="9"/>
      <c r="BV316" s="9"/>
      <c r="BW316" s="9"/>
      <c r="BX316" s="9"/>
      <c r="BY316" s="9"/>
      <c r="BZ316" s="9"/>
      <c r="CA316" s="9"/>
      <c r="CB316" s="9"/>
      <c r="CC316" s="9"/>
      <c r="CD316" s="9"/>
      <c r="CE316" s="9"/>
      <c r="CF316" s="9"/>
      <c r="CG316" s="9"/>
      <c r="CH316" s="9"/>
      <c r="CI316" s="9"/>
      <c r="CJ316" s="9"/>
      <c r="CK316" s="9"/>
      <c r="CL316" s="9"/>
      <c r="CM316" s="9"/>
      <c r="CN316" s="9"/>
      <c r="CO316" s="9"/>
      <c r="CP316" s="9"/>
      <c r="CQ316" s="9"/>
      <c r="CR316" s="9"/>
      <c r="CS316" s="9"/>
      <c r="CT316" s="9"/>
      <c r="CU316" s="9"/>
      <c r="CV316" s="9"/>
      <c r="CW316" s="9"/>
      <c r="CX316" s="9"/>
      <c r="CY316" s="9"/>
      <c r="CZ316" s="9"/>
      <c r="DA316" s="9"/>
      <c r="DB316" s="9"/>
      <c r="DC316" s="9"/>
      <c r="DD316" s="9"/>
      <c r="DE316" s="9"/>
      <c r="DF316" s="9"/>
      <c r="DG316" s="9"/>
      <c r="DH316" s="9"/>
      <c r="DI316" s="9"/>
      <c r="DJ316" s="9"/>
      <c r="DK316" s="9"/>
      <c r="DL316" s="9"/>
      <c r="DM316" s="9"/>
      <c r="DN316" s="9"/>
      <c r="DO316" s="9"/>
      <c r="DP316" s="9"/>
      <c r="DQ316" s="9"/>
      <c r="DR316" s="9"/>
      <c r="DS316" s="9"/>
      <c r="DT316" s="9"/>
      <c r="DU316" s="9"/>
      <c r="DV316" s="9"/>
      <c r="DW316" s="9"/>
      <c r="DX316" s="9"/>
      <c r="DY316" s="9"/>
      <c r="DZ316" s="9"/>
      <c r="EA316" s="9"/>
      <c r="EB316" s="9"/>
      <c r="EC316" s="9"/>
      <c r="ED316" s="9"/>
      <c r="EE316" s="9"/>
      <c r="EF316" s="9"/>
      <c r="EG316" s="9"/>
      <c r="EH316" s="9"/>
      <c r="EI316" s="9"/>
      <c r="EJ316" s="9"/>
      <c r="EK316" s="9"/>
      <c r="EL316" s="9"/>
      <c r="EM316" s="9"/>
      <c r="EN316" s="9"/>
      <c r="EO316" s="9"/>
      <c r="EP316" s="9"/>
      <c r="EQ316" s="9"/>
      <c r="ER316" s="9"/>
      <c r="ES316" s="9"/>
      <c r="ET316" s="9"/>
      <c r="EU316" s="9"/>
      <c r="EV316" s="9"/>
      <c r="EW316" s="9"/>
      <c r="EX316" s="9"/>
      <c r="EY316" s="9"/>
      <c r="EZ316" s="9"/>
      <c r="FA316" s="9"/>
      <c r="FB316" s="9"/>
      <c r="FC316" s="9"/>
      <c r="FD316" s="9"/>
      <c r="FE316" s="9"/>
      <c r="FF316" s="9"/>
      <c r="FG316" s="9"/>
      <c r="FH316" s="9"/>
      <c r="FI316" s="9"/>
      <c r="FJ316" s="9"/>
      <c r="FK316" s="9"/>
      <c r="FL316" s="9"/>
      <c r="FM316" s="9"/>
      <c r="FN316" s="9"/>
      <c r="FO316" s="9"/>
      <c r="FP316" s="9"/>
      <c r="FQ316" s="9"/>
      <c r="FR316" s="9"/>
      <c r="FS316" s="9"/>
      <c r="FT316" s="9"/>
      <c r="FU316" s="9"/>
      <c r="FV316" s="9"/>
      <c r="FW316" s="9"/>
      <c r="FX316" s="9"/>
      <c r="FY316" s="9"/>
      <c r="FZ316" s="9"/>
      <c r="GA316" s="9"/>
      <c r="GB316" s="9"/>
      <c r="GC316" s="9"/>
      <c r="GD316" s="9"/>
      <c r="GE316" s="9"/>
      <c r="GF316" s="9"/>
      <c r="GG316" s="9"/>
      <c r="GH316" s="9"/>
      <c r="GI316" s="9"/>
      <c r="GJ316" s="9"/>
      <c r="GK316" s="9"/>
      <c r="GL316" s="9"/>
      <c r="GM316" s="9"/>
      <c r="GN316" s="9"/>
      <c r="GO316" s="9"/>
      <c r="GP316" s="9"/>
      <c r="GQ316" s="9"/>
      <c r="GR316" s="9"/>
      <c r="GS316" s="9"/>
      <c r="GT316" s="9"/>
      <c r="GU316" s="9"/>
      <c r="GV316" s="9"/>
      <c r="GW316" s="9"/>
      <c r="GX316" s="9"/>
      <c r="GY316" s="9"/>
      <c r="GZ316" s="9"/>
      <c r="HA316" s="9"/>
      <c r="HB316" s="9"/>
      <c r="HC316" s="9"/>
      <c r="HD316" s="9"/>
      <c r="HE316" s="9"/>
      <c r="HF316" s="9"/>
      <c r="HG316" s="9"/>
      <c r="HH316" s="9"/>
      <c r="HI316" s="9"/>
      <c r="HJ316" s="9"/>
      <c r="HK316" s="9"/>
      <c r="HL316" s="9"/>
      <c r="HM316" s="9"/>
      <c r="HN316" s="9"/>
      <c r="HO316" s="9"/>
      <c r="HP316" s="9"/>
      <c r="HQ316" s="9"/>
      <c r="HR316" s="9"/>
      <c r="HS316" s="9"/>
      <c r="HT316" s="9"/>
      <c r="HU316" s="9"/>
      <c r="HV316" s="9"/>
      <c r="HW316" s="9"/>
      <c r="HX316" s="9"/>
      <c r="HY316" s="9"/>
      <c r="HZ316" s="9"/>
      <c r="IA316" s="9"/>
      <c r="IB316" s="9"/>
      <c r="IC316" s="9"/>
      <c r="ID316" s="9"/>
      <c r="IE316" s="9"/>
      <c r="IF316" s="9"/>
      <c r="IG316" s="9"/>
      <c r="IH316" s="9"/>
      <c r="II316" s="9"/>
      <c r="IJ316" s="9"/>
      <c r="IK316" s="9"/>
      <c r="IL316" s="9"/>
      <c r="IM316" s="9"/>
      <c r="IN316" s="9"/>
      <c r="IO316" s="9"/>
      <c r="IP316" s="9"/>
      <c r="IQ316" s="9"/>
      <c r="IR316" s="9"/>
      <c r="IS316" s="9"/>
      <c r="IT316" s="9"/>
      <c r="IU316" s="9"/>
      <c r="IV316" s="9"/>
    </row>
    <row r="317" s="8" customFormat="1" ht="32.1" customHeight="1" spans="1:256">
      <c r="A317" s="19" t="s">
        <v>1421</v>
      </c>
      <c r="B317" s="19" t="s">
        <v>1696</v>
      </c>
      <c r="C317" s="19" t="s">
        <v>1695</v>
      </c>
      <c r="D317" s="20">
        <v>10</v>
      </c>
      <c r="E317" s="19" t="s">
        <v>1456</v>
      </c>
      <c r="F317" s="18">
        <v>91.97</v>
      </c>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c r="BB317" s="9"/>
      <c r="BC317" s="9"/>
      <c r="BD317" s="9"/>
      <c r="BE317" s="9"/>
      <c r="BF317" s="9"/>
      <c r="BG317" s="9"/>
      <c r="BH317" s="9"/>
      <c r="BI317" s="9"/>
      <c r="BJ317" s="9"/>
      <c r="BK317" s="9"/>
      <c r="BL317" s="9"/>
      <c r="BM317" s="9"/>
      <c r="BN317" s="9"/>
      <c r="BO317" s="9"/>
      <c r="BP317" s="9"/>
      <c r="BQ317" s="9"/>
      <c r="BR317" s="9"/>
      <c r="BS317" s="9"/>
      <c r="BT317" s="9"/>
      <c r="BU317" s="9"/>
      <c r="BV317" s="9"/>
      <c r="BW317" s="9"/>
      <c r="BX317" s="9"/>
      <c r="BY317" s="9"/>
      <c r="BZ317" s="9"/>
      <c r="CA317" s="9"/>
      <c r="CB317" s="9"/>
      <c r="CC317" s="9"/>
      <c r="CD317" s="9"/>
      <c r="CE317" s="9"/>
      <c r="CF317" s="9"/>
      <c r="CG317" s="9"/>
      <c r="CH317" s="9"/>
      <c r="CI317" s="9"/>
      <c r="CJ317" s="9"/>
      <c r="CK317" s="9"/>
      <c r="CL317" s="9"/>
      <c r="CM317" s="9"/>
      <c r="CN317" s="9"/>
      <c r="CO317" s="9"/>
      <c r="CP317" s="9"/>
      <c r="CQ317" s="9"/>
      <c r="CR317" s="9"/>
      <c r="CS317" s="9"/>
      <c r="CT317" s="9"/>
      <c r="CU317" s="9"/>
      <c r="CV317" s="9"/>
      <c r="CW317" s="9"/>
      <c r="CX317" s="9"/>
      <c r="CY317" s="9"/>
      <c r="CZ317" s="9"/>
      <c r="DA317" s="9"/>
      <c r="DB317" s="9"/>
      <c r="DC317" s="9"/>
      <c r="DD317" s="9"/>
      <c r="DE317" s="9"/>
      <c r="DF317" s="9"/>
      <c r="DG317" s="9"/>
      <c r="DH317" s="9"/>
      <c r="DI317" s="9"/>
      <c r="DJ317" s="9"/>
      <c r="DK317" s="9"/>
      <c r="DL317" s="9"/>
      <c r="DM317" s="9"/>
      <c r="DN317" s="9"/>
      <c r="DO317" s="9"/>
      <c r="DP317" s="9"/>
      <c r="DQ317" s="9"/>
      <c r="DR317" s="9"/>
      <c r="DS317" s="9"/>
      <c r="DT317" s="9"/>
      <c r="DU317" s="9"/>
      <c r="DV317" s="9"/>
      <c r="DW317" s="9"/>
      <c r="DX317" s="9"/>
      <c r="DY317" s="9"/>
      <c r="DZ317" s="9"/>
      <c r="EA317" s="9"/>
      <c r="EB317" s="9"/>
      <c r="EC317" s="9"/>
      <c r="ED317" s="9"/>
      <c r="EE317" s="9"/>
      <c r="EF317" s="9"/>
      <c r="EG317" s="9"/>
      <c r="EH317" s="9"/>
      <c r="EI317" s="9"/>
      <c r="EJ317" s="9"/>
      <c r="EK317" s="9"/>
      <c r="EL317" s="9"/>
      <c r="EM317" s="9"/>
      <c r="EN317" s="9"/>
      <c r="EO317" s="9"/>
      <c r="EP317" s="9"/>
      <c r="EQ317" s="9"/>
      <c r="ER317" s="9"/>
      <c r="ES317" s="9"/>
      <c r="ET317" s="9"/>
      <c r="EU317" s="9"/>
      <c r="EV317" s="9"/>
      <c r="EW317" s="9"/>
      <c r="EX317" s="9"/>
      <c r="EY317" s="9"/>
      <c r="EZ317" s="9"/>
      <c r="FA317" s="9"/>
      <c r="FB317" s="9"/>
      <c r="FC317" s="9"/>
      <c r="FD317" s="9"/>
      <c r="FE317" s="9"/>
      <c r="FF317" s="9"/>
      <c r="FG317" s="9"/>
      <c r="FH317" s="9"/>
      <c r="FI317" s="9"/>
      <c r="FJ317" s="9"/>
      <c r="FK317" s="9"/>
      <c r="FL317" s="9"/>
      <c r="FM317" s="9"/>
      <c r="FN317" s="9"/>
      <c r="FO317" s="9"/>
      <c r="FP317" s="9"/>
      <c r="FQ317" s="9"/>
      <c r="FR317" s="9"/>
      <c r="FS317" s="9"/>
      <c r="FT317" s="9"/>
      <c r="FU317" s="9"/>
      <c r="FV317" s="9"/>
      <c r="FW317" s="9"/>
      <c r="FX317" s="9"/>
      <c r="FY317" s="9"/>
      <c r="FZ317" s="9"/>
      <c r="GA317" s="9"/>
      <c r="GB317" s="9"/>
      <c r="GC317" s="9"/>
      <c r="GD317" s="9"/>
      <c r="GE317" s="9"/>
      <c r="GF317" s="9"/>
      <c r="GG317" s="9"/>
      <c r="GH317" s="9"/>
      <c r="GI317" s="9"/>
      <c r="GJ317" s="9"/>
      <c r="GK317" s="9"/>
      <c r="GL317" s="9"/>
      <c r="GM317" s="9"/>
      <c r="GN317" s="9"/>
      <c r="GO317" s="9"/>
      <c r="GP317" s="9"/>
      <c r="GQ317" s="9"/>
      <c r="GR317" s="9"/>
      <c r="GS317" s="9"/>
      <c r="GT317" s="9"/>
      <c r="GU317" s="9"/>
      <c r="GV317" s="9"/>
      <c r="GW317" s="9"/>
      <c r="GX317" s="9"/>
      <c r="GY317" s="9"/>
      <c r="GZ317" s="9"/>
      <c r="HA317" s="9"/>
      <c r="HB317" s="9"/>
      <c r="HC317" s="9"/>
      <c r="HD317" s="9"/>
      <c r="HE317" s="9"/>
      <c r="HF317" s="9"/>
      <c r="HG317" s="9"/>
      <c r="HH317" s="9"/>
      <c r="HI317" s="9"/>
      <c r="HJ317" s="9"/>
      <c r="HK317" s="9"/>
      <c r="HL317" s="9"/>
      <c r="HM317" s="9"/>
      <c r="HN317" s="9"/>
      <c r="HO317" s="9"/>
      <c r="HP317" s="9"/>
      <c r="HQ317" s="9"/>
      <c r="HR317" s="9"/>
      <c r="HS317" s="9"/>
      <c r="HT317" s="9"/>
      <c r="HU317" s="9"/>
      <c r="HV317" s="9"/>
      <c r="HW317" s="9"/>
      <c r="HX317" s="9"/>
      <c r="HY317" s="9"/>
      <c r="HZ317" s="9"/>
      <c r="IA317" s="9"/>
      <c r="IB317" s="9"/>
      <c r="IC317" s="9"/>
      <c r="ID317" s="9"/>
      <c r="IE317" s="9"/>
      <c r="IF317" s="9"/>
      <c r="IG317" s="9"/>
      <c r="IH317" s="9"/>
      <c r="II317" s="9"/>
      <c r="IJ317" s="9"/>
      <c r="IK317" s="9"/>
      <c r="IL317" s="9"/>
      <c r="IM317" s="9"/>
      <c r="IN317" s="9"/>
      <c r="IO317" s="9"/>
      <c r="IP317" s="9"/>
      <c r="IQ317" s="9"/>
      <c r="IR317" s="9"/>
      <c r="IS317" s="9"/>
      <c r="IT317" s="9"/>
      <c r="IU317" s="9"/>
      <c r="IV317" s="9"/>
    </row>
    <row r="318" s="8" customFormat="1" ht="32.1" customHeight="1" spans="1:256">
      <c r="A318" s="19" t="s">
        <v>40</v>
      </c>
      <c r="B318" s="19" t="s">
        <v>1551</v>
      </c>
      <c r="C318" s="19" t="s">
        <v>1565</v>
      </c>
      <c r="D318" s="20">
        <v>10</v>
      </c>
      <c r="E318" s="19" t="s">
        <v>1456</v>
      </c>
      <c r="F318" s="18">
        <v>1015.4</v>
      </c>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c r="BB318" s="9"/>
      <c r="BC318" s="9"/>
      <c r="BD318" s="9"/>
      <c r="BE318" s="9"/>
      <c r="BF318" s="9"/>
      <c r="BG318" s="9"/>
      <c r="BH318" s="9"/>
      <c r="BI318" s="9"/>
      <c r="BJ318" s="9"/>
      <c r="BK318" s="9"/>
      <c r="BL318" s="9"/>
      <c r="BM318" s="9"/>
      <c r="BN318" s="9"/>
      <c r="BO318" s="9"/>
      <c r="BP318" s="9"/>
      <c r="BQ318" s="9"/>
      <c r="BR318" s="9"/>
      <c r="BS318" s="9"/>
      <c r="BT318" s="9"/>
      <c r="BU318" s="9"/>
      <c r="BV318" s="9"/>
      <c r="BW318" s="9"/>
      <c r="BX318" s="9"/>
      <c r="BY318" s="9"/>
      <c r="BZ318" s="9"/>
      <c r="CA318" s="9"/>
      <c r="CB318" s="9"/>
      <c r="CC318" s="9"/>
      <c r="CD318" s="9"/>
      <c r="CE318" s="9"/>
      <c r="CF318" s="9"/>
      <c r="CG318" s="9"/>
      <c r="CH318" s="9"/>
      <c r="CI318" s="9"/>
      <c r="CJ318" s="9"/>
      <c r="CK318" s="9"/>
      <c r="CL318" s="9"/>
      <c r="CM318" s="9"/>
      <c r="CN318" s="9"/>
      <c r="CO318" s="9"/>
      <c r="CP318" s="9"/>
      <c r="CQ318" s="9"/>
      <c r="CR318" s="9"/>
      <c r="CS318" s="9"/>
      <c r="CT318" s="9"/>
      <c r="CU318" s="9"/>
      <c r="CV318" s="9"/>
      <c r="CW318" s="9"/>
      <c r="CX318" s="9"/>
      <c r="CY318" s="9"/>
      <c r="CZ318" s="9"/>
      <c r="DA318" s="9"/>
      <c r="DB318" s="9"/>
      <c r="DC318" s="9"/>
      <c r="DD318" s="9"/>
      <c r="DE318" s="9"/>
      <c r="DF318" s="9"/>
      <c r="DG318" s="9"/>
      <c r="DH318" s="9"/>
      <c r="DI318" s="9"/>
      <c r="DJ318" s="9"/>
      <c r="DK318" s="9"/>
      <c r="DL318" s="9"/>
      <c r="DM318" s="9"/>
      <c r="DN318" s="9"/>
      <c r="DO318" s="9"/>
      <c r="DP318" s="9"/>
      <c r="DQ318" s="9"/>
      <c r="DR318" s="9"/>
      <c r="DS318" s="9"/>
      <c r="DT318" s="9"/>
      <c r="DU318" s="9"/>
      <c r="DV318" s="9"/>
      <c r="DW318" s="9"/>
      <c r="DX318" s="9"/>
      <c r="DY318" s="9"/>
      <c r="DZ318" s="9"/>
      <c r="EA318" s="9"/>
      <c r="EB318" s="9"/>
      <c r="EC318" s="9"/>
      <c r="ED318" s="9"/>
      <c r="EE318" s="9"/>
      <c r="EF318" s="9"/>
      <c r="EG318" s="9"/>
      <c r="EH318" s="9"/>
      <c r="EI318" s="9"/>
      <c r="EJ318" s="9"/>
      <c r="EK318" s="9"/>
      <c r="EL318" s="9"/>
      <c r="EM318" s="9"/>
      <c r="EN318" s="9"/>
      <c r="EO318" s="9"/>
      <c r="EP318" s="9"/>
      <c r="EQ318" s="9"/>
      <c r="ER318" s="9"/>
      <c r="ES318" s="9"/>
      <c r="ET318" s="9"/>
      <c r="EU318" s="9"/>
      <c r="EV318" s="9"/>
      <c r="EW318" s="9"/>
      <c r="EX318" s="9"/>
      <c r="EY318" s="9"/>
      <c r="EZ318" s="9"/>
      <c r="FA318" s="9"/>
      <c r="FB318" s="9"/>
      <c r="FC318" s="9"/>
      <c r="FD318" s="9"/>
      <c r="FE318" s="9"/>
      <c r="FF318" s="9"/>
      <c r="FG318" s="9"/>
      <c r="FH318" s="9"/>
      <c r="FI318" s="9"/>
      <c r="FJ318" s="9"/>
      <c r="FK318" s="9"/>
      <c r="FL318" s="9"/>
      <c r="FM318" s="9"/>
      <c r="FN318" s="9"/>
      <c r="FO318" s="9"/>
      <c r="FP318" s="9"/>
      <c r="FQ318" s="9"/>
      <c r="FR318" s="9"/>
      <c r="FS318" s="9"/>
      <c r="FT318" s="9"/>
      <c r="FU318" s="9"/>
      <c r="FV318" s="9"/>
      <c r="FW318" s="9"/>
      <c r="FX318" s="9"/>
      <c r="FY318" s="9"/>
      <c r="FZ318" s="9"/>
      <c r="GA318" s="9"/>
      <c r="GB318" s="9"/>
      <c r="GC318" s="9"/>
      <c r="GD318" s="9"/>
      <c r="GE318" s="9"/>
      <c r="GF318" s="9"/>
      <c r="GG318" s="9"/>
      <c r="GH318" s="9"/>
      <c r="GI318" s="9"/>
      <c r="GJ318" s="9"/>
      <c r="GK318" s="9"/>
      <c r="GL318" s="9"/>
      <c r="GM318" s="9"/>
      <c r="GN318" s="9"/>
      <c r="GO318" s="9"/>
      <c r="GP318" s="9"/>
      <c r="GQ318" s="9"/>
      <c r="GR318" s="9"/>
      <c r="GS318" s="9"/>
      <c r="GT318" s="9"/>
      <c r="GU318" s="9"/>
      <c r="GV318" s="9"/>
      <c r="GW318" s="9"/>
      <c r="GX318" s="9"/>
      <c r="GY318" s="9"/>
      <c r="GZ318" s="9"/>
      <c r="HA318" s="9"/>
      <c r="HB318" s="9"/>
      <c r="HC318" s="9"/>
      <c r="HD318" s="9"/>
      <c r="HE318" s="9"/>
      <c r="HF318" s="9"/>
      <c r="HG318" s="9"/>
      <c r="HH318" s="9"/>
      <c r="HI318" s="9"/>
      <c r="HJ318" s="9"/>
      <c r="HK318" s="9"/>
      <c r="HL318" s="9"/>
      <c r="HM318" s="9"/>
      <c r="HN318" s="9"/>
      <c r="HO318" s="9"/>
      <c r="HP318" s="9"/>
      <c r="HQ318" s="9"/>
      <c r="HR318" s="9"/>
      <c r="HS318" s="9"/>
      <c r="HT318" s="9"/>
      <c r="HU318" s="9"/>
      <c r="HV318" s="9"/>
      <c r="HW318" s="9"/>
      <c r="HX318" s="9"/>
      <c r="HY318" s="9"/>
      <c r="HZ318" s="9"/>
      <c r="IA318" s="9"/>
      <c r="IB318" s="9"/>
      <c r="IC318" s="9"/>
      <c r="ID318" s="9"/>
      <c r="IE318" s="9"/>
      <c r="IF318" s="9"/>
      <c r="IG318" s="9"/>
      <c r="IH318" s="9"/>
      <c r="II318" s="9"/>
      <c r="IJ318" s="9"/>
      <c r="IK318" s="9"/>
      <c r="IL318" s="9"/>
      <c r="IM318" s="9"/>
      <c r="IN318" s="9"/>
      <c r="IO318" s="9"/>
      <c r="IP318" s="9"/>
      <c r="IQ318" s="9"/>
      <c r="IR318" s="9"/>
      <c r="IS318" s="9"/>
      <c r="IT318" s="9"/>
      <c r="IU318" s="9"/>
      <c r="IV318" s="9"/>
    </row>
    <row r="319" s="8" customFormat="1" ht="32.1" customHeight="1" spans="1:256">
      <c r="A319" s="19" t="s">
        <v>1389</v>
      </c>
      <c r="B319" s="19" t="s">
        <v>1697</v>
      </c>
      <c r="C319" s="19" t="s">
        <v>1565</v>
      </c>
      <c r="D319" s="20">
        <v>10</v>
      </c>
      <c r="E319" s="19" t="s">
        <v>1456</v>
      </c>
      <c r="F319" s="18">
        <v>2.61</v>
      </c>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9"/>
      <c r="BA319" s="9"/>
      <c r="BB319" s="9"/>
      <c r="BC319" s="9"/>
      <c r="BD319" s="9"/>
      <c r="BE319" s="9"/>
      <c r="BF319" s="9"/>
      <c r="BG319" s="9"/>
      <c r="BH319" s="9"/>
      <c r="BI319" s="9"/>
      <c r="BJ319" s="9"/>
      <c r="BK319" s="9"/>
      <c r="BL319" s="9"/>
      <c r="BM319" s="9"/>
      <c r="BN319" s="9"/>
      <c r="BO319" s="9"/>
      <c r="BP319" s="9"/>
      <c r="BQ319" s="9"/>
      <c r="BR319" s="9"/>
      <c r="BS319" s="9"/>
      <c r="BT319" s="9"/>
      <c r="BU319" s="9"/>
      <c r="BV319" s="9"/>
      <c r="BW319" s="9"/>
      <c r="BX319" s="9"/>
      <c r="BY319" s="9"/>
      <c r="BZ319" s="9"/>
      <c r="CA319" s="9"/>
      <c r="CB319" s="9"/>
      <c r="CC319" s="9"/>
      <c r="CD319" s="9"/>
      <c r="CE319" s="9"/>
      <c r="CF319" s="9"/>
      <c r="CG319" s="9"/>
      <c r="CH319" s="9"/>
      <c r="CI319" s="9"/>
      <c r="CJ319" s="9"/>
      <c r="CK319" s="9"/>
      <c r="CL319" s="9"/>
      <c r="CM319" s="9"/>
      <c r="CN319" s="9"/>
      <c r="CO319" s="9"/>
      <c r="CP319" s="9"/>
      <c r="CQ319" s="9"/>
      <c r="CR319" s="9"/>
      <c r="CS319" s="9"/>
      <c r="CT319" s="9"/>
      <c r="CU319" s="9"/>
      <c r="CV319" s="9"/>
      <c r="CW319" s="9"/>
      <c r="CX319" s="9"/>
      <c r="CY319" s="9"/>
      <c r="CZ319" s="9"/>
      <c r="DA319" s="9"/>
      <c r="DB319" s="9"/>
      <c r="DC319" s="9"/>
      <c r="DD319" s="9"/>
      <c r="DE319" s="9"/>
      <c r="DF319" s="9"/>
      <c r="DG319" s="9"/>
      <c r="DH319" s="9"/>
      <c r="DI319" s="9"/>
      <c r="DJ319" s="9"/>
      <c r="DK319" s="9"/>
      <c r="DL319" s="9"/>
      <c r="DM319" s="9"/>
      <c r="DN319" s="9"/>
      <c r="DO319" s="9"/>
      <c r="DP319" s="9"/>
      <c r="DQ319" s="9"/>
      <c r="DR319" s="9"/>
      <c r="DS319" s="9"/>
      <c r="DT319" s="9"/>
      <c r="DU319" s="9"/>
      <c r="DV319" s="9"/>
      <c r="DW319" s="9"/>
      <c r="DX319" s="9"/>
      <c r="DY319" s="9"/>
      <c r="DZ319" s="9"/>
      <c r="EA319" s="9"/>
      <c r="EB319" s="9"/>
      <c r="EC319" s="9"/>
      <c r="ED319" s="9"/>
      <c r="EE319" s="9"/>
      <c r="EF319" s="9"/>
      <c r="EG319" s="9"/>
      <c r="EH319" s="9"/>
      <c r="EI319" s="9"/>
      <c r="EJ319" s="9"/>
      <c r="EK319" s="9"/>
      <c r="EL319" s="9"/>
      <c r="EM319" s="9"/>
      <c r="EN319" s="9"/>
      <c r="EO319" s="9"/>
      <c r="EP319" s="9"/>
      <c r="EQ319" s="9"/>
      <c r="ER319" s="9"/>
      <c r="ES319" s="9"/>
      <c r="ET319" s="9"/>
      <c r="EU319" s="9"/>
      <c r="EV319" s="9"/>
      <c r="EW319" s="9"/>
      <c r="EX319" s="9"/>
      <c r="EY319" s="9"/>
      <c r="EZ319" s="9"/>
      <c r="FA319" s="9"/>
      <c r="FB319" s="9"/>
      <c r="FC319" s="9"/>
      <c r="FD319" s="9"/>
      <c r="FE319" s="9"/>
      <c r="FF319" s="9"/>
      <c r="FG319" s="9"/>
      <c r="FH319" s="9"/>
      <c r="FI319" s="9"/>
      <c r="FJ319" s="9"/>
      <c r="FK319" s="9"/>
      <c r="FL319" s="9"/>
      <c r="FM319" s="9"/>
      <c r="FN319" s="9"/>
      <c r="FO319" s="9"/>
      <c r="FP319" s="9"/>
      <c r="FQ319" s="9"/>
      <c r="FR319" s="9"/>
      <c r="FS319" s="9"/>
      <c r="FT319" s="9"/>
      <c r="FU319" s="9"/>
      <c r="FV319" s="9"/>
      <c r="FW319" s="9"/>
      <c r="FX319" s="9"/>
      <c r="FY319" s="9"/>
      <c r="FZ319" s="9"/>
      <c r="GA319" s="9"/>
      <c r="GB319" s="9"/>
      <c r="GC319" s="9"/>
      <c r="GD319" s="9"/>
      <c r="GE319" s="9"/>
      <c r="GF319" s="9"/>
      <c r="GG319" s="9"/>
      <c r="GH319" s="9"/>
      <c r="GI319" s="9"/>
      <c r="GJ319" s="9"/>
      <c r="GK319" s="9"/>
      <c r="GL319" s="9"/>
      <c r="GM319" s="9"/>
      <c r="GN319" s="9"/>
      <c r="GO319" s="9"/>
      <c r="GP319" s="9"/>
      <c r="GQ319" s="9"/>
      <c r="GR319" s="9"/>
      <c r="GS319" s="9"/>
      <c r="GT319" s="9"/>
      <c r="GU319" s="9"/>
      <c r="GV319" s="9"/>
      <c r="GW319" s="9"/>
      <c r="GX319" s="9"/>
      <c r="GY319" s="9"/>
      <c r="GZ319" s="9"/>
      <c r="HA319" s="9"/>
      <c r="HB319" s="9"/>
      <c r="HC319" s="9"/>
      <c r="HD319" s="9"/>
      <c r="HE319" s="9"/>
      <c r="HF319" s="9"/>
      <c r="HG319" s="9"/>
      <c r="HH319" s="9"/>
      <c r="HI319" s="9"/>
      <c r="HJ319" s="9"/>
      <c r="HK319" s="9"/>
      <c r="HL319" s="9"/>
      <c r="HM319" s="9"/>
      <c r="HN319" s="9"/>
      <c r="HO319" s="9"/>
      <c r="HP319" s="9"/>
      <c r="HQ319" s="9"/>
      <c r="HR319" s="9"/>
      <c r="HS319" s="9"/>
      <c r="HT319" s="9"/>
      <c r="HU319" s="9"/>
      <c r="HV319" s="9"/>
      <c r="HW319" s="9"/>
      <c r="HX319" s="9"/>
      <c r="HY319" s="9"/>
      <c r="HZ319" s="9"/>
      <c r="IA319" s="9"/>
      <c r="IB319" s="9"/>
      <c r="IC319" s="9"/>
      <c r="ID319" s="9"/>
      <c r="IE319" s="9"/>
      <c r="IF319" s="9"/>
      <c r="IG319" s="9"/>
      <c r="IH319" s="9"/>
      <c r="II319" s="9"/>
      <c r="IJ319" s="9"/>
      <c r="IK319" s="9"/>
      <c r="IL319" s="9"/>
      <c r="IM319" s="9"/>
      <c r="IN319" s="9"/>
      <c r="IO319" s="9"/>
      <c r="IP319" s="9"/>
      <c r="IQ319" s="9"/>
      <c r="IR319" s="9"/>
      <c r="IS319" s="9"/>
      <c r="IT319" s="9"/>
      <c r="IU319" s="9"/>
      <c r="IV319" s="9"/>
    </row>
    <row r="320" s="8" customFormat="1" ht="32.1" customHeight="1" spans="1:256">
      <c r="A320" s="19" t="s">
        <v>1389</v>
      </c>
      <c r="B320" s="19" t="s">
        <v>1698</v>
      </c>
      <c r="C320" s="19" t="s">
        <v>1565</v>
      </c>
      <c r="D320" s="20">
        <v>10</v>
      </c>
      <c r="E320" s="19" t="s">
        <v>1456</v>
      </c>
      <c r="F320" s="18">
        <v>5.76</v>
      </c>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c r="BB320" s="9"/>
      <c r="BC320" s="9"/>
      <c r="BD320" s="9"/>
      <c r="BE320" s="9"/>
      <c r="BF320" s="9"/>
      <c r="BG320" s="9"/>
      <c r="BH320" s="9"/>
      <c r="BI320" s="9"/>
      <c r="BJ320" s="9"/>
      <c r="BK320" s="9"/>
      <c r="BL320" s="9"/>
      <c r="BM320" s="9"/>
      <c r="BN320" s="9"/>
      <c r="BO320" s="9"/>
      <c r="BP320" s="9"/>
      <c r="BQ320" s="9"/>
      <c r="BR320" s="9"/>
      <c r="BS320" s="9"/>
      <c r="BT320" s="9"/>
      <c r="BU320" s="9"/>
      <c r="BV320" s="9"/>
      <c r="BW320" s="9"/>
      <c r="BX320" s="9"/>
      <c r="BY320" s="9"/>
      <c r="BZ320" s="9"/>
      <c r="CA320" s="9"/>
      <c r="CB320" s="9"/>
      <c r="CC320" s="9"/>
      <c r="CD320" s="9"/>
      <c r="CE320" s="9"/>
      <c r="CF320" s="9"/>
      <c r="CG320" s="9"/>
      <c r="CH320" s="9"/>
      <c r="CI320" s="9"/>
      <c r="CJ320" s="9"/>
      <c r="CK320" s="9"/>
      <c r="CL320" s="9"/>
      <c r="CM320" s="9"/>
      <c r="CN320" s="9"/>
      <c r="CO320" s="9"/>
      <c r="CP320" s="9"/>
      <c r="CQ320" s="9"/>
      <c r="CR320" s="9"/>
      <c r="CS320" s="9"/>
      <c r="CT320" s="9"/>
      <c r="CU320" s="9"/>
      <c r="CV320" s="9"/>
      <c r="CW320" s="9"/>
      <c r="CX320" s="9"/>
      <c r="CY320" s="9"/>
      <c r="CZ320" s="9"/>
      <c r="DA320" s="9"/>
      <c r="DB320" s="9"/>
      <c r="DC320" s="9"/>
      <c r="DD320" s="9"/>
      <c r="DE320" s="9"/>
      <c r="DF320" s="9"/>
      <c r="DG320" s="9"/>
      <c r="DH320" s="9"/>
      <c r="DI320" s="9"/>
      <c r="DJ320" s="9"/>
      <c r="DK320" s="9"/>
      <c r="DL320" s="9"/>
      <c r="DM320" s="9"/>
      <c r="DN320" s="9"/>
      <c r="DO320" s="9"/>
      <c r="DP320" s="9"/>
      <c r="DQ320" s="9"/>
      <c r="DR320" s="9"/>
      <c r="DS320" s="9"/>
      <c r="DT320" s="9"/>
      <c r="DU320" s="9"/>
      <c r="DV320" s="9"/>
      <c r="DW320" s="9"/>
      <c r="DX320" s="9"/>
      <c r="DY320" s="9"/>
      <c r="DZ320" s="9"/>
      <c r="EA320" s="9"/>
      <c r="EB320" s="9"/>
      <c r="EC320" s="9"/>
      <c r="ED320" s="9"/>
      <c r="EE320" s="9"/>
      <c r="EF320" s="9"/>
      <c r="EG320" s="9"/>
      <c r="EH320" s="9"/>
      <c r="EI320" s="9"/>
      <c r="EJ320" s="9"/>
      <c r="EK320" s="9"/>
      <c r="EL320" s="9"/>
      <c r="EM320" s="9"/>
      <c r="EN320" s="9"/>
      <c r="EO320" s="9"/>
      <c r="EP320" s="9"/>
      <c r="EQ320" s="9"/>
      <c r="ER320" s="9"/>
      <c r="ES320" s="9"/>
      <c r="ET320" s="9"/>
      <c r="EU320" s="9"/>
      <c r="EV320" s="9"/>
      <c r="EW320" s="9"/>
      <c r="EX320" s="9"/>
      <c r="EY320" s="9"/>
      <c r="EZ320" s="9"/>
      <c r="FA320" s="9"/>
      <c r="FB320" s="9"/>
      <c r="FC320" s="9"/>
      <c r="FD320" s="9"/>
      <c r="FE320" s="9"/>
      <c r="FF320" s="9"/>
      <c r="FG320" s="9"/>
      <c r="FH320" s="9"/>
      <c r="FI320" s="9"/>
      <c r="FJ320" s="9"/>
      <c r="FK320" s="9"/>
      <c r="FL320" s="9"/>
      <c r="FM320" s="9"/>
      <c r="FN320" s="9"/>
      <c r="FO320" s="9"/>
      <c r="FP320" s="9"/>
      <c r="FQ320" s="9"/>
      <c r="FR320" s="9"/>
      <c r="FS320" s="9"/>
      <c r="FT320" s="9"/>
      <c r="FU320" s="9"/>
      <c r="FV320" s="9"/>
      <c r="FW320" s="9"/>
      <c r="FX320" s="9"/>
      <c r="FY320" s="9"/>
      <c r="FZ320" s="9"/>
      <c r="GA320" s="9"/>
      <c r="GB320" s="9"/>
      <c r="GC320" s="9"/>
      <c r="GD320" s="9"/>
      <c r="GE320" s="9"/>
      <c r="GF320" s="9"/>
      <c r="GG320" s="9"/>
      <c r="GH320" s="9"/>
      <c r="GI320" s="9"/>
      <c r="GJ320" s="9"/>
      <c r="GK320" s="9"/>
      <c r="GL320" s="9"/>
      <c r="GM320" s="9"/>
      <c r="GN320" s="9"/>
      <c r="GO320" s="9"/>
      <c r="GP320" s="9"/>
      <c r="GQ320" s="9"/>
      <c r="GR320" s="9"/>
      <c r="GS320" s="9"/>
      <c r="GT320" s="9"/>
      <c r="GU320" s="9"/>
      <c r="GV320" s="9"/>
      <c r="GW320" s="9"/>
      <c r="GX320" s="9"/>
      <c r="GY320" s="9"/>
      <c r="GZ320" s="9"/>
      <c r="HA320" s="9"/>
      <c r="HB320" s="9"/>
      <c r="HC320" s="9"/>
      <c r="HD320" s="9"/>
      <c r="HE320" s="9"/>
      <c r="HF320" s="9"/>
      <c r="HG320" s="9"/>
      <c r="HH320" s="9"/>
      <c r="HI320" s="9"/>
      <c r="HJ320" s="9"/>
      <c r="HK320" s="9"/>
      <c r="HL320" s="9"/>
      <c r="HM320" s="9"/>
      <c r="HN320" s="9"/>
      <c r="HO320" s="9"/>
      <c r="HP320" s="9"/>
      <c r="HQ320" s="9"/>
      <c r="HR320" s="9"/>
      <c r="HS320" s="9"/>
      <c r="HT320" s="9"/>
      <c r="HU320" s="9"/>
      <c r="HV320" s="9"/>
      <c r="HW320" s="9"/>
      <c r="HX320" s="9"/>
      <c r="HY320" s="9"/>
      <c r="HZ320" s="9"/>
      <c r="IA320" s="9"/>
      <c r="IB320" s="9"/>
      <c r="IC320" s="9"/>
      <c r="ID320" s="9"/>
      <c r="IE320" s="9"/>
      <c r="IF320" s="9"/>
      <c r="IG320" s="9"/>
      <c r="IH320" s="9"/>
      <c r="II320" s="9"/>
      <c r="IJ320" s="9"/>
      <c r="IK320" s="9"/>
      <c r="IL320" s="9"/>
      <c r="IM320" s="9"/>
      <c r="IN320" s="9"/>
      <c r="IO320" s="9"/>
      <c r="IP320" s="9"/>
      <c r="IQ320" s="9"/>
      <c r="IR320" s="9"/>
      <c r="IS320" s="9"/>
      <c r="IT320" s="9"/>
      <c r="IU320" s="9"/>
      <c r="IV320" s="9"/>
    </row>
    <row r="321" s="8" customFormat="1" ht="32.1" customHeight="1" spans="1:256">
      <c r="A321" s="19" t="s">
        <v>1421</v>
      </c>
      <c r="B321" s="19" t="s">
        <v>1699</v>
      </c>
      <c r="C321" s="19" t="s">
        <v>1565</v>
      </c>
      <c r="D321" s="20">
        <v>10</v>
      </c>
      <c r="E321" s="19" t="s">
        <v>1456</v>
      </c>
      <c r="F321" s="18">
        <v>58.088187</v>
      </c>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c r="BB321" s="9"/>
      <c r="BC321" s="9"/>
      <c r="BD321" s="9"/>
      <c r="BE321" s="9"/>
      <c r="BF321" s="9"/>
      <c r="BG321" s="9"/>
      <c r="BH321" s="9"/>
      <c r="BI321" s="9"/>
      <c r="BJ321" s="9"/>
      <c r="BK321" s="9"/>
      <c r="BL321" s="9"/>
      <c r="BM321" s="9"/>
      <c r="BN321" s="9"/>
      <c r="BO321" s="9"/>
      <c r="BP321" s="9"/>
      <c r="BQ321" s="9"/>
      <c r="BR321" s="9"/>
      <c r="BS321" s="9"/>
      <c r="BT321" s="9"/>
      <c r="BU321" s="9"/>
      <c r="BV321" s="9"/>
      <c r="BW321" s="9"/>
      <c r="BX321" s="9"/>
      <c r="BY321" s="9"/>
      <c r="BZ321" s="9"/>
      <c r="CA321" s="9"/>
      <c r="CB321" s="9"/>
      <c r="CC321" s="9"/>
      <c r="CD321" s="9"/>
      <c r="CE321" s="9"/>
      <c r="CF321" s="9"/>
      <c r="CG321" s="9"/>
      <c r="CH321" s="9"/>
      <c r="CI321" s="9"/>
      <c r="CJ321" s="9"/>
      <c r="CK321" s="9"/>
      <c r="CL321" s="9"/>
      <c r="CM321" s="9"/>
      <c r="CN321" s="9"/>
      <c r="CO321" s="9"/>
      <c r="CP321" s="9"/>
      <c r="CQ321" s="9"/>
      <c r="CR321" s="9"/>
      <c r="CS321" s="9"/>
      <c r="CT321" s="9"/>
      <c r="CU321" s="9"/>
      <c r="CV321" s="9"/>
      <c r="CW321" s="9"/>
      <c r="CX321" s="9"/>
      <c r="CY321" s="9"/>
      <c r="CZ321" s="9"/>
      <c r="DA321" s="9"/>
      <c r="DB321" s="9"/>
      <c r="DC321" s="9"/>
      <c r="DD321" s="9"/>
      <c r="DE321" s="9"/>
      <c r="DF321" s="9"/>
      <c r="DG321" s="9"/>
      <c r="DH321" s="9"/>
      <c r="DI321" s="9"/>
      <c r="DJ321" s="9"/>
      <c r="DK321" s="9"/>
      <c r="DL321" s="9"/>
      <c r="DM321" s="9"/>
      <c r="DN321" s="9"/>
      <c r="DO321" s="9"/>
      <c r="DP321" s="9"/>
      <c r="DQ321" s="9"/>
      <c r="DR321" s="9"/>
      <c r="DS321" s="9"/>
      <c r="DT321" s="9"/>
      <c r="DU321" s="9"/>
      <c r="DV321" s="9"/>
      <c r="DW321" s="9"/>
      <c r="DX321" s="9"/>
      <c r="DY321" s="9"/>
      <c r="DZ321" s="9"/>
      <c r="EA321" s="9"/>
      <c r="EB321" s="9"/>
      <c r="EC321" s="9"/>
      <c r="ED321" s="9"/>
      <c r="EE321" s="9"/>
      <c r="EF321" s="9"/>
      <c r="EG321" s="9"/>
      <c r="EH321" s="9"/>
      <c r="EI321" s="9"/>
      <c r="EJ321" s="9"/>
      <c r="EK321" s="9"/>
      <c r="EL321" s="9"/>
      <c r="EM321" s="9"/>
      <c r="EN321" s="9"/>
      <c r="EO321" s="9"/>
      <c r="EP321" s="9"/>
      <c r="EQ321" s="9"/>
      <c r="ER321" s="9"/>
      <c r="ES321" s="9"/>
      <c r="ET321" s="9"/>
      <c r="EU321" s="9"/>
      <c r="EV321" s="9"/>
      <c r="EW321" s="9"/>
      <c r="EX321" s="9"/>
      <c r="EY321" s="9"/>
      <c r="EZ321" s="9"/>
      <c r="FA321" s="9"/>
      <c r="FB321" s="9"/>
      <c r="FC321" s="9"/>
      <c r="FD321" s="9"/>
      <c r="FE321" s="9"/>
      <c r="FF321" s="9"/>
      <c r="FG321" s="9"/>
      <c r="FH321" s="9"/>
      <c r="FI321" s="9"/>
      <c r="FJ321" s="9"/>
      <c r="FK321" s="9"/>
      <c r="FL321" s="9"/>
      <c r="FM321" s="9"/>
      <c r="FN321" s="9"/>
      <c r="FO321" s="9"/>
      <c r="FP321" s="9"/>
      <c r="FQ321" s="9"/>
      <c r="FR321" s="9"/>
      <c r="FS321" s="9"/>
      <c r="FT321" s="9"/>
      <c r="FU321" s="9"/>
      <c r="FV321" s="9"/>
      <c r="FW321" s="9"/>
      <c r="FX321" s="9"/>
      <c r="FY321" s="9"/>
      <c r="FZ321" s="9"/>
      <c r="GA321" s="9"/>
      <c r="GB321" s="9"/>
      <c r="GC321" s="9"/>
      <c r="GD321" s="9"/>
      <c r="GE321" s="9"/>
      <c r="GF321" s="9"/>
      <c r="GG321" s="9"/>
      <c r="GH321" s="9"/>
      <c r="GI321" s="9"/>
      <c r="GJ321" s="9"/>
      <c r="GK321" s="9"/>
      <c r="GL321" s="9"/>
      <c r="GM321" s="9"/>
      <c r="GN321" s="9"/>
      <c r="GO321" s="9"/>
      <c r="GP321" s="9"/>
      <c r="GQ321" s="9"/>
      <c r="GR321" s="9"/>
      <c r="GS321" s="9"/>
      <c r="GT321" s="9"/>
      <c r="GU321" s="9"/>
      <c r="GV321" s="9"/>
      <c r="GW321" s="9"/>
      <c r="GX321" s="9"/>
      <c r="GY321" s="9"/>
      <c r="GZ321" s="9"/>
      <c r="HA321" s="9"/>
      <c r="HB321" s="9"/>
      <c r="HC321" s="9"/>
      <c r="HD321" s="9"/>
      <c r="HE321" s="9"/>
      <c r="HF321" s="9"/>
      <c r="HG321" s="9"/>
      <c r="HH321" s="9"/>
      <c r="HI321" s="9"/>
      <c r="HJ321" s="9"/>
      <c r="HK321" s="9"/>
      <c r="HL321" s="9"/>
      <c r="HM321" s="9"/>
      <c r="HN321" s="9"/>
      <c r="HO321" s="9"/>
      <c r="HP321" s="9"/>
      <c r="HQ321" s="9"/>
      <c r="HR321" s="9"/>
      <c r="HS321" s="9"/>
      <c r="HT321" s="9"/>
      <c r="HU321" s="9"/>
      <c r="HV321" s="9"/>
      <c r="HW321" s="9"/>
      <c r="HX321" s="9"/>
      <c r="HY321" s="9"/>
      <c r="HZ321" s="9"/>
      <c r="IA321" s="9"/>
      <c r="IB321" s="9"/>
      <c r="IC321" s="9"/>
      <c r="ID321" s="9"/>
      <c r="IE321" s="9"/>
      <c r="IF321" s="9"/>
      <c r="IG321" s="9"/>
      <c r="IH321" s="9"/>
      <c r="II321" s="9"/>
      <c r="IJ321" s="9"/>
      <c r="IK321" s="9"/>
      <c r="IL321" s="9"/>
      <c r="IM321" s="9"/>
      <c r="IN321" s="9"/>
      <c r="IO321" s="9"/>
      <c r="IP321" s="9"/>
      <c r="IQ321" s="9"/>
      <c r="IR321" s="9"/>
      <c r="IS321" s="9"/>
      <c r="IT321" s="9"/>
      <c r="IU321" s="9"/>
      <c r="IV321" s="9"/>
    </row>
    <row r="322" s="8" customFormat="1" ht="32.1" customHeight="1" spans="1:256">
      <c r="A322" s="19" t="s">
        <v>1441</v>
      </c>
      <c r="B322" s="19" t="s">
        <v>1700</v>
      </c>
      <c r="C322" s="19" t="s">
        <v>1565</v>
      </c>
      <c r="D322" s="20">
        <v>10</v>
      </c>
      <c r="E322" s="19" t="s">
        <v>1456</v>
      </c>
      <c r="F322" s="18">
        <v>8.79</v>
      </c>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c r="BB322" s="9"/>
      <c r="BC322" s="9"/>
      <c r="BD322" s="9"/>
      <c r="BE322" s="9"/>
      <c r="BF322" s="9"/>
      <c r="BG322" s="9"/>
      <c r="BH322" s="9"/>
      <c r="BI322" s="9"/>
      <c r="BJ322" s="9"/>
      <c r="BK322" s="9"/>
      <c r="BL322" s="9"/>
      <c r="BM322" s="9"/>
      <c r="BN322" s="9"/>
      <c r="BO322" s="9"/>
      <c r="BP322" s="9"/>
      <c r="BQ322" s="9"/>
      <c r="BR322" s="9"/>
      <c r="BS322" s="9"/>
      <c r="BT322" s="9"/>
      <c r="BU322" s="9"/>
      <c r="BV322" s="9"/>
      <c r="BW322" s="9"/>
      <c r="BX322" s="9"/>
      <c r="BY322" s="9"/>
      <c r="BZ322" s="9"/>
      <c r="CA322" s="9"/>
      <c r="CB322" s="9"/>
      <c r="CC322" s="9"/>
      <c r="CD322" s="9"/>
      <c r="CE322" s="9"/>
      <c r="CF322" s="9"/>
      <c r="CG322" s="9"/>
      <c r="CH322" s="9"/>
      <c r="CI322" s="9"/>
      <c r="CJ322" s="9"/>
      <c r="CK322" s="9"/>
      <c r="CL322" s="9"/>
      <c r="CM322" s="9"/>
      <c r="CN322" s="9"/>
      <c r="CO322" s="9"/>
      <c r="CP322" s="9"/>
      <c r="CQ322" s="9"/>
      <c r="CR322" s="9"/>
      <c r="CS322" s="9"/>
      <c r="CT322" s="9"/>
      <c r="CU322" s="9"/>
      <c r="CV322" s="9"/>
      <c r="CW322" s="9"/>
      <c r="CX322" s="9"/>
      <c r="CY322" s="9"/>
      <c r="CZ322" s="9"/>
      <c r="DA322" s="9"/>
      <c r="DB322" s="9"/>
      <c r="DC322" s="9"/>
      <c r="DD322" s="9"/>
      <c r="DE322" s="9"/>
      <c r="DF322" s="9"/>
      <c r="DG322" s="9"/>
      <c r="DH322" s="9"/>
      <c r="DI322" s="9"/>
      <c r="DJ322" s="9"/>
      <c r="DK322" s="9"/>
      <c r="DL322" s="9"/>
      <c r="DM322" s="9"/>
      <c r="DN322" s="9"/>
      <c r="DO322" s="9"/>
      <c r="DP322" s="9"/>
      <c r="DQ322" s="9"/>
      <c r="DR322" s="9"/>
      <c r="DS322" s="9"/>
      <c r="DT322" s="9"/>
      <c r="DU322" s="9"/>
      <c r="DV322" s="9"/>
      <c r="DW322" s="9"/>
      <c r="DX322" s="9"/>
      <c r="DY322" s="9"/>
      <c r="DZ322" s="9"/>
      <c r="EA322" s="9"/>
      <c r="EB322" s="9"/>
      <c r="EC322" s="9"/>
      <c r="ED322" s="9"/>
      <c r="EE322" s="9"/>
      <c r="EF322" s="9"/>
      <c r="EG322" s="9"/>
      <c r="EH322" s="9"/>
      <c r="EI322" s="9"/>
      <c r="EJ322" s="9"/>
      <c r="EK322" s="9"/>
      <c r="EL322" s="9"/>
      <c r="EM322" s="9"/>
      <c r="EN322" s="9"/>
      <c r="EO322" s="9"/>
      <c r="EP322" s="9"/>
      <c r="EQ322" s="9"/>
      <c r="ER322" s="9"/>
      <c r="ES322" s="9"/>
      <c r="ET322" s="9"/>
      <c r="EU322" s="9"/>
      <c r="EV322" s="9"/>
      <c r="EW322" s="9"/>
      <c r="EX322" s="9"/>
      <c r="EY322" s="9"/>
      <c r="EZ322" s="9"/>
      <c r="FA322" s="9"/>
      <c r="FB322" s="9"/>
      <c r="FC322" s="9"/>
      <c r="FD322" s="9"/>
      <c r="FE322" s="9"/>
      <c r="FF322" s="9"/>
      <c r="FG322" s="9"/>
      <c r="FH322" s="9"/>
      <c r="FI322" s="9"/>
      <c r="FJ322" s="9"/>
      <c r="FK322" s="9"/>
      <c r="FL322" s="9"/>
      <c r="FM322" s="9"/>
      <c r="FN322" s="9"/>
      <c r="FO322" s="9"/>
      <c r="FP322" s="9"/>
      <c r="FQ322" s="9"/>
      <c r="FR322" s="9"/>
      <c r="FS322" s="9"/>
      <c r="FT322" s="9"/>
      <c r="FU322" s="9"/>
      <c r="FV322" s="9"/>
      <c r="FW322" s="9"/>
      <c r="FX322" s="9"/>
      <c r="FY322" s="9"/>
      <c r="FZ322" s="9"/>
      <c r="GA322" s="9"/>
      <c r="GB322" s="9"/>
      <c r="GC322" s="9"/>
      <c r="GD322" s="9"/>
      <c r="GE322" s="9"/>
      <c r="GF322" s="9"/>
      <c r="GG322" s="9"/>
      <c r="GH322" s="9"/>
      <c r="GI322" s="9"/>
      <c r="GJ322" s="9"/>
      <c r="GK322" s="9"/>
      <c r="GL322" s="9"/>
      <c r="GM322" s="9"/>
      <c r="GN322" s="9"/>
      <c r="GO322" s="9"/>
      <c r="GP322" s="9"/>
      <c r="GQ322" s="9"/>
      <c r="GR322" s="9"/>
      <c r="GS322" s="9"/>
      <c r="GT322" s="9"/>
      <c r="GU322" s="9"/>
      <c r="GV322" s="9"/>
      <c r="GW322" s="9"/>
      <c r="GX322" s="9"/>
      <c r="GY322" s="9"/>
      <c r="GZ322" s="9"/>
      <c r="HA322" s="9"/>
      <c r="HB322" s="9"/>
      <c r="HC322" s="9"/>
      <c r="HD322" s="9"/>
      <c r="HE322" s="9"/>
      <c r="HF322" s="9"/>
      <c r="HG322" s="9"/>
      <c r="HH322" s="9"/>
      <c r="HI322" s="9"/>
      <c r="HJ322" s="9"/>
      <c r="HK322" s="9"/>
      <c r="HL322" s="9"/>
      <c r="HM322" s="9"/>
      <c r="HN322" s="9"/>
      <c r="HO322" s="9"/>
      <c r="HP322" s="9"/>
      <c r="HQ322" s="9"/>
      <c r="HR322" s="9"/>
      <c r="HS322" s="9"/>
      <c r="HT322" s="9"/>
      <c r="HU322" s="9"/>
      <c r="HV322" s="9"/>
      <c r="HW322" s="9"/>
      <c r="HX322" s="9"/>
      <c r="HY322" s="9"/>
      <c r="HZ322" s="9"/>
      <c r="IA322" s="9"/>
      <c r="IB322" s="9"/>
      <c r="IC322" s="9"/>
      <c r="ID322" s="9"/>
      <c r="IE322" s="9"/>
      <c r="IF322" s="9"/>
      <c r="IG322" s="9"/>
      <c r="IH322" s="9"/>
      <c r="II322" s="9"/>
      <c r="IJ322" s="9"/>
      <c r="IK322" s="9"/>
      <c r="IL322" s="9"/>
      <c r="IM322" s="9"/>
      <c r="IN322" s="9"/>
      <c r="IO322" s="9"/>
      <c r="IP322" s="9"/>
      <c r="IQ322" s="9"/>
      <c r="IR322" s="9"/>
      <c r="IS322" s="9"/>
      <c r="IT322" s="9"/>
      <c r="IU322" s="9"/>
      <c r="IV322" s="9"/>
    </row>
    <row r="323" s="8" customFormat="1" ht="32.1" customHeight="1" spans="1:256">
      <c r="A323" s="19" t="s">
        <v>1621</v>
      </c>
      <c r="B323" s="19" t="s">
        <v>1622</v>
      </c>
      <c r="C323" s="19" t="s">
        <v>1565</v>
      </c>
      <c r="D323" s="20">
        <v>10</v>
      </c>
      <c r="E323" s="19" t="s">
        <v>1456</v>
      </c>
      <c r="F323" s="18">
        <v>600</v>
      </c>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c r="BB323" s="9"/>
      <c r="BC323" s="9"/>
      <c r="BD323" s="9"/>
      <c r="BE323" s="9"/>
      <c r="BF323" s="9"/>
      <c r="BG323" s="9"/>
      <c r="BH323" s="9"/>
      <c r="BI323" s="9"/>
      <c r="BJ323" s="9"/>
      <c r="BK323" s="9"/>
      <c r="BL323" s="9"/>
      <c r="BM323" s="9"/>
      <c r="BN323" s="9"/>
      <c r="BO323" s="9"/>
      <c r="BP323" s="9"/>
      <c r="BQ323" s="9"/>
      <c r="BR323" s="9"/>
      <c r="BS323" s="9"/>
      <c r="BT323" s="9"/>
      <c r="BU323" s="9"/>
      <c r="BV323" s="9"/>
      <c r="BW323" s="9"/>
      <c r="BX323" s="9"/>
      <c r="BY323" s="9"/>
      <c r="BZ323" s="9"/>
      <c r="CA323" s="9"/>
      <c r="CB323" s="9"/>
      <c r="CC323" s="9"/>
      <c r="CD323" s="9"/>
      <c r="CE323" s="9"/>
      <c r="CF323" s="9"/>
      <c r="CG323" s="9"/>
      <c r="CH323" s="9"/>
      <c r="CI323" s="9"/>
      <c r="CJ323" s="9"/>
      <c r="CK323" s="9"/>
      <c r="CL323" s="9"/>
      <c r="CM323" s="9"/>
      <c r="CN323" s="9"/>
      <c r="CO323" s="9"/>
      <c r="CP323" s="9"/>
      <c r="CQ323" s="9"/>
      <c r="CR323" s="9"/>
      <c r="CS323" s="9"/>
      <c r="CT323" s="9"/>
      <c r="CU323" s="9"/>
      <c r="CV323" s="9"/>
      <c r="CW323" s="9"/>
      <c r="CX323" s="9"/>
      <c r="CY323" s="9"/>
      <c r="CZ323" s="9"/>
      <c r="DA323" s="9"/>
      <c r="DB323" s="9"/>
      <c r="DC323" s="9"/>
      <c r="DD323" s="9"/>
      <c r="DE323" s="9"/>
      <c r="DF323" s="9"/>
      <c r="DG323" s="9"/>
      <c r="DH323" s="9"/>
      <c r="DI323" s="9"/>
      <c r="DJ323" s="9"/>
      <c r="DK323" s="9"/>
      <c r="DL323" s="9"/>
      <c r="DM323" s="9"/>
      <c r="DN323" s="9"/>
      <c r="DO323" s="9"/>
      <c r="DP323" s="9"/>
      <c r="DQ323" s="9"/>
      <c r="DR323" s="9"/>
      <c r="DS323" s="9"/>
      <c r="DT323" s="9"/>
      <c r="DU323" s="9"/>
      <c r="DV323" s="9"/>
      <c r="DW323" s="9"/>
      <c r="DX323" s="9"/>
      <c r="DY323" s="9"/>
      <c r="DZ323" s="9"/>
      <c r="EA323" s="9"/>
      <c r="EB323" s="9"/>
      <c r="EC323" s="9"/>
      <c r="ED323" s="9"/>
      <c r="EE323" s="9"/>
      <c r="EF323" s="9"/>
      <c r="EG323" s="9"/>
      <c r="EH323" s="9"/>
      <c r="EI323" s="9"/>
      <c r="EJ323" s="9"/>
      <c r="EK323" s="9"/>
      <c r="EL323" s="9"/>
      <c r="EM323" s="9"/>
      <c r="EN323" s="9"/>
      <c r="EO323" s="9"/>
      <c r="EP323" s="9"/>
      <c r="EQ323" s="9"/>
      <c r="ER323" s="9"/>
      <c r="ES323" s="9"/>
      <c r="ET323" s="9"/>
      <c r="EU323" s="9"/>
      <c r="EV323" s="9"/>
      <c r="EW323" s="9"/>
      <c r="EX323" s="9"/>
      <c r="EY323" s="9"/>
      <c r="EZ323" s="9"/>
      <c r="FA323" s="9"/>
      <c r="FB323" s="9"/>
      <c r="FC323" s="9"/>
      <c r="FD323" s="9"/>
      <c r="FE323" s="9"/>
      <c r="FF323" s="9"/>
      <c r="FG323" s="9"/>
      <c r="FH323" s="9"/>
      <c r="FI323" s="9"/>
      <c r="FJ323" s="9"/>
      <c r="FK323" s="9"/>
      <c r="FL323" s="9"/>
      <c r="FM323" s="9"/>
      <c r="FN323" s="9"/>
      <c r="FO323" s="9"/>
      <c r="FP323" s="9"/>
      <c r="FQ323" s="9"/>
      <c r="FR323" s="9"/>
      <c r="FS323" s="9"/>
      <c r="FT323" s="9"/>
      <c r="FU323" s="9"/>
      <c r="FV323" s="9"/>
      <c r="FW323" s="9"/>
      <c r="FX323" s="9"/>
      <c r="FY323" s="9"/>
      <c r="FZ323" s="9"/>
      <c r="GA323" s="9"/>
      <c r="GB323" s="9"/>
      <c r="GC323" s="9"/>
      <c r="GD323" s="9"/>
      <c r="GE323" s="9"/>
      <c r="GF323" s="9"/>
      <c r="GG323" s="9"/>
      <c r="GH323" s="9"/>
      <c r="GI323" s="9"/>
      <c r="GJ323" s="9"/>
      <c r="GK323" s="9"/>
      <c r="GL323" s="9"/>
      <c r="GM323" s="9"/>
      <c r="GN323" s="9"/>
      <c r="GO323" s="9"/>
      <c r="GP323" s="9"/>
      <c r="GQ323" s="9"/>
      <c r="GR323" s="9"/>
      <c r="GS323" s="9"/>
      <c r="GT323" s="9"/>
      <c r="GU323" s="9"/>
      <c r="GV323" s="9"/>
      <c r="GW323" s="9"/>
      <c r="GX323" s="9"/>
      <c r="GY323" s="9"/>
      <c r="GZ323" s="9"/>
      <c r="HA323" s="9"/>
      <c r="HB323" s="9"/>
      <c r="HC323" s="9"/>
      <c r="HD323" s="9"/>
      <c r="HE323" s="9"/>
      <c r="HF323" s="9"/>
      <c r="HG323" s="9"/>
      <c r="HH323" s="9"/>
      <c r="HI323" s="9"/>
      <c r="HJ323" s="9"/>
      <c r="HK323" s="9"/>
      <c r="HL323" s="9"/>
      <c r="HM323" s="9"/>
      <c r="HN323" s="9"/>
      <c r="HO323" s="9"/>
      <c r="HP323" s="9"/>
      <c r="HQ323" s="9"/>
      <c r="HR323" s="9"/>
      <c r="HS323" s="9"/>
      <c r="HT323" s="9"/>
      <c r="HU323" s="9"/>
      <c r="HV323" s="9"/>
      <c r="HW323" s="9"/>
      <c r="HX323" s="9"/>
      <c r="HY323" s="9"/>
      <c r="HZ323" s="9"/>
      <c r="IA323" s="9"/>
      <c r="IB323" s="9"/>
      <c r="IC323" s="9"/>
      <c r="ID323" s="9"/>
      <c r="IE323" s="9"/>
      <c r="IF323" s="9"/>
      <c r="IG323" s="9"/>
      <c r="IH323" s="9"/>
      <c r="II323" s="9"/>
      <c r="IJ323" s="9"/>
      <c r="IK323" s="9"/>
      <c r="IL323" s="9"/>
      <c r="IM323" s="9"/>
      <c r="IN323" s="9"/>
      <c r="IO323" s="9"/>
      <c r="IP323" s="9"/>
      <c r="IQ323" s="9"/>
      <c r="IR323" s="9"/>
      <c r="IS323" s="9"/>
      <c r="IT323" s="9"/>
      <c r="IU323" s="9"/>
      <c r="IV323" s="9"/>
    </row>
    <row r="324" s="8" customFormat="1" ht="32.1" customHeight="1" spans="1:256">
      <c r="A324" s="19" t="s">
        <v>1424</v>
      </c>
      <c r="B324" s="19" t="s">
        <v>1701</v>
      </c>
      <c r="C324" s="19" t="s">
        <v>1565</v>
      </c>
      <c r="D324" s="20">
        <v>10</v>
      </c>
      <c r="E324" s="19" t="s">
        <v>1456</v>
      </c>
      <c r="F324" s="18">
        <v>6.86</v>
      </c>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c r="BB324" s="9"/>
      <c r="BC324" s="9"/>
      <c r="BD324" s="9"/>
      <c r="BE324" s="9"/>
      <c r="BF324" s="9"/>
      <c r="BG324" s="9"/>
      <c r="BH324" s="9"/>
      <c r="BI324" s="9"/>
      <c r="BJ324" s="9"/>
      <c r="BK324" s="9"/>
      <c r="BL324" s="9"/>
      <c r="BM324" s="9"/>
      <c r="BN324" s="9"/>
      <c r="BO324" s="9"/>
      <c r="BP324" s="9"/>
      <c r="BQ324" s="9"/>
      <c r="BR324" s="9"/>
      <c r="BS324" s="9"/>
      <c r="BT324" s="9"/>
      <c r="BU324" s="9"/>
      <c r="BV324" s="9"/>
      <c r="BW324" s="9"/>
      <c r="BX324" s="9"/>
      <c r="BY324" s="9"/>
      <c r="BZ324" s="9"/>
      <c r="CA324" s="9"/>
      <c r="CB324" s="9"/>
      <c r="CC324" s="9"/>
      <c r="CD324" s="9"/>
      <c r="CE324" s="9"/>
      <c r="CF324" s="9"/>
      <c r="CG324" s="9"/>
      <c r="CH324" s="9"/>
      <c r="CI324" s="9"/>
      <c r="CJ324" s="9"/>
      <c r="CK324" s="9"/>
      <c r="CL324" s="9"/>
      <c r="CM324" s="9"/>
      <c r="CN324" s="9"/>
      <c r="CO324" s="9"/>
      <c r="CP324" s="9"/>
      <c r="CQ324" s="9"/>
      <c r="CR324" s="9"/>
      <c r="CS324" s="9"/>
      <c r="CT324" s="9"/>
      <c r="CU324" s="9"/>
      <c r="CV324" s="9"/>
      <c r="CW324" s="9"/>
      <c r="CX324" s="9"/>
      <c r="CY324" s="9"/>
      <c r="CZ324" s="9"/>
      <c r="DA324" s="9"/>
      <c r="DB324" s="9"/>
      <c r="DC324" s="9"/>
      <c r="DD324" s="9"/>
      <c r="DE324" s="9"/>
      <c r="DF324" s="9"/>
      <c r="DG324" s="9"/>
      <c r="DH324" s="9"/>
      <c r="DI324" s="9"/>
      <c r="DJ324" s="9"/>
      <c r="DK324" s="9"/>
      <c r="DL324" s="9"/>
      <c r="DM324" s="9"/>
      <c r="DN324" s="9"/>
      <c r="DO324" s="9"/>
      <c r="DP324" s="9"/>
      <c r="DQ324" s="9"/>
      <c r="DR324" s="9"/>
      <c r="DS324" s="9"/>
      <c r="DT324" s="9"/>
      <c r="DU324" s="9"/>
      <c r="DV324" s="9"/>
      <c r="DW324" s="9"/>
      <c r="DX324" s="9"/>
      <c r="DY324" s="9"/>
      <c r="DZ324" s="9"/>
      <c r="EA324" s="9"/>
      <c r="EB324" s="9"/>
      <c r="EC324" s="9"/>
      <c r="ED324" s="9"/>
      <c r="EE324" s="9"/>
      <c r="EF324" s="9"/>
      <c r="EG324" s="9"/>
      <c r="EH324" s="9"/>
      <c r="EI324" s="9"/>
      <c r="EJ324" s="9"/>
      <c r="EK324" s="9"/>
      <c r="EL324" s="9"/>
      <c r="EM324" s="9"/>
      <c r="EN324" s="9"/>
      <c r="EO324" s="9"/>
      <c r="EP324" s="9"/>
      <c r="EQ324" s="9"/>
      <c r="ER324" s="9"/>
      <c r="ES324" s="9"/>
      <c r="ET324" s="9"/>
      <c r="EU324" s="9"/>
      <c r="EV324" s="9"/>
      <c r="EW324" s="9"/>
      <c r="EX324" s="9"/>
      <c r="EY324" s="9"/>
      <c r="EZ324" s="9"/>
      <c r="FA324" s="9"/>
      <c r="FB324" s="9"/>
      <c r="FC324" s="9"/>
      <c r="FD324" s="9"/>
      <c r="FE324" s="9"/>
      <c r="FF324" s="9"/>
      <c r="FG324" s="9"/>
      <c r="FH324" s="9"/>
      <c r="FI324" s="9"/>
      <c r="FJ324" s="9"/>
      <c r="FK324" s="9"/>
      <c r="FL324" s="9"/>
      <c r="FM324" s="9"/>
      <c r="FN324" s="9"/>
      <c r="FO324" s="9"/>
      <c r="FP324" s="9"/>
      <c r="FQ324" s="9"/>
      <c r="FR324" s="9"/>
      <c r="FS324" s="9"/>
      <c r="FT324" s="9"/>
      <c r="FU324" s="9"/>
      <c r="FV324" s="9"/>
      <c r="FW324" s="9"/>
      <c r="FX324" s="9"/>
      <c r="FY324" s="9"/>
      <c r="FZ324" s="9"/>
      <c r="GA324" s="9"/>
      <c r="GB324" s="9"/>
      <c r="GC324" s="9"/>
      <c r="GD324" s="9"/>
      <c r="GE324" s="9"/>
      <c r="GF324" s="9"/>
      <c r="GG324" s="9"/>
      <c r="GH324" s="9"/>
      <c r="GI324" s="9"/>
      <c r="GJ324" s="9"/>
      <c r="GK324" s="9"/>
      <c r="GL324" s="9"/>
      <c r="GM324" s="9"/>
      <c r="GN324" s="9"/>
      <c r="GO324" s="9"/>
      <c r="GP324" s="9"/>
      <c r="GQ324" s="9"/>
      <c r="GR324" s="9"/>
      <c r="GS324" s="9"/>
      <c r="GT324" s="9"/>
      <c r="GU324" s="9"/>
      <c r="GV324" s="9"/>
      <c r="GW324" s="9"/>
      <c r="GX324" s="9"/>
      <c r="GY324" s="9"/>
      <c r="GZ324" s="9"/>
      <c r="HA324" s="9"/>
      <c r="HB324" s="9"/>
      <c r="HC324" s="9"/>
      <c r="HD324" s="9"/>
      <c r="HE324" s="9"/>
      <c r="HF324" s="9"/>
      <c r="HG324" s="9"/>
      <c r="HH324" s="9"/>
      <c r="HI324" s="9"/>
      <c r="HJ324" s="9"/>
      <c r="HK324" s="9"/>
      <c r="HL324" s="9"/>
      <c r="HM324" s="9"/>
      <c r="HN324" s="9"/>
      <c r="HO324" s="9"/>
      <c r="HP324" s="9"/>
      <c r="HQ324" s="9"/>
      <c r="HR324" s="9"/>
      <c r="HS324" s="9"/>
      <c r="HT324" s="9"/>
      <c r="HU324" s="9"/>
      <c r="HV324" s="9"/>
      <c r="HW324" s="9"/>
      <c r="HX324" s="9"/>
      <c r="HY324" s="9"/>
      <c r="HZ324" s="9"/>
      <c r="IA324" s="9"/>
      <c r="IB324" s="9"/>
      <c r="IC324" s="9"/>
      <c r="ID324" s="9"/>
      <c r="IE324" s="9"/>
      <c r="IF324" s="9"/>
      <c r="IG324" s="9"/>
      <c r="IH324" s="9"/>
      <c r="II324" s="9"/>
      <c r="IJ324" s="9"/>
      <c r="IK324" s="9"/>
      <c r="IL324" s="9"/>
      <c r="IM324" s="9"/>
      <c r="IN324" s="9"/>
      <c r="IO324" s="9"/>
      <c r="IP324" s="9"/>
      <c r="IQ324" s="9"/>
      <c r="IR324" s="9"/>
      <c r="IS324" s="9"/>
      <c r="IT324" s="9"/>
      <c r="IU324" s="9"/>
      <c r="IV324" s="9"/>
    </row>
    <row r="325" s="8" customFormat="1" ht="32.1" customHeight="1" spans="1:256">
      <c r="A325" s="19" t="s">
        <v>1389</v>
      </c>
      <c r="B325" s="19" t="s">
        <v>1702</v>
      </c>
      <c r="C325" s="19" t="s">
        <v>1565</v>
      </c>
      <c r="D325" s="20">
        <v>10</v>
      </c>
      <c r="E325" s="19" t="s">
        <v>1456</v>
      </c>
      <c r="F325" s="18">
        <v>6.01</v>
      </c>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c r="BB325" s="9"/>
      <c r="BC325" s="9"/>
      <c r="BD325" s="9"/>
      <c r="BE325" s="9"/>
      <c r="BF325" s="9"/>
      <c r="BG325" s="9"/>
      <c r="BH325" s="9"/>
      <c r="BI325" s="9"/>
      <c r="BJ325" s="9"/>
      <c r="BK325" s="9"/>
      <c r="BL325" s="9"/>
      <c r="BM325" s="9"/>
      <c r="BN325" s="9"/>
      <c r="BO325" s="9"/>
      <c r="BP325" s="9"/>
      <c r="BQ325" s="9"/>
      <c r="BR325" s="9"/>
      <c r="BS325" s="9"/>
      <c r="BT325" s="9"/>
      <c r="BU325" s="9"/>
      <c r="BV325" s="9"/>
      <c r="BW325" s="9"/>
      <c r="BX325" s="9"/>
      <c r="BY325" s="9"/>
      <c r="BZ325" s="9"/>
      <c r="CA325" s="9"/>
      <c r="CB325" s="9"/>
      <c r="CC325" s="9"/>
      <c r="CD325" s="9"/>
      <c r="CE325" s="9"/>
      <c r="CF325" s="9"/>
      <c r="CG325" s="9"/>
      <c r="CH325" s="9"/>
      <c r="CI325" s="9"/>
      <c r="CJ325" s="9"/>
      <c r="CK325" s="9"/>
      <c r="CL325" s="9"/>
      <c r="CM325" s="9"/>
      <c r="CN325" s="9"/>
      <c r="CO325" s="9"/>
      <c r="CP325" s="9"/>
      <c r="CQ325" s="9"/>
      <c r="CR325" s="9"/>
      <c r="CS325" s="9"/>
      <c r="CT325" s="9"/>
      <c r="CU325" s="9"/>
      <c r="CV325" s="9"/>
      <c r="CW325" s="9"/>
      <c r="CX325" s="9"/>
      <c r="CY325" s="9"/>
      <c r="CZ325" s="9"/>
      <c r="DA325" s="9"/>
      <c r="DB325" s="9"/>
      <c r="DC325" s="9"/>
      <c r="DD325" s="9"/>
      <c r="DE325" s="9"/>
      <c r="DF325" s="9"/>
      <c r="DG325" s="9"/>
      <c r="DH325" s="9"/>
      <c r="DI325" s="9"/>
      <c r="DJ325" s="9"/>
      <c r="DK325" s="9"/>
      <c r="DL325" s="9"/>
      <c r="DM325" s="9"/>
      <c r="DN325" s="9"/>
      <c r="DO325" s="9"/>
      <c r="DP325" s="9"/>
      <c r="DQ325" s="9"/>
      <c r="DR325" s="9"/>
      <c r="DS325" s="9"/>
      <c r="DT325" s="9"/>
      <c r="DU325" s="9"/>
      <c r="DV325" s="9"/>
      <c r="DW325" s="9"/>
      <c r="DX325" s="9"/>
      <c r="DY325" s="9"/>
      <c r="DZ325" s="9"/>
      <c r="EA325" s="9"/>
      <c r="EB325" s="9"/>
      <c r="EC325" s="9"/>
      <c r="ED325" s="9"/>
      <c r="EE325" s="9"/>
      <c r="EF325" s="9"/>
      <c r="EG325" s="9"/>
      <c r="EH325" s="9"/>
      <c r="EI325" s="9"/>
      <c r="EJ325" s="9"/>
      <c r="EK325" s="9"/>
      <c r="EL325" s="9"/>
      <c r="EM325" s="9"/>
      <c r="EN325" s="9"/>
      <c r="EO325" s="9"/>
      <c r="EP325" s="9"/>
      <c r="EQ325" s="9"/>
      <c r="ER325" s="9"/>
      <c r="ES325" s="9"/>
      <c r="ET325" s="9"/>
      <c r="EU325" s="9"/>
      <c r="EV325" s="9"/>
      <c r="EW325" s="9"/>
      <c r="EX325" s="9"/>
      <c r="EY325" s="9"/>
      <c r="EZ325" s="9"/>
      <c r="FA325" s="9"/>
      <c r="FB325" s="9"/>
      <c r="FC325" s="9"/>
      <c r="FD325" s="9"/>
      <c r="FE325" s="9"/>
      <c r="FF325" s="9"/>
      <c r="FG325" s="9"/>
      <c r="FH325" s="9"/>
      <c r="FI325" s="9"/>
      <c r="FJ325" s="9"/>
      <c r="FK325" s="9"/>
      <c r="FL325" s="9"/>
      <c r="FM325" s="9"/>
      <c r="FN325" s="9"/>
      <c r="FO325" s="9"/>
      <c r="FP325" s="9"/>
      <c r="FQ325" s="9"/>
      <c r="FR325" s="9"/>
      <c r="FS325" s="9"/>
      <c r="FT325" s="9"/>
      <c r="FU325" s="9"/>
      <c r="FV325" s="9"/>
      <c r="FW325" s="9"/>
      <c r="FX325" s="9"/>
      <c r="FY325" s="9"/>
      <c r="FZ325" s="9"/>
      <c r="GA325" s="9"/>
      <c r="GB325" s="9"/>
      <c r="GC325" s="9"/>
      <c r="GD325" s="9"/>
      <c r="GE325" s="9"/>
      <c r="GF325" s="9"/>
      <c r="GG325" s="9"/>
      <c r="GH325" s="9"/>
      <c r="GI325" s="9"/>
      <c r="GJ325" s="9"/>
      <c r="GK325" s="9"/>
      <c r="GL325" s="9"/>
      <c r="GM325" s="9"/>
      <c r="GN325" s="9"/>
      <c r="GO325" s="9"/>
      <c r="GP325" s="9"/>
      <c r="GQ325" s="9"/>
      <c r="GR325" s="9"/>
      <c r="GS325" s="9"/>
      <c r="GT325" s="9"/>
      <c r="GU325" s="9"/>
      <c r="GV325" s="9"/>
      <c r="GW325" s="9"/>
      <c r="GX325" s="9"/>
      <c r="GY325" s="9"/>
      <c r="GZ325" s="9"/>
      <c r="HA325" s="9"/>
      <c r="HB325" s="9"/>
      <c r="HC325" s="9"/>
      <c r="HD325" s="9"/>
      <c r="HE325" s="9"/>
      <c r="HF325" s="9"/>
      <c r="HG325" s="9"/>
      <c r="HH325" s="9"/>
      <c r="HI325" s="9"/>
      <c r="HJ325" s="9"/>
      <c r="HK325" s="9"/>
      <c r="HL325" s="9"/>
      <c r="HM325" s="9"/>
      <c r="HN325" s="9"/>
      <c r="HO325" s="9"/>
      <c r="HP325" s="9"/>
      <c r="HQ325" s="9"/>
      <c r="HR325" s="9"/>
      <c r="HS325" s="9"/>
      <c r="HT325" s="9"/>
      <c r="HU325" s="9"/>
      <c r="HV325" s="9"/>
      <c r="HW325" s="9"/>
      <c r="HX325" s="9"/>
      <c r="HY325" s="9"/>
      <c r="HZ325" s="9"/>
      <c r="IA325" s="9"/>
      <c r="IB325" s="9"/>
      <c r="IC325" s="9"/>
      <c r="ID325" s="9"/>
      <c r="IE325" s="9"/>
      <c r="IF325" s="9"/>
      <c r="IG325" s="9"/>
      <c r="IH325" s="9"/>
      <c r="II325" s="9"/>
      <c r="IJ325" s="9"/>
      <c r="IK325" s="9"/>
      <c r="IL325" s="9"/>
      <c r="IM325" s="9"/>
      <c r="IN325" s="9"/>
      <c r="IO325" s="9"/>
      <c r="IP325" s="9"/>
      <c r="IQ325" s="9"/>
      <c r="IR325" s="9"/>
      <c r="IS325" s="9"/>
      <c r="IT325" s="9"/>
      <c r="IU325" s="9"/>
      <c r="IV325" s="9"/>
    </row>
    <row r="326" s="8" customFormat="1" ht="32.1" customHeight="1" spans="1:256">
      <c r="A326" s="19" t="s">
        <v>1421</v>
      </c>
      <c r="B326" s="19" t="s">
        <v>1696</v>
      </c>
      <c r="C326" s="19" t="s">
        <v>1565</v>
      </c>
      <c r="D326" s="20">
        <v>10</v>
      </c>
      <c r="E326" s="19" t="s">
        <v>1456</v>
      </c>
      <c r="F326" s="18">
        <v>18.58</v>
      </c>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9"/>
      <c r="BT326" s="9"/>
      <c r="BU326" s="9"/>
      <c r="BV326" s="9"/>
      <c r="BW326" s="9"/>
      <c r="BX326" s="9"/>
      <c r="BY326" s="9"/>
      <c r="BZ326" s="9"/>
      <c r="CA326" s="9"/>
      <c r="CB326" s="9"/>
      <c r="CC326" s="9"/>
      <c r="CD326" s="9"/>
      <c r="CE326" s="9"/>
      <c r="CF326" s="9"/>
      <c r="CG326" s="9"/>
      <c r="CH326" s="9"/>
      <c r="CI326" s="9"/>
      <c r="CJ326" s="9"/>
      <c r="CK326" s="9"/>
      <c r="CL326" s="9"/>
      <c r="CM326" s="9"/>
      <c r="CN326" s="9"/>
      <c r="CO326" s="9"/>
      <c r="CP326" s="9"/>
      <c r="CQ326" s="9"/>
      <c r="CR326" s="9"/>
      <c r="CS326" s="9"/>
      <c r="CT326" s="9"/>
      <c r="CU326" s="9"/>
      <c r="CV326" s="9"/>
      <c r="CW326" s="9"/>
      <c r="CX326" s="9"/>
      <c r="CY326" s="9"/>
      <c r="CZ326" s="9"/>
      <c r="DA326" s="9"/>
      <c r="DB326" s="9"/>
      <c r="DC326" s="9"/>
      <c r="DD326" s="9"/>
      <c r="DE326" s="9"/>
      <c r="DF326" s="9"/>
      <c r="DG326" s="9"/>
      <c r="DH326" s="9"/>
      <c r="DI326" s="9"/>
      <c r="DJ326" s="9"/>
      <c r="DK326" s="9"/>
      <c r="DL326" s="9"/>
      <c r="DM326" s="9"/>
      <c r="DN326" s="9"/>
      <c r="DO326" s="9"/>
      <c r="DP326" s="9"/>
      <c r="DQ326" s="9"/>
      <c r="DR326" s="9"/>
      <c r="DS326" s="9"/>
      <c r="DT326" s="9"/>
      <c r="DU326" s="9"/>
      <c r="DV326" s="9"/>
      <c r="DW326" s="9"/>
      <c r="DX326" s="9"/>
      <c r="DY326" s="9"/>
      <c r="DZ326" s="9"/>
      <c r="EA326" s="9"/>
      <c r="EB326" s="9"/>
      <c r="EC326" s="9"/>
      <c r="ED326" s="9"/>
      <c r="EE326" s="9"/>
      <c r="EF326" s="9"/>
      <c r="EG326" s="9"/>
      <c r="EH326" s="9"/>
      <c r="EI326" s="9"/>
      <c r="EJ326" s="9"/>
      <c r="EK326" s="9"/>
      <c r="EL326" s="9"/>
      <c r="EM326" s="9"/>
      <c r="EN326" s="9"/>
      <c r="EO326" s="9"/>
      <c r="EP326" s="9"/>
      <c r="EQ326" s="9"/>
      <c r="ER326" s="9"/>
      <c r="ES326" s="9"/>
      <c r="ET326" s="9"/>
      <c r="EU326" s="9"/>
      <c r="EV326" s="9"/>
      <c r="EW326" s="9"/>
      <c r="EX326" s="9"/>
      <c r="EY326" s="9"/>
      <c r="EZ326" s="9"/>
      <c r="FA326" s="9"/>
      <c r="FB326" s="9"/>
      <c r="FC326" s="9"/>
      <c r="FD326" s="9"/>
      <c r="FE326" s="9"/>
      <c r="FF326" s="9"/>
      <c r="FG326" s="9"/>
      <c r="FH326" s="9"/>
      <c r="FI326" s="9"/>
      <c r="FJ326" s="9"/>
      <c r="FK326" s="9"/>
      <c r="FL326" s="9"/>
      <c r="FM326" s="9"/>
      <c r="FN326" s="9"/>
      <c r="FO326" s="9"/>
      <c r="FP326" s="9"/>
      <c r="FQ326" s="9"/>
      <c r="FR326" s="9"/>
      <c r="FS326" s="9"/>
      <c r="FT326" s="9"/>
      <c r="FU326" s="9"/>
      <c r="FV326" s="9"/>
      <c r="FW326" s="9"/>
      <c r="FX326" s="9"/>
      <c r="FY326" s="9"/>
      <c r="FZ326" s="9"/>
      <c r="GA326" s="9"/>
      <c r="GB326" s="9"/>
      <c r="GC326" s="9"/>
      <c r="GD326" s="9"/>
      <c r="GE326" s="9"/>
      <c r="GF326" s="9"/>
      <c r="GG326" s="9"/>
      <c r="GH326" s="9"/>
      <c r="GI326" s="9"/>
      <c r="GJ326" s="9"/>
      <c r="GK326" s="9"/>
      <c r="GL326" s="9"/>
      <c r="GM326" s="9"/>
      <c r="GN326" s="9"/>
      <c r="GO326" s="9"/>
      <c r="GP326" s="9"/>
      <c r="GQ326" s="9"/>
      <c r="GR326" s="9"/>
      <c r="GS326" s="9"/>
      <c r="GT326" s="9"/>
      <c r="GU326" s="9"/>
      <c r="GV326" s="9"/>
      <c r="GW326" s="9"/>
      <c r="GX326" s="9"/>
      <c r="GY326" s="9"/>
      <c r="GZ326" s="9"/>
      <c r="HA326" s="9"/>
      <c r="HB326" s="9"/>
      <c r="HC326" s="9"/>
      <c r="HD326" s="9"/>
      <c r="HE326" s="9"/>
      <c r="HF326" s="9"/>
      <c r="HG326" s="9"/>
      <c r="HH326" s="9"/>
      <c r="HI326" s="9"/>
      <c r="HJ326" s="9"/>
      <c r="HK326" s="9"/>
      <c r="HL326" s="9"/>
      <c r="HM326" s="9"/>
      <c r="HN326" s="9"/>
      <c r="HO326" s="9"/>
      <c r="HP326" s="9"/>
      <c r="HQ326" s="9"/>
      <c r="HR326" s="9"/>
      <c r="HS326" s="9"/>
      <c r="HT326" s="9"/>
      <c r="HU326" s="9"/>
      <c r="HV326" s="9"/>
      <c r="HW326" s="9"/>
      <c r="HX326" s="9"/>
      <c r="HY326" s="9"/>
      <c r="HZ326" s="9"/>
      <c r="IA326" s="9"/>
      <c r="IB326" s="9"/>
      <c r="IC326" s="9"/>
      <c r="ID326" s="9"/>
      <c r="IE326" s="9"/>
      <c r="IF326" s="9"/>
      <c r="IG326" s="9"/>
      <c r="IH326" s="9"/>
      <c r="II326" s="9"/>
      <c r="IJ326" s="9"/>
      <c r="IK326" s="9"/>
      <c r="IL326" s="9"/>
      <c r="IM326" s="9"/>
      <c r="IN326" s="9"/>
      <c r="IO326" s="9"/>
      <c r="IP326" s="9"/>
      <c r="IQ326" s="9"/>
      <c r="IR326" s="9"/>
      <c r="IS326" s="9"/>
      <c r="IT326" s="9"/>
      <c r="IU326" s="9"/>
      <c r="IV326" s="9"/>
    </row>
    <row r="327" s="8" customFormat="1" ht="32.1" customHeight="1" spans="1:256">
      <c r="A327" s="19" t="s">
        <v>1441</v>
      </c>
      <c r="B327" s="19" t="s">
        <v>1703</v>
      </c>
      <c r="C327" s="19" t="s">
        <v>1565</v>
      </c>
      <c r="D327" s="20">
        <v>10</v>
      </c>
      <c r="E327" s="19" t="s">
        <v>1456</v>
      </c>
      <c r="F327" s="18">
        <v>5</v>
      </c>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9"/>
      <c r="BT327" s="9"/>
      <c r="BU327" s="9"/>
      <c r="BV327" s="9"/>
      <c r="BW327" s="9"/>
      <c r="BX327" s="9"/>
      <c r="BY327" s="9"/>
      <c r="BZ327" s="9"/>
      <c r="CA327" s="9"/>
      <c r="CB327" s="9"/>
      <c r="CC327" s="9"/>
      <c r="CD327" s="9"/>
      <c r="CE327" s="9"/>
      <c r="CF327" s="9"/>
      <c r="CG327" s="9"/>
      <c r="CH327" s="9"/>
      <c r="CI327" s="9"/>
      <c r="CJ327" s="9"/>
      <c r="CK327" s="9"/>
      <c r="CL327" s="9"/>
      <c r="CM327" s="9"/>
      <c r="CN327" s="9"/>
      <c r="CO327" s="9"/>
      <c r="CP327" s="9"/>
      <c r="CQ327" s="9"/>
      <c r="CR327" s="9"/>
      <c r="CS327" s="9"/>
      <c r="CT327" s="9"/>
      <c r="CU327" s="9"/>
      <c r="CV327" s="9"/>
      <c r="CW327" s="9"/>
      <c r="CX327" s="9"/>
      <c r="CY327" s="9"/>
      <c r="CZ327" s="9"/>
      <c r="DA327" s="9"/>
      <c r="DB327" s="9"/>
      <c r="DC327" s="9"/>
      <c r="DD327" s="9"/>
      <c r="DE327" s="9"/>
      <c r="DF327" s="9"/>
      <c r="DG327" s="9"/>
      <c r="DH327" s="9"/>
      <c r="DI327" s="9"/>
      <c r="DJ327" s="9"/>
      <c r="DK327" s="9"/>
      <c r="DL327" s="9"/>
      <c r="DM327" s="9"/>
      <c r="DN327" s="9"/>
      <c r="DO327" s="9"/>
      <c r="DP327" s="9"/>
      <c r="DQ327" s="9"/>
      <c r="DR327" s="9"/>
      <c r="DS327" s="9"/>
      <c r="DT327" s="9"/>
      <c r="DU327" s="9"/>
      <c r="DV327" s="9"/>
      <c r="DW327" s="9"/>
      <c r="DX327" s="9"/>
      <c r="DY327" s="9"/>
      <c r="DZ327" s="9"/>
      <c r="EA327" s="9"/>
      <c r="EB327" s="9"/>
      <c r="EC327" s="9"/>
      <c r="ED327" s="9"/>
      <c r="EE327" s="9"/>
      <c r="EF327" s="9"/>
      <c r="EG327" s="9"/>
      <c r="EH327" s="9"/>
      <c r="EI327" s="9"/>
      <c r="EJ327" s="9"/>
      <c r="EK327" s="9"/>
      <c r="EL327" s="9"/>
      <c r="EM327" s="9"/>
      <c r="EN327" s="9"/>
      <c r="EO327" s="9"/>
      <c r="EP327" s="9"/>
      <c r="EQ327" s="9"/>
      <c r="ER327" s="9"/>
      <c r="ES327" s="9"/>
      <c r="ET327" s="9"/>
      <c r="EU327" s="9"/>
      <c r="EV327" s="9"/>
      <c r="EW327" s="9"/>
      <c r="EX327" s="9"/>
      <c r="EY327" s="9"/>
      <c r="EZ327" s="9"/>
      <c r="FA327" s="9"/>
      <c r="FB327" s="9"/>
      <c r="FC327" s="9"/>
      <c r="FD327" s="9"/>
      <c r="FE327" s="9"/>
      <c r="FF327" s="9"/>
      <c r="FG327" s="9"/>
      <c r="FH327" s="9"/>
      <c r="FI327" s="9"/>
      <c r="FJ327" s="9"/>
      <c r="FK327" s="9"/>
      <c r="FL327" s="9"/>
      <c r="FM327" s="9"/>
      <c r="FN327" s="9"/>
      <c r="FO327" s="9"/>
      <c r="FP327" s="9"/>
      <c r="FQ327" s="9"/>
      <c r="FR327" s="9"/>
      <c r="FS327" s="9"/>
      <c r="FT327" s="9"/>
      <c r="FU327" s="9"/>
      <c r="FV327" s="9"/>
      <c r="FW327" s="9"/>
      <c r="FX327" s="9"/>
      <c r="FY327" s="9"/>
      <c r="FZ327" s="9"/>
      <c r="GA327" s="9"/>
      <c r="GB327" s="9"/>
      <c r="GC327" s="9"/>
      <c r="GD327" s="9"/>
      <c r="GE327" s="9"/>
      <c r="GF327" s="9"/>
      <c r="GG327" s="9"/>
      <c r="GH327" s="9"/>
      <c r="GI327" s="9"/>
      <c r="GJ327" s="9"/>
      <c r="GK327" s="9"/>
      <c r="GL327" s="9"/>
      <c r="GM327" s="9"/>
      <c r="GN327" s="9"/>
      <c r="GO327" s="9"/>
      <c r="GP327" s="9"/>
      <c r="GQ327" s="9"/>
      <c r="GR327" s="9"/>
      <c r="GS327" s="9"/>
      <c r="GT327" s="9"/>
      <c r="GU327" s="9"/>
      <c r="GV327" s="9"/>
      <c r="GW327" s="9"/>
      <c r="GX327" s="9"/>
      <c r="GY327" s="9"/>
      <c r="GZ327" s="9"/>
      <c r="HA327" s="9"/>
      <c r="HB327" s="9"/>
      <c r="HC327" s="9"/>
      <c r="HD327" s="9"/>
      <c r="HE327" s="9"/>
      <c r="HF327" s="9"/>
      <c r="HG327" s="9"/>
      <c r="HH327" s="9"/>
      <c r="HI327" s="9"/>
      <c r="HJ327" s="9"/>
      <c r="HK327" s="9"/>
      <c r="HL327" s="9"/>
      <c r="HM327" s="9"/>
      <c r="HN327" s="9"/>
      <c r="HO327" s="9"/>
      <c r="HP327" s="9"/>
      <c r="HQ327" s="9"/>
      <c r="HR327" s="9"/>
      <c r="HS327" s="9"/>
      <c r="HT327" s="9"/>
      <c r="HU327" s="9"/>
      <c r="HV327" s="9"/>
      <c r="HW327" s="9"/>
      <c r="HX327" s="9"/>
      <c r="HY327" s="9"/>
      <c r="HZ327" s="9"/>
      <c r="IA327" s="9"/>
      <c r="IB327" s="9"/>
      <c r="IC327" s="9"/>
      <c r="ID327" s="9"/>
      <c r="IE327" s="9"/>
      <c r="IF327" s="9"/>
      <c r="IG327" s="9"/>
      <c r="IH327" s="9"/>
      <c r="II327" s="9"/>
      <c r="IJ327" s="9"/>
      <c r="IK327" s="9"/>
      <c r="IL327" s="9"/>
      <c r="IM327" s="9"/>
      <c r="IN327" s="9"/>
      <c r="IO327" s="9"/>
      <c r="IP327" s="9"/>
      <c r="IQ327" s="9"/>
      <c r="IR327" s="9"/>
      <c r="IS327" s="9"/>
      <c r="IT327" s="9"/>
      <c r="IU327" s="9"/>
      <c r="IV327" s="9"/>
    </row>
    <row r="328" s="8" customFormat="1" ht="32.1" customHeight="1" spans="1:256">
      <c r="A328" s="19" t="s">
        <v>1409</v>
      </c>
      <c r="B328" s="19" t="s">
        <v>1704</v>
      </c>
      <c r="C328" s="19" t="s">
        <v>1705</v>
      </c>
      <c r="D328" s="20">
        <v>10</v>
      </c>
      <c r="E328" s="19" t="s">
        <v>1450</v>
      </c>
      <c r="F328" s="18">
        <v>4000</v>
      </c>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c r="BB328" s="9"/>
      <c r="BC328" s="9"/>
      <c r="BD328" s="9"/>
      <c r="BE328" s="9"/>
      <c r="BF328" s="9"/>
      <c r="BG328" s="9"/>
      <c r="BH328" s="9"/>
      <c r="BI328" s="9"/>
      <c r="BJ328" s="9"/>
      <c r="BK328" s="9"/>
      <c r="BL328" s="9"/>
      <c r="BM328" s="9"/>
      <c r="BN328" s="9"/>
      <c r="BO328" s="9"/>
      <c r="BP328" s="9"/>
      <c r="BQ328" s="9"/>
      <c r="BR328" s="9"/>
      <c r="BS328" s="9"/>
      <c r="BT328" s="9"/>
      <c r="BU328" s="9"/>
      <c r="BV328" s="9"/>
      <c r="BW328" s="9"/>
      <c r="BX328" s="9"/>
      <c r="BY328" s="9"/>
      <c r="BZ328" s="9"/>
      <c r="CA328" s="9"/>
      <c r="CB328" s="9"/>
      <c r="CC328" s="9"/>
      <c r="CD328" s="9"/>
      <c r="CE328" s="9"/>
      <c r="CF328" s="9"/>
      <c r="CG328" s="9"/>
      <c r="CH328" s="9"/>
      <c r="CI328" s="9"/>
      <c r="CJ328" s="9"/>
      <c r="CK328" s="9"/>
      <c r="CL328" s="9"/>
      <c r="CM328" s="9"/>
      <c r="CN328" s="9"/>
      <c r="CO328" s="9"/>
      <c r="CP328" s="9"/>
      <c r="CQ328" s="9"/>
      <c r="CR328" s="9"/>
      <c r="CS328" s="9"/>
      <c r="CT328" s="9"/>
      <c r="CU328" s="9"/>
      <c r="CV328" s="9"/>
      <c r="CW328" s="9"/>
      <c r="CX328" s="9"/>
      <c r="CY328" s="9"/>
      <c r="CZ328" s="9"/>
      <c r="DA328" s="9"/>
      <c r="DB328" s="9"/>
      <c r="DC328" s="9"/>
      <c r="DD328" s="9"/>
      <c r="DE328" s="9"/>
      <c r="DF328" s="9"/>
      <c r="DG328" s="9"/>
      <c r="DH328" s="9"/>
      <c r="DI328" s="9"/>
      <c r="DJ328" s="9"/>
      <c r="DK328" s="9"/>
      <c r="DL328" s="9"/>
      <c r="DM328" s="9"/>
      <c r="DN328" s="9"/>
      <c r="DO328" s="9"/>
      <c r="DP328" s="9"/>
      <c r="DQ328" s="9"/>
      <c r="DR328" s="9"/>
      <c r="DS328" s="9"/>
      <c r="DT328" s="9"/>
      <c r="DU328" s="9"/>
      <c r="DV328" s="9"/>
      <c r="DW328" s="9"/>
      <c r="DX328" s="9"/>
      <c r="DY328" s="9"/>
      <c r="DZ328" s="9"/>
      <c r="EA328" s="9"/>
      <c r="EB328" s="9"/>
      <c r="EC328" s="9"/>
      <c r="ED328" s="9"/>
      <c r="EE328" s="9"/>
      <c r="EF328" s="9"/>
      <c r="EG328" s="9"/>
      <c r="EH328" s="9"/>
      <c r="EI328" s="9"/>
      <c r="EJ328" s="9"/>
      <c r="EK328" s="9"/>
      <c r="EL328" s="9"/>
      <c r="EM328" s="9"/>
      <c r="EN328" s="9"/>
      <c r="EO328" s="9"/>
      <c r="EP328" s="9"/>
      <c r="EQ328" s="9"/>
      <c r="ER328" s="9"/>
      <c r="ES328" s="9"/>
      <c r="ET328" s="9"/>
      <c r="EU328" s="9"/>
      <c r="EV328" s="9"/>
      <c r="EW328" s="9"/>
      <c r="EX328" s="9"/>
      <c r="EY328" s="9"/>
      <c r="EZ328" s="9"/>
      <c r="FA328" s="9"/>
      <c r="FB328" s="9"/>
      <c r="FC328" s="9"/>
      <c r="FD328" s="9"/>
      <c r="FE328" s="9"/>
      <c r="FF328" s="9"/>
      <c r="FG328" s="9"/>
      <c r="FH328" s="9"/>
      <c r="FI328" s="9"/>
      <c r="FJ328" s="9"/>
      <c r="FK328" s="9"/>
      <c r="FL328" s="9"/>
      <c r="FM328" s="9"/>
      <c r="FN328" s="9"/>
      <c r="FO328" s="9"/>
      <c r="FP328" s="9"/>
      <c r="FQ328" s="9"/>
      <c r="FR328" s="9"/>
      <c r="FS328" s="9"/>
      <c r="FT328" s="9"/>
      <c r="FU328" s="9"/>
      <c r="FV328" s="9"/>
      <c r="FW328" s="9"/>
      <c r="FX328" s="9"/>
      <c r="FY328" s="9"/>
      <c r="FZ328" s="9"/>
      <c r="GA328" s="9"/>
      <c r="GB328" s="9"/>
      <c r="GC328" s="9"/>
      <c r="GD328" s="9"/>
      <c r="GE328" s="9"/>
      <c r="GF328" s="9"/>
      <c r="GG328" s="9"/>
      <c r="GH328" s="9"/>
      <c r="GI328" s="9"/>
      <c r="GJ328" s="9"/>
      <c r="GK328" s="9"/>
      <c r="GL328" s="9"/>
      <c r="GM328" s="9"/>
      <c r="GN328" s="9"/>
      <c r="GO328" s="9"/>
      <c r="GP328" s="9"/>
      <c r="GQ328" s="9"/>
      <c r="GR328" s="9"/>
      <c r="GS328" s="9"/>
      <c r="GT328" s="9"/>
      <c r="GU328" s="9"/>
      <c r="GV328" s="9"/>
      <c r="GW328" s="9"/>
      <c r="GX328" s="9"/>
      <c r="GY328" s="9"/>
      <c r="GZ328" s="9"/>
      <c r="HA328" s="9"/>
      <c r="HB328" s="9"/>
      <c r="HC328" s="9"/>
      <c r="HD328" s="9"/>
      <c r="HE328" s="9"/>
      <c r="HF328" s="9"/>
      <c r="HG328" s="9"/>
      <c r="HH328" s="9"/>
      <c r="HI328" s="9"/>
      <c r="HJ328" s="9"/>
      <c r="HK328" s="9"/>
      <c r="HL328" s="9"/>
      <c r="HM328" s="9"/>
      <c r="HN328" s="9"/>
      <c r="HO328" s="9"/>
      <c r="HP328" s="9"/>
      <c r="HQ328" s="9"/>
      <c r="HR328" s="9"/>
      <c r="HS328" s="9"/>
      <c r="HT328" s="9"/>
      <c r="HU328" s="9"/>
      <c r="HV328" s="9"/>
      <c r="HW328" s="9"/>
      <c r="HX328" s="9"/>
      <c r="HY328" s="9"/>
      <c r="HZ328" s="9"/>
      <c r="IA328" s="9"/>
      <c r="IB328" s="9"/>
      <c r="IC328" s="9"/>
      <c r="ID328" s="9"/>
      <c r="IE328" s="9"/>
      <c r="IF328" s="9"/>
      <c r="IG328" s="9"/>
      <c r="IH328" s="9"/>
      <c r="II328" s="9"/>
      <c r="IJ328" s="9"/>
      <c r="IK328" s="9"/>
      <c r="IL328" s="9"/>
      <c r="IM328" s="9"/>
      <c r="IN328" s="9"/>
      <c r="IO328" s="9"/>
      <c r="IP328" s="9"/>
      <c r="IQ328" s="9"/>
      <c r="IR328" s="9"/>
      <c r="IS328" s="9"/>
      <c r="IT328" s="9"/>
      <c r="IU328" s="9"/>
      <c r="IV328" s="9"/>
    </row>
    <row r="329" s="8" customFormat="1" ht="32.1" customHeight="1" spans="1:256">
      <c r="A329" s="19" t="s">
        <v>1421</v>
      </c>
      <c r="B329" s="19" t="s">
        <v>1706</v>
      </c>
      <c r="C329" s="19" t="s">
        <v>1707</v>
      </c>
      <c r="D329" s="20">
        <v>15</v>
      </c>
      <c r="E329" s="19" t="s">
        <v>1450</v>
      </c>
      <c r="F329" s="18">
        <v>60000</v>
      </c>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c r="BB329" s="9"/>
      <c r="BC329" s="9"/>
      <c r="BD329" s="9"/>
      <c r="BE329" s="9"/>
      <c r="BF329" s="9"/>
      <c r="BG329" s="9"/>
      <c r="BH329" s="9"/>
      <c r="BI329" s="9"/>
      <c r="BJ329" s="9"/>
      <c r="BK329" s="9"/>
      <c r="BL329" s="9"/>
      <c r="BM329" s="9"/>
      <c r="BN329" s="9"/>
      <c r="BO329" s="9"/>
      <c r="BP329" s="9"/>
      <c r="BQ329" s="9"/>
      <c r="BR329" s="9"/>
      <c r="BS329" s="9"/>
      <c r="BT329" s="9"/>
      <c r="BU329" s="9"/>
      <c r="BV329" s="9"/>
      <c r="BW329" s="9"/>
      <c r="BX329" s="9"/>
      <c r="BY329" s="9"/>
      <c r="BZ329" s="9"/>
      <c r="CA329" s="9"/>
      <c r="CB329" s="9"/>
      <c r="CC329" s="9"/>
      <c r="CD329" s="9"/>
      <c r="CE329" s="9"/>
      <c r="CF329" s="9"/>
      <c r="CG329" s="9"/>
      <c r="CH329" s="9"/>
      <c r="CI329" s="9"/>
      <c r="CJ329" s="9"/>
      <c r="CK329" s="9"/>
      <c r="CL329" s="9"/>
      <c r="CM329" s="9"/>
      <c r="CN329" s="9"/>
      <c r="CO329" s="9"/>
      <c r="CP329" s="9"/>
      <c r="CQ329" s="9"/>
      <c r="CR329" s="9"/>
      <c r="CS329" s="9"/>
      <c r="CT329" s="9"/>
      <c r="CU329" s="9"/>
      <c r="CV329" s="9"/>
      <c r="CW329" s="9"/>
      <c r="CX329" s="9"/>
      <c r="CY329" s="9"/>
      <c r="CZ329" s="9"/>
      <c r="DA329" s="9"/>
      <c r="DB329" s="9"/>
      <c r="DC329" s="9"/>
      <c r="DD329" s="9"/>
      <c r="DE329" s="9"/>
      <c r="DF329" s="9"/>
      <c r="DG329" s="9"/>
      <c r="DH329" s="9"/>
      <c r="DI329" s="9"/>
      <c r="DJ329" s="9"/>
      <c r="DK329" s="9"/>
      <c r="DL329" s="9"/>
      <c r="DM329" s="9"/>
      <c r="DN329" s="9"/>
      <c r="DO329" s="9"/>
      <c r="DP329" s="9"/>
      <c r="DQ329" s="9"/>
      <c r="DR329" s="9"/>
      <c r="DS329" s="9"/>
      <c r="DT329" s="9"/>
      <c r="DU329" s="9"/>
      <c r="DV329" s="9"/>
      <c r="DW329" s="9"/>
      <c r="DX329" s="9"/>
      <c r="DY329" s="9"/>
      <c r="DZ329" s="9"/>
      <c r="EA329" s="9"/>
      <c r="EB329" s="9"/>
      <c r="EC329" s="9"/>
      <c r="ED329" s="9"/>
      <c r="EE329" s="9"/>
      <c r="EF329" s="9"/>
      <c r="EG329" s="9"/>
      <c r="EH329" s="9"/>
      <c r="EI329" s="9"/>
      <c r="EJ329" s="9"/>
      <c r="EK329" s="9"/>
      <c r="EL329" s="9"/>
      <c r="EM329" s="9"/>
      <c r="EN329" s="9"/>
      <c r="EO329" s="9"/>
      <c r="EP329" s="9"/>
      <c r="EQ329" s="9"/>
      <c r="ER329" s="9"/>
      <c r="ES329" s="9"/>
      <c r="ET329" s="9"/>
      <c r="EU329" s="9"/>
      <c r="EV329" s="9"/>
      <c r="EW329" s="9"/>
      <c r="EX329" s="9"/>
      <c r="EY329" s="9"/>
      <c r="EZ329" s="9"/>
      <c r="FA329" s="9"/>
      <c r="FB329" s="9"/>
      <c r="FC329" s="9"/>
      <c r="FD329" s="9"/>
      <c r="FE329" s="9"/>
      <c r="FF329" s="9"/>
      <c r="FG329" s="9"/>
      <c r="FH329" s="9"/>
      <c r="FI329" s="9"/>
      <c r="FJ329" s="9"/>
      <c r="FK329" s="9"/>
      <c r="FL329" s="9"/>
      <c r="FM329" s="9"/>
      <c r="FN329" s="9"/>
      <c r="FO329" s="9"/>
      <c r="FP329" s="9"/>
      <c r="FQ329" s="9"/>
      <c r="FR329" s="9"/>
      <c r="FS329" s="9"/>
      <c r="FT329" s="9"/>
      <c r="FU329" s="9"/>
      <c r="FV329" s="9"/>
      <c r="FW329" s="9"/>
      <c r="FX329" s="9"/>
      <c r="FY329" s="9"/>
      <c r="FZ329" s="9"/>
      <c r="GA329" s="9"/>
      <c r="GB329" s="9"/>
      <c r="GC329" s="9"/>
      <c r="GD329" s="9"/>
      <c r="GE329" s="9"/>
      <c r="GF329" s="9"/>
      <c r="GG329" s="9"/>
      <c r="GH329" s="9"/>
      <c r="GI329" s="9"/>
      <c r="GJ329" s="9"/>
      <c r="GK329" s="9"/>
      <c r="GL329" s="9"/>
      <c r="GM329" s="9"/>
      <c r="GN329" s="9"/>
      <c r="GO329" s="9"/>
      <c r="GP329" s="9"/>
      <c r="GQ329" s="9"/>
      <c r="GR329" s="9"/>
      <c r="GS329" s="9"/>
      <c r="GT329" s="9"/>
      <c r="GU329" s="9"/>
      <c r="GV329" s="9"/>
      <c r="GW329" s="9"/>
      <c r="GX329" s="9"/>
      <c r="GY329" s="9"/>
      <c r="GZ329" s="9"/>
      <c r="HA329" s="9"/>
      <c r="HB329" s="9"/>
      <c r="HC329" s="9"/>
      <c r="HD329" s="9"/>
      <c r="HE329" s="9"/>
      <c r="HF329" s="9"/>
      <c r="HG329" s="9"/>
      <c r="HH329" s="9"/>
      <c r="HI329" s="9"/>
      <c r="HJ329" s="9"/>
      <c r="HK329" s="9"/>
      <c r="HL329" s="9"/>
      <c r="HM329" s="9"/>
      <c r="HN329" s="9"/>
      <c r="HO329" s="9"/>
      <c r="HP329" s="9"/>
      <c r="HQ329" s="9"/>
      <c r="HR329" s="9"/>
      <c r="HS329" s="9"/>
      <c r="HT329" s="9"/>
      <c r="HU329" s="9"/>
      <c r="HV329" s="9"/>
      <c r="HW329" s="9"/>
      <c r="HX329" s="9"/>
      <c r="HY329" s="9"/>
      <c r="HZ329" s="9"/>
      <c r="IA329" s="9"/>
      <c r="IB329" s="9"/>
      <c r="IC329" s="9"/>
      <c r="ID329" s="9"/>
      <c r="IE329" s="9"/>
      <c r="IF329" s="9"/>
      <c r="IG329" s="9"/>
      <c r="IH329" s="9"/>
      <c r="II329" s="9"/>
      <c r="IJ329" s="9"/>
      <c r="IK329" s="9"/>
      <c r="IL329" s="9"/>
      <c r="IM329" s="9"/>
      <c r="IN329" s="9"/>
      <c r="IO329" s="9"/>
      <c r="IP329" s="9"/>
      <c r="IQ329" s="9"/>
      <c r="IR329" s="9"/>
      <c r="IS329" s="9"/>
      <c r="IT329" s="9"/>
      <c r="IU329" s="9"/>
      <c r="IV329" s="9"/>
    </row>
    <row r="330" s="8" customFormat="1" ht="42" customHeight="1" spans="1:256">
      <c r="A330" s="19" t="s">
        <v>1572</v>
      </c>
      <c r="B330" s="19" t="s">
        <v>1573</v>
      </c>
      <c r="C330" s="19" t="s">
        <v>1708</v>
      </c>
      <c r="D330" s="20">
        <v>5</v>
      </c>
      <c r="E330" s="19" t="s">
        <v>1384</v>
      </c>
      <c r="F330" s="18">
        <v>1555</v>
      </c>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9"/>
      <c r="BA330" s="9"/>
      <c r="BB330" s="9"/>
      <c r="BC330" s="9"/>
      <c r="BD330" s="9"/>
      <c r="BE330" s="9"/>
      <c r="BF330" s="9"/>
      <c r="BG330" s="9"/>
      <c r="BH330" s="9"/>
      <c r="BI330" s="9"/>
      <c r="BJ330" s="9"/>
      <c r="BK330" s="9"/>
      <c r="BL330" s="9"/>
      <c r="BM330" s="9"/>
      <c r="BN330" s="9"/>
      <c r="BO330" s="9"/>
      <c r="BP330" s="9"/>
      <c r="BQ330" s="9"/>
      <c r="BR330" s="9"/>
      <c r="BS330" s="9"/>
      <c r="BT330" s="9"/>
      <c r="BU330" s="9"/>
      <c r="BV330" s="9"/>
      <c r="BW330" s="9"/>
      <c r="BX330" s="9"/>
      <c r="BY330" s="9"/>
      <c r="BZ330" s="9"/>
      <c r="CA330" s="9"/>
      <c r="CB330" s="9"/>
      <c r="CC330" s="9"/>
      <c r="CD330" s="9"/>
      <c r="CE330" s="9"/>
      <c r="CF330" s="9"/>
      <c r="CG330" s="9"/>
      <c r="CH330" s="9"/>
      <c r="CI330" s="9"/>
      <c r="CJ330" s="9"/>
      <c r="CK330" s="9"/>
      <c r="CL330" s="9"/>
      <c r="CM330" s="9"/>
      <c r="CN330" s="9"/>
      <c r="CO330" s="9"/>
      <c r="CP330" s="9"/>
      <c r="CQ330" s="9"/>
      <c r="CR330" s="9"/>
      <c r="CS330" s="9"/>
      <c r="CT330" s="9"/>
      <c r="CU330" s="9"/>
      <c r="CV330" s="9"/>
      <c r="CW330" s="9"/>
      <c r="CX330" s="9"/>
      <c r="CY330" s="9"/>
      <c r="CZ330" s="9"/>
      <c r="DA330" s="9"/>
      <c r="DB330" s="9"/>
      <c r="DC330" s="9"/>
      <c r="DD330" s="9"/>
      <c r="DE330" s="9"/>
      <c r="DF330" s="9"/>
      <c r="DG330" s="9"/>
      <c r="DH330" s="9"/>
      <c r="DI330" s="9"/>
      <c r="DJ330" s="9"/>
      <c r="DK330" s="9"/>
      <c r="DL330" s="9"/>
      <c r="DM330" s="9"/>
      <c r="DN330" s="9"/>
      <c r="DO330" s="9"/>
      <c r="DP330" s="9"/>
      <c r="DQ330" s="9"/>
      <c r="DR330" s="9"/>
      <c r="DS330" s="9"/>
      <c r="DT330" s="9"/>
      <c r="DU330" s="9"/>
      <c r="DV330" s="9"/>
      <c r="DW330" s="9"/>
      <c r="DX330" s="9"/>
      <c r="DY330" s="9"/>
      <c r="DZ330" s="9"/>
      <c r="EA330" s="9"/>
      <c r="EB330" s="9"/>
      <c r="EC330" s="9"/>
      <c r="ED330" s="9"/>
      <c r="EE330" s="9"/>
      <c r="EF330" s="9"/>
      <c r="EG330" s="9"/>
      <c r="EH330" s="9"/>
      <c r="EI330" s="9"/>
      <c r="EJ330" s="9"/>
      <c r="EK330" s="9"/>
      <c r="EL330" s="9"/>
      <c r="EM330" s="9"/>
      <c r="EN330" s="9"/>
      <c r="EO330" s="9"/>
      <c r="EP330" s="9"/>
      <c r="EQ330" s="9"/>
      <c r="ER330" s="9"/>
      <c r="ES330" s="9"/>
      <c r="ET330" s="9"/>
      <c r="EU330" s="9"/>
      <c r="EV330" s="9"/>
      <c r="EW330" s="9"/>
      <c r="EX330" s="9"/>
      <c r="EY330" s="9"/>
      <c r="EZ330" s="9"/>
      <c r="FA330" s="9"/>
      <c r="FB330" s="9"/>
      <c r="FC330" s="9"/>
      <c r="FD330" s="9"/>
      <c r="FE330" s="9"/>
      <c r="FF330" s="9"/>
      <c r="FG330" s="9"/>
      <c r="FH330" s="9"/>
      <c r="FI330" s="9"/>
      <c r="FJ330" s="9"/>
      <c r="FK330" s="9"/>
      <c r="FL330" s="9"/>
      <c r="FM330" s="9"/>
      <c r="FN330" s="9"/>
      <c r="FO330" s="9"/>
      <c r="FP330" s="9"/>
      <c r="FQ330" s="9"/>
      <c r="FR330" s="9"/>
      <c r="FS330" s="9"/>
      <c r="FT330" s="9"/>
      <c r="FU330" s="9"/>
      <c r="FV330" s="9"/>
      <c r="FW330" s="9"/>
      <c r="FX330" s="9"/>
      <c r="FY330" s="9"/>
      <c r="FZ330" s="9"/>
      <c r="GA330" s="9"/>
      <c r="GB330" s="9"/>
      <c r="GC330" s="9"/>
      <c r="GD330" s="9"/>
      <c r="GE330" s="9"/>
      <c r="GF330" s="9"/>
      <c r="GG330" s="9"/>
      <c r="GH330" s="9"/>
      <c r="GI330" s="9"/>
      <c r="GJ330" s="9"/>
      <c r="GK330" s="9"/>
      <c r="GL330" s="9"/>
      <c r="GM330" s="9"/>
      <c r="GN330" s="9"/>
      <c r="GO330" s="9"/>
      <c r="GP330" s="9"/>
      <c r="GQ330" s="9"/>
      <c r="GR330" s="9"/>
      <c r="GS330" s="9"/>
      <c r="GT330" s="9"/>
      <c r="GU330" s="9"/>
      <c r="GV330" s="9"/>
      <c r="GW330" s="9"/>
      <c r="GX330" s="9"/>
      <c r="GY330" s="9"/>
      <c r="GZ330" s="9"/>
      <c r="HA330" s="9"/>
      <c r="HB330" s="9"/>
      <c r="HC330" s="9"/>
      <c r="HD330" s="9"/>
      <c r="HE330" s="9"/>
      <c r="HF330" s="9"/>
      <c r="HG330" s="9"/>
      <c r="HH330" s="9"/>
      <c r="HI330" s="9"/>
      <c r="HJ330" s="9"/>
      <c r="HK330" s="9"/>
      <c r="HL330" s="9"/>
      <c r="HM330" s="9"/>
      <c r="HN330" s="9"/>
      <c r="HO330" s="9"/>
      <c r="HP330" s="9"/>
      <c r="HQ330" s="9"/>
      <c r="HR330" s="9"/>
      <c r="HS330" s="9"/>
      <c r="HT330" s="9"/>
      <c r="HU330" s="9"/>
      <c r="HV330" s="9"/>
      <c r="HW330" s="9"/>
      <c r="HX330" s="9"/>
      <c r="HY330" s="9"/>
      <c r="HZ330" s="9"/>
      <c r="IA330" s="9"/>
      <c r="IB330" s="9"/>
      <c r="IC330" s="9"/>
      <c r="ID330" s="9"/>
      <c r="IE330" s="9"/>
      <c r="IF330" s="9"/>
      <c r="IG330" s="9"/>
      <c r="IH330" s="9"/>
      <c r="II330" s="9"/>
      <c r="IJ330" s="9"/>
      <c r="IK330" s="9"/>
      <c r="IL330" s="9"/>
      <c r="IM330" s="9"/>
      <c r="IN330" s="9"/>
      <c r="IO330" s="9"/>
      <c r="IP330" s="9"/>
      <c r="IQ330" s="9"/>
      <c r="IR330" s="9"/>
      <c r="IS330" s="9"/>
      <c r="IT330" s="9"/>
      <c r="IU330" s="9"/>
      <c r="IV330" s="9"/>
    </row>
    <row r="331" s="8" customFormat="1" ht="32.1" customHeight="1" spans="1:256">
      <c r="A331" s="19" t="s">
        <v>1572</v>
      </c>
      <c r="B331" s="19" t="s">
        <v>1709</v>
      </c>
      <c r="C331" s="19" t="s">
        <v>1708</v>
      </c>
      <c r="D331" s="20">
        <v>5</v>
      </c>
      <c r="E331" s="19" t="s">
        <v>1384</v>
      </c>
      <c r="F331" s="18">
        <v>255</v>
      </c>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9"/>
      <c r="BA331" s="9"/>
      <c r="BB331" s="9"/>
      <c r="BC331" s="9"/>
      <c r="BD331" s="9"/>
      <c r="BE331" s="9"/>
      <c r="BF331" s="9"/>
      <c r="BG331" s="9"/>
      <c r="BH331" s="9"/>
      <c r="BI331" s="9"/>
      <c r="BJ331" s="9"/>
      <c r="BK331" s="9"/>
      <c r="BL331" s="9"/>
      <c r="BM331" s="9"/>
      <c r="BN331" s="9"/>
      <c r="BO331" s="9"/>
      <c r="BP331" s="9"/>
      <c r="BQ331" s="9"/>
      <c r="BR331" s="9"/>
      <c r="BS331" s="9"/>
      <c r="BT331" s="9"/>
      <c r="BU331" s="9"/>
      <c r="BV331" s="9"/>
      <c r="BW331" s="9"/>
      <c r="BX331" s="9"/>
      <c r="BY331" s="9"/>
      <c r="BZ331" s="9"/>
      <c r="CA331" s="9"/>
      <c r="CB331" s="9"/>
      <c r="CC331" s="9"/>
      <c r="CD331" s="9"/>
      <c r="CE331" s="9"/>
      <c r="CF331" s="9"/>
      <c r="CG331" s="9"/>
      <c r="CH331" s="9"/>
      <c r="CI331" s="9"/>
      <c r="CJ331" s="9"/>
      <c r="CK331" s="9"/>
      <c r="CL331" s="9"/>
      <c r="CM331" s="9"/>
      <c r="CN331" s="9"/>
      <c r="CO331" s="9"/>
      <c r="CP331" s="9"/>
      <c r="CQ331" s="9"/>
      <c r="CR331" s="9"/>
      <c r="CS331" s="9"/>
      <c r="CT331" s="9"/>
      <c r="CU331" s="9"/>
      <c r="CV331" s="9"/>
      <c r="CW331" s="9"/>
      <c r="CX331" s="9"/>
      <c r="CY331" s="9"/>
      <c r="CZ331" s="9"/>
      <c r="DA331" s="9"/>
      <c r="DB331" s="9"/>
      <c r="DC331" s="9"/>
      <c r="DD331" s="9"/>
      <c r="DE331" s="9"/>
      <c r="DF331" s="9"/>
      <c r="DG331" s="9"/>
      <c r="DH331" s="9"/>
      <c r="DI331" s="9"/>
      <c r="DJ331" s="9"/>
      <c r="DK331" s="9"/>
      <c r="DL331" s="9"/>
      <c r="DM331" s="9"/>
      <c r="DN331" s="9"/>
      <c r="DO331" s="9"/>
      <c r="DP331" s="9"/>
      <c r="DQ331" s="9"/>
      <c r="DR331" s="9"/>
      <c r="DS331" s="9"/>
      <c r="DT331" s="9"/>
      <c r="DU331" s="9"/>
      <c r="DV331" s="9"/>
      <c r="DW331" s="9"/>
      <c r="DX331" s="9"/>
      <c r="DY331" s="9"/>
      <c r="DZ331" s="9"/>
      <c r="EA331" s="9"/>
      <c r="EB331" s="9"/>
      <c r="EC331" s="9"/>
      <c r="ED331" s="9"/>
      <c r="EE331" s="9"/>
      <c r="EF331" s="9"/>
      <c r="EG331" s="9"/>
      <c r="EH331" s="9"/>
      <c r="EI331" s="9"/>
      <c r="EJ331" s="9"/>
      <c r="EK331" s="9"/>
      <c r="EL331" s="9"/>
      <c r="EM331" s="9"/>
      <c r="EN331" s="9"/>
      <c r="EO331" s="9"/>
      <c r="EP331" s="9"/>
      <c r="EQ331" s="9"/>
      <c r="ER331" s="9"/>
      <c r="ES331" s="9"/>
      <c r="ET331" s="9"/>
      <c r="EU331" s="9"/>
      <c r="EV331" s="9"/>
      <c r="EW331" s="9"/>
      <c r="EX331" s="9"/>
      <c r="EY331" s="9"/>
      <c r="EZ331" s="9"/>
      <c r="FA331" s="9"/>
      <c r="FB331" s="9"/>
      <c r="FC331" s="9"/>
      <c r="FD331" s="9"/>
      <c r="FE331" s="9"/>
      <c r="FF331" s="9"/>
      <c r="FG331" s="9"/>
      <c r="FH331" s="9"/>
      <c r="FI331" s="9"/>
      <c r="FJ331" s="9"/>
      <c r="FK331" s="9"/>
      <c r="FL331" s="9"/>
      <c r="FM331" s="9"/>
      <c r="FN331" s="9"/>
      <c r="FO331" s="9"/>
      <c r="FP331" s="9"/>
      <c r="FQ331" s="9"/>
      <c r="FR331" s="9"/>
      <c r="FS331" s="9"/>
      <c r="FT331" s="9"/>
      <c r="FU331" s="9"/>
      <c r="FV331" s="9"/>
      <c r="FW331" s="9"/>
      <c r="FX331" s="9"/>
      <c r="FY331" s="9"/>
      <c r="FZ331" s="9"/>
      <c r="GA331" s="9"/>
      <c r="GB331" s="9"/>
      <c r="GC331" s="9"/>
      <c r="GD331" s="9"/>
      <c r="GE331" s="9"/>
      <c r="GF331" s="9"/>
      <c r="GG331" s="9"/>
      <c r="GH331" s="9"/>
      <c r="GI331" s="9"/>
      <c r="GJ331" s="9"/>
      <c r="GK331" s="9"/>
      <c r="GL331" s="9"/>
      <c r="GM331" s="9"/>
      <c r="GN331" s="9"/>
      <c r="GO331" s="9"/>
      <c r="GP331" s="9"/>
      <c r="GQ331" s="9"/>
      <c r="GR331" s="9"/>
      <c r="GS331" s="9"/>
      <c r="GT331" s="9"/>
      <c r="GU331" s="9"/>
      <c r="GV331" s="9"/>
      <c r="GW331" s="9"/>
      <c r="GX331" s="9"/>
      <c r="GY331" s="9"/>
      <c r="GZ331" s="9"/>
      <c r="HA331" s="9"/>
      <c r="HB331" s="9"/>
      <c r="HC331" s="9"/>
      <c r="HD331" s="9"/>
      <c r="HE331" s="9"/>
      <c r="HF331" s="9"/>
      <c r="HG331" s="9"/>
      <c r="HH331" s="9"/>
      <c r="HI331" s="9"/>
      <c r="HJ331" s="9"/>
      <c r="HK331" s="9"/>
      <c r="HL331" s="9"/>
      <c r="HM331" s="9"/>
      <c r="HN331" s="9"/>
      <c r="HO331" s="9"/>
      <c r="HP331" s="9"/>
      <c r="HQ331" s="9"/>
      <c r="HR331" s="9"/>
      <c r="HS331" s="9"/>
      <c r="HT331" s="9"/>
      <c r="HU331" s="9"/>
      <c r="HV331" s="9"/>
      <c r="HW331" s="9"/>
      <c r="HX331" s="9"/>
      <c r="HY331" s="9"/>
      <c r="HZ331" s="9"/>
      <c r="IA331" s="9"/>
      <c r="IB331" s="9"/>
      <c r="IC331" s="9"/>
      <c r="ID331" s="9"/>
      <c r="IE331" s="9"/>
      <c r="IF331" s="9"/>
      <c r="IG331" s="9"/>
      <c r="IH331" s="9"/>
      <c r="II331" s="9"/>
      <c r="IJ331" s="9"/>
      <c r="IK331" s="9"/>
      <c r="IL331" s="9"/>
      <c r="IM331" s="9"/>
      <c r="IN331" s="9"/>
      <c r="IO331" s="9"/>
      <c r="IP331" s="9"/>
      <c r="IQ331" s="9"/>
      <c r="IR331" s="9"/>
      <c r="IS331" s="9"/>
      <c r="IT331" s="9"/>
      <c r="IU331" s="9"/>
      <c r="IV331" s="9"/>
    </row>
    <row r="332" s="8" customFormat="1" ht="32.1" customHeight="1" spans="1:256">
      <c r="A332" s="19" t="s">
        <v>1518</v>
      </c>
      <c r="B332" s="19" t="s">
        <v>1519</v>
      </c>
      <c r="C332" s="19" t="s">
        <v>1674</v>
      </c>
      <c r="D332" s="20">
        <v>5</v>
      </c>
      <c r="E332" s="19" t="s">
        <v>1384</v>
      </c>
      <c r="F332" s="18">
        <v>231.38</v>
      </c>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9"/>
      <c r="BA332" s="9"/>
      <c r="BB332" s="9"/>
      <c r="BC332" s="9"/>
      <c r="BD332" s="9"/>
      <c r="BE332" s="9"/>
      <c r="BF332" s="9"/>
      <c r="BG332" s="9"/>
      <c r="BH332" s="9"/>
      <c r="BI332" s="9"/>
      <c r="BJ332" s="9"/>
      <c r="BK332" s="9"/>
      <c r="BL332" s="9"/>
      <c r="BM332" s="9"/>
      <c r="BN332" s="9"/>
      <c r="BO332" s="9"/>
      <c r="BP332" s="9"/>
      <c r="BQ332" s="9"/>
      <c r="BR332" s="9"/>
      <c r="BS332" s="9"/>
      <c r="BT332" s="9"/>
      <c r="BU332" s="9"/>
      <c r="BV332" s="9"/>
      <c r="BW332" s="9"/>
      <c r="BX332" s="9"/>
      <c r="BY332" s="9"/>
      <c r="BZ332" s="9"/>
      <c r="CA332" s="9"/>
      <c r="CB332" s="9"/>
      <c r="CC332" s="9"/>
      <c r="CD332" s="9"/>
      <c r="CE332" s="9"/>
      <c r="CF332" s="9"/>
      <c r="CG332" s="9"/>
      <c r="CH332" s="9"/>
      <c r="CI332" s="9"/>
      <c r="CJ332" s="9"/>
      <c r="CK332" s="9"/>
      <c r="CL332" s="9"/>
      <c r="CM332" s="9"/>
      <c r="CN332" s="9"/>
      <c r="CO332" s="9"/>
      <c r="CP332" s="9"/>
      <c r="CQ332" s="9"/>
      <c r="CR332" s="9"/>
      <c r="CS332" s="9"/>
      <c r="CT332" s="9"/>
      <c r="CU332" s="9"/>
      <c r="CV332" s="9"/>
      <c r="CW332" s="9"/>
      <c r="CX332" s="9"/>
      <c r="CY332" s="9"/>
      <c r="CZ332" s="9"/>
      <c r="DA332" s="9"/>
      <c r="DB332" s="9"/>
      <c r="DC332" s="9"/>
      <c r="DD332" s="9"/>
      <c r="DE332" s="9"/>
      <c r="DF332" s="9"/>
      <c r="DG332" s="9"/>
      <c r="DH332" s="9"/>
      <c r="DI332" s="9"/>
      <c r="DJ332" s="9"/>
      <c r="DK332" s="9"/>
      <c r="DL332" s="9"/>
      <c r="DM332" s="9"/>
      <c r="DN332" s="9"/>
      <c r="DO332" s="9"/>
      <c r="DP332" s="9"/>
      <c r="DQ332" s="9"/>
      <c r="DR332" s="9"/>
      <c r="DS332" s="9"/>
      <c r="DT332" s="9"/>
      <c r="DU332" s="9"/>
      <c r="DV332" s="9"/>
      <c r="DW332" s="9"/>
      <c r="DX332" s="9"/>
      <c r="DY332" s="9"/>
      <c r="DZ332" s="9"/>
      <c r="EA332" s="9"/>
      <c r="EB332" s="9"/>
      <c r="EC332" s="9"/>
      <c r="ED332" s="9"/>
      <c r="EE332" s="9"/>
      <c r="EF332" s="9"/>
      <c r="EG332" s="9"/>
      <c r="EH332" s="9"/>
      <c r="EI332" s="9"/>
      <c r="EJ332" s="9"/>
      <c r="EK332" s="9"/>
      <c r="EL332" s="9"/>
      <c r="EM332" s="9"/>
      <c r="EN332" s="9"/>
      <c r="EO332" s="9"/>
      <c r="EP332" s="9"/>
      <c r="EQ332" s="9"/>
      <c r="ER332" s="9"/>
      <c r="ES332" s="9"/>
      <c r="ET332" s="9"/>
      <c r="EU332" s="9"/>
      <c r="EV332" s="9"/>
      <c r="EW332" s="9"/>
      <c r="EX332" s="9"/>
      <c r="EY332" s="9"/>
      <c r="EZ332" s="9"/>
      <c r="FA332" s="9"/>
      <c r="FB332" s="9"/>
      <c r="FC332" s="9"/>
      <c r="FD332" s="9"/>
      <c r="FE332" s="9"/>
      <c r="FF332" s="9"/>
      <c r="FG332" s="9"/>
      <c r="FH332" s="9"/>
      <c r="FI332" s="9"/>
      <c r="FJ332" s="9"/>
      <c r="FK332" s="9"/>
      <c r="FL332" s="9"/>
      <c r="FM332" s="9"/>
      <c r="FN332" s="9"/>
      <c r="FO332" s="9"/>
      <c r="FP332" s="9"/>
      <c r="FQ332" s="9"/>
      <c r="FR332" s="9"/>
      <c r="FS332" s="9"/>
      <c r="FT332" s="9"/>
      <c r="FU332" s="9"/>
      <c r="FV332" s="9"/>
      <c r="FW332" s="9"/>
      <c r="FX332" s="9"/>
      <c r="FY332" s="9"/>
      <c r="FZ332" s="9"/>
      <c r="GA332" s="9"/>
      <c r="GB332" s="9"/>
      <c r="GC332" s="9"/>
      <c r="GD332" s="9"/>
      <c r="GE332" s="9"/>
      <c r="GF332" s="9"/>
      <c r="GG332" s="9"/>
      <c r="GH332" s="9"/>
      <c r="GI332" s="9"/>
      <c r="GJ332" s="9"/>
      <c r="GK332" s="9"/>
      <c r="GL332" s="9"/>
      <c r="GM332" s="9"/>
      <c r="GN332" s="9"/>
      <c r="GO332" s="9"/>
      <c r="GP332" s="9"/>
      <c r="GQ332" s="9"/>
      <c r="GR332" s="9"/>
      <c r="GS332" s="9"/>
      <c r="GT332" s="9"/>
      <c r="GU332" s="9"/>
      <c r="GV332" s="9"/>
      <c r="GW332" s="9"/>
      <c r="GX332" s="9"/>
      <c r="GY332" s="9"/>
      <c r="GZ332" s="9"/>
      <c r="HA332" s="9"/>
      <c r="HB332" s="9"/>
      <c r="HC332" s="9"/>
      <c r="HD332" s="9"/>
      <c r="HE332" s="9"/>
      <c r="HF332" s="9"/>
      <c r="HG332" s="9"/>
      <c r="HH332" s="9"/>
      <c r="HI332" s="9"/>
      <c r="HJ332" s="9"/>
      <c r="HK332" s="9"/>
      <c r="HL332" s="9"/>
      <c r="HM332" s="9"/>
      <c r="HN332" s="9"/>
      <c r="HO332" s="9"/>
      <c r="HP332" s="9"/>
      <c r="HQ332" s="9"/>
      <c r="HR332" s="9"/>
      <c r="HS332" s="9"/>
      <c r="HT332" s="9"/>
      <c r="HU332" s="9"/>
      <c r="HV332" s="9"/>
      <c r="HW332" s="9"/>
      <c r="HX332" s="9"/>
      <c r="HY332" s="9"/>
      <c r="HZ332" s="9"/>
      <c r="IA332" s="9"/>
      <c r="IB332" s="9"/>
      <c r="IC332" s="9"/>
      <c r="ID332" s="9"/>
      <c r="IE332" s="9"/>
      <c r="IF332" s="9"/>
      <c r="IG332" s="9"/>
      <c r="IH332" s="9"/>
      <c r="II332" s="9"/>
      <c r="IJ332" s="9"/>
      <c r="IK332" s="9"/>
      <c r="IL332" s="9"/>
      <c r="IM332" s="9"/>
      <c r="IN332" s="9"/>
      <c r="IO332" s="9"/>
      <c r="IP332" s="9"/>
      <c r="IQ332" s="9"/>
      <c r="IR332" s="9"/>
      <c r="IS332" s="9"/>
      <c r="IT332" s="9"/>
      <c r="IU332" s="9"/>
      <c r="IV332" s="9"/>
    </row>
    <row r="333" s="8" customFormat="1" ht="32.1" customHeight="1" spans="1:256">
      <c r="A333" s="19" t="s">
        <v>1409</v>
      </c>
      <c r="B333" s="19" t="s">
        <v>1521</v>
      </c>
      <c r="C333" s="19" t="s">
        <v>1674</v>
      </c>
      <c r="D333" s="20">
        <v>5</v>
      </c>
      <c r="E333" s="19" t="s">
        <v>1384</v>
      </c>
      <c r="F333" s="18">
        <v>131.34</v>
      </c>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9"/>
      <c r="BA333" s="9"/>
      <c r="BB333" s="9"/>
      <c r="BC333" s="9"/>
      <c r="BD333" s="9"/>
      <c r="BE333" s="9"/>
      <c r="BF333" s="9"/>
      <c r="BG333" s="9"/>
      <c r="BH333" s="9"/>
      <c r="BI333" s="9"/>
      <c r="BJ333" s="9"/>
      <c r="BK333" s="9"/>
      <c r="BL333" s="9"/>
      <c r="BM333" s="9"/>
      <c r="BN333" s="9"/>
      <c r="BO333" s="9"/>
      <c r="BP333" s="9"/>
      <c r="BQ333" s="9"/>
      <c r="BR333" s="9"/>
      <c r="BS333" s="9"/>
      <c r="BT333" s="9"/>
      <c r="BU333" s="9"/>
      <c r="BV333" s="9"/>
      <c r="BW333" s="9"/>
      <c r="BX333" s="9"/>
      <c r="BY333" s="9"/>
      <c r="BZ333" s="9"/>
      <c r="CA333" s="9"/>
      <c r="CB333" s="9"/>
      <c r="CC333" s="9"/>
      <c r="CD333" s="9"/>
      <c r="CE333" s="9"/>
      <c r="CF333" s="9"/>
      <c r="CG333" s="9"/>
      <c r="CH333" s="9"/>
      <c r="CI333" s="9"/>
      <c r="CJ333" s="9"/>
      <c r="CK333" s="9"/>
      <c r="CL333" s="9"/>
      <c r="CM333" s="9"/>
      <c r="CN333" s="9"/>
      <c r="CO333" s="9"/>
      <c r="CP333" s="9"/>
      <c r="CQ333" s="9"/>
      <c r="CR333" s="9"/>
      <c r="CS333" s="9"/>
      <c r="CT333" s="9"/>
      <c r="CU333" s="9"/>
      <c r="CV333" s="9"/>
      <c r="CW333" s="9"/>
      <c r="CX333" s="9"/>
      <c r="CY333" s="9"/>
      <c r="CZ333" s="9"/>
      <c r="DA333" s="9"/>
      <c r="DB333" s="9"/>
      <c r="DC333" s="9"/>
      <c r="DD333" s="9"/>
      <c r="DE333" s="9"/>
      <c r="DF333" s="9"/>
      <c r="DG333" s="9"/>
      <c r="DH333" s="9"/>
      <c r="DI333" s="9"/>
      <c r="DJ333" s="9"/>
      <c r="DK333" s="9"/>
      <c r="DL333" s="9"/>
      <c r="DM333" s="9"/>
      <c r="DN333" s="9"/>
      <c r="DO333" s="9"/>
      <c r="DP333" s="9"/>
      <c r="DQ333" s="9"/>
      <c r="DR333" s="9"/>
      <c r="DS333" s="9"/>
      <c r="DT333" s="9"/>
      <c r="DU333" s="9"/>
      <c r="DV333" s="9"/>
      <c r="DW333" s="9"/>
      <c r="DX333" s="9"/>
      <c r="DY333" s="9"/>
      <c r="DZ333" s="9"/>
      <c r="EA333" s="9"/>
      <c r="EB333" s="9"/>
      <c r="EC333" s="9"/>
      <c r="ED333" s="9"/>
      <c r="EE333" s="9"/>
      <c r="EF333" s="9"/>
      <c r="EG333" s="9"/>
      <c r="EH333" s="9"/>
      <c r="EI333" s="9"/>
      <c r="EJ333" s="9"/>
      <c r="EK333" s="9"/>
      <c r="EL333" s="9"/>
      <c r="EM333" s="9"/>
      <c r="EN333" s="9"/>
      <c r="EO333" s="9"/>
      <c r="EP333" s="9"/>
      <c r="EQ333" s="9"/>
      <c r="ER333" s="9"/>
      <c r="ES333" s="9"/>
      <c r="ET333" s="9"/>
      <c r="EU333" s="9"/>
      <c r="EV333" s="9"/>
      <c r="EW333" s="9"/>
      <c r="EX333" s="9"/>
      <c r="EY333" s="9"/>
      <c r="EZ333" s="9"/>
      <c r="FA333" s="9"/>
      <c r="FB333" s="9"/>
      <c r="FC333" s="9"/>
      <c r="FD333" s="9"/>
      <c r="FE333" s="9"/>
      <c r="FF333" s="9"/>
      <c r="FG333" s="9"/>
      <c r="FH333" s="9"/>
      <c r="FI333" s="9"/>
      <c r="FJ333" s="9"/>
      <c r="FK333" s="9"/>
      <c r="FL333" s="9"/>
      <c r="FM333" s="9"/>
      <c r="FN333" s="9"/>
      <c r="FO333" s="9"/>
      <c r="FP333" s="9"/>
      <c r="FQ333" s="9"/>
      <c r="FR333" s="9"/>
      <c r="FS333" s="9"/>
      <c r="FT333" s="9"/>
      <c r="FU333" s="9"/>
      <c r="FV333" s="9"/>
      <c r="FW333" s="9"/>
      <c r="FX333" s="9"/>
      <c r="FY333" s="9"/>
      <c r="FZ333" s="9"/>
      <c r="GA333" s="9"/>
      <c r="GB333" s="9"/>
      <c r="GC333" s="9"/>
      <c r="GD333" s="9"/>
      <c r="GE333" s="9"/>
      <c r="GF333" s="9"/>
      <c r="GG333" s="9"/>
      <c r="GH333" s="9"/>
      <c r="GI333" s="9"/>
      <c r="GJ333" s="9"/>
      <c r="GK333" s="9"/>
      <c r="GL333" s="9"/>
      <c r="GM333" s="9"/>
      <c r="GN333" s="9"/>
      <c r="GO333" s="9"/>
      <c r="GP333" s="9"/>
      <c r="GQ333" s="9"/>
      <c r="GR333" s="9"/>
      <c r="GS333" s="9"/>
      <c r="GT333" s="9"/>
      <c r="GU333" s="9"/>
      <c r="GV333" s="9"/>
      <c r="GW333" s="9"/>
      <c r="GX333" s="9"/>
      <c r="GY333" s="9"/>
      <c r="GZ333" s="9"/>
      <c r="HA333" s="9"/>
      <c r="HB333" s="9"/>
      <c r="HC333" s="9"/>
      <c r="HD333" s="9"/>
      <c r="HE333" s="9"/>
      <c r="HF333" s="9"/>
      <c r="HG333" s="9"/>
      <c r="HH333" s="9"/>
      <c r="HI333" s="9"/>
      <c r="HJ333" s="9"/>
      <c r="HK333" s="9"/>
      <c r="HL333" s="9"/>
      <c r="HM333" s="9"/>
      <c r="HN333" s="9"/>
      <c r="HO333" s="9"/>
      <c r="HP333" s="9"/>
      <c r="HQ333" s="9"/>
      <c r="HR333" s="9"/>
      <c r="HS333" s="9"/>
      <c r="HT333" s="9"/>
      <c r="HU333" s="9"/>
      <c r="HV333" s="9"/>
      <c r="HW333" s="9"/>
      <c r="HX333" s="9"/>
      <c r="HY333" s="9"/>
      <c r="HZ333" s="9"/>
      <c r="IA333" s="9"/>
      <c r="IB333" s="9"/>
      <c r="IC333" s="9"/>
      <c r="ID333" s="9"/>
      <c r="IE333" s="9"/>
      <c r="IF333" s="9"/>
      <c r="IG333" s="9"/>
      <c r="IH333" s="9"/>
      <c r="II333" s="9"/>
      <c r="IJ333" s="9"/>
      <c r="IK333" s="9"/>
      <c r="IL333" s="9"/>
      <c r="IM333" s="9"/>
      <c r="IN333" s="9"/>
      <c r="IO333" s="9"/>
      <c r="IP333" s="9"/>
      <c r="IQ333" s="9"/>
      <c r="IR333" s="9"/>
      <c r="IS333" s="9"/>
      <c r="IT333" s="9"/>
      <c r="IU333" s="9"/>
      <c r="IV333" s="9"/>
    </row>
    <row r="334" s="8" customFormat="1" ht="32.1" customHeight="1" spans="1:256">
      <c r="A334" s="19" t="s">
        <v>1409</v>
      </c>
      <c r="B334" s="19" t="s">
        <v>1457</v>
      </c>
      <c r="C334" s="19" t="s">
        <v>1674</v>
      </c>
      <c r="D334" s="20">
        <v>5</v>
      </c>
      <c r="E334" s="19" t="s">
        <v>1384</v>
      </c>
      <c r="F334" s="18">
        <v>272.5</v>
      </c>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c r="BB334" s="9"/>
      <c r="BC334" s="9"/>
      <c r="BD334" s="9"/>
      <c r="BE334" s="9"/>
      <c r="BF334" s="9"/>
      <c r="BG334" s="9"/>
      <c r="BH334" s="9"/>
      <c r="BI334" s="9"/>
      <c r="BJ334" s="9"/>
      <c r="BK334" s="9"/>
      <c r="BL334" s="9"/>
      <c r="BM334" s="9"/>
      <c r="BN334" s="9"/>
      <c r="BO334" s="9"/>
      <c r="BP334" s="9"/>
      <c r="BQ334" s="9"/>
      <c r="BR334" s="9"/>
      <c r="BS334" s="9"/>
      <c r="BT334" s="9"/>
      <c r="BU334" s="9"/>
      <c r="BV334" s="9"/>
      <c r="BW334" s="9"/>
      <c r="BX334" s="9"/>
      <c r="BY334" s="9"/>
      <c r="BZ334" s="9"/>
      <c r="CA334" s="9"/>
      <c r="CB334" s="9"/>
      <c r="CC334" s="9"/>
      <c r="CD334" s="9"/>
      <c r="CE334" s="9"/>
      <c r="CF334" s="9"/>
      <c r="CG334" s="9"/>
      <c r="CH334" s="9"/>
      <c r="CI334" s="9"/>
      <c r="CJ334" s="9"/>
      <c r="CK334" s="9"/>
      <c r="CL334" s="9"/>
      <c r="CM334" s="9"/>
      <c r="CN334" s="9"/>
      <c r="CO334" s="9"/>
      <c r="CP334" s="9"/>
      <c r="CQ334" s="9"/>
      <c r="CR334" s="9"/>
      <c r="CS334" s="9"/>
      <c r="CT334" s="9"/>
      <c r="CU334" s="9"/>
      <c r="CV334" s="9"/>
      <c r="CW334" s="9"/>
      <c r="CX334" s="9"/>
      <c r="CY334" s="9"/>
      <c r="CZ334" s="9"/>
      <c r="DA334" s="9"/>
      <c r="DB334" s="9"/>
      <c r="DC334" s="9"/>
      <c r="DD334" s="9"/>
      <c r="DE334" s="9"/>
      <c r="DF334" s="9"/>
      <c r="DG334" s="9"/>
      <c r="DH334" s="9"/>
      <c r="DI334" s="9"/>
      <c r="DJ334" s="9"/>
      <c r="DK334" s="9"/>
      <c r="DL334" s="9"/>
      <c r="DM334" s="9"/>
      <c r="DN334" s="9"/>
      <c r="DO334" s="9"/>
      <c r="DP334" s="9"/>
      <c r="DQ334" s="9"/>
      <c r="DR334" s="9"/>
      <c r="DS334" s="9"/>
      <c r="DT334" s="9"/>
      <c r="DU334" s="9"/>
      <c r="DV334" s="9"/>
      <c r="DW334" s="9"/>
      <c r="DX334" s="9"/>
      <c r="DY334" s="9"/>
      <c r="DZ334" s="9"/>
      <c r="EA334" s="9"/>
      <c r="EB334" s="9"/>
      <c r="EC334" s="9"/>
      <c r="ED334" s="9"/>
      <c r="EE334" s="9"/>
      <c r="EF334" s="9"/>
      <c r="EG334" s="9"/>
      <c r="EH334" s="9"/>
      <c r="EI334" s="9"/>
      <c r="EJ334" s="9"/>
      <c r="EK334" s="9"/>
      <c r="EL334" s="9"/>
      <c r="EM334" s="9"/>
      <c r="EN334" s="9"/>
      <c r="EO334" s="9"/>
      <c r="EP334" s="9"/>
      <c r="EQ334" s="9"/>
      <c r="ER334" s="9"/>
      <c r="ES334" s="9"/>
      <c r="ET334" s="9"/>
      <c r="EU334" s="9"/>
      <c r="EV334" s="9"/>
      <c r="EW334" s="9"/>
      <c r="EX334" s="9"/>
      <c r="EY334" s="9"/>
      <c r="EZ334" s="9"/>
      <c r="FA334" s="9"/>
      <c r="FB334" s="9"/>
      <c r="FC334" s="9"/>
      <c r="FD334" s="9"/>
      <c r="FE334" s="9"/>
      <c r="FF334" s="9"/>
      <c r="FG334" s="9"/>
      <c r="FH334" s="9"/>
      <c r="FI334" s="9"/>
      <c r="FJ334" s="9"/>
      <c r="FK334" s="9"/>
      <c r="FL334" s="9"/>
      <c r="FM334" s="9"/>
      <c r="FN334" s="9"/>
      <c r="FO334" s="9"/>
      <c r="FP334" s="9"/>
      <c r="FQ334" s="9"/>
      <c r="FR334" s="9"/>
      <c r="FS334" s="9"/>
      <c r="FT334" s="9"/>
      <c r="FU334" s="9"/>
      <c r="FV334" s="9"/>
      <c r="FW334" s="9"/>
      <c r="FX334" s="9"/>
      <c r="FY334" s="9"/>
      <c r="FZ334" s="9"/>
      <c r="GA334" s="9"/>
      <c r="GB334" s="9"/>
      <c r="GC334" s="9"/>
      <c r="GD334" s="9"/>
      <c r="GE334" s="9"/>
      <c r="GF334" s="9"/>
      <c r="GG334" s="9"/>
      <c r="GH334" s="9"/>
      <c r="GI334" s="9"/>
      <c r="GJ334" s="9"/>
      <c r="GK334" s="9"/>
      <c r="GL334" s="9"/>
      <c r="GM334" s="9"/>
      <c r="GN334" s="9"/>
      <c r="GO334" s="9"/>
      <c r="GP334" s="9"/>
      <c r="GQ334" s="9"/>
      <c r="GR334" s="9"/>
      <c r="GS334" s="9"/>
      <c r="GT334" s="9"/>
      <c r="GU334" s="9"/>
      <c r="GV334" s="9"/>
      <c r="GW334" s="9"/>
      <c r="GX334" s="9"/>
      <c r="GY334" s="9"/>
      <c r="GZ334" s="9"/>
      <c r="HA334" s="9"/>
      <c r="HB334" s="9"/>
      <c r="HC334" s="9"/>
      <c r="HD334" s="9"/>
      <c r="HE334" s="9"/>
      <c r="HF334" s="9"/>
      <c r="HG334" s="9"/>
      <c r="HH334" s="9"/>
      <c r="HI334" s="9"/>
      <c r="HJ334" s="9"/>
      <c r="HK334" s="9"/>
      <c r="HL334" s="9"/>
      <c r="HM334" s="9"/>
      <c r="HN334" s="9"/>
      <c r="HO334" s="9"/>
      <c r="HP334" s="9"/>
      <c r="HQ334" s="9"/>
      <c r="HR334" s="9"/>
      <c r="HS334" s="9"/>
      <c r="HT334" s="9"/>
      <c r="HU334" s="9"/>
      <c r="HV334" s="9"/>
      <c r="HW334" s="9"/>
      <c r="HX334" s="9"/>
      <c r="HY334" s="9"/>
      <c r="HZ334" s="9"/>
      <c r="IA334" s="9"/>
      <c r="IB334" s="9"/>
      <c r="IC334" s="9"/>
      <c r="ID334" s="9"/>
      <c r="IE334" s="9"/>
      <c r="IF334" s="9"/>
      <c r="IG334" s="9"/>
      <c r="IH334" s="9"/>
      <c r="II334" s="9"/>
      <c r="IJ334" s="9"/>
      <c r="IK334" s="9"/>
      <c r="IL334" s="9"/>
      <c r="IM334" s="9"/>
      <c r="IN334" s="9"/>
      <c r="IO334" s="9"/>
      <c r="IP334" s="9"/>
      <c r="IQ334" s="9"/>
      <c r="IR334" s="9"/>
      <c r="IS334" s="9"/>
      <c r="IT334" s="9"/>
      <c r="IU334" s="9"/>
      <c r="IV334" s="9"/>
    </row>
    <row r="335" s="8" customFormat="1" ht="32.1" customHeight="1" spans="1:256">
      <c r="A335" s="19" t="s">
        <v>1409</v>
      </c>
      <c r="B335" s="19" t="s">
        <v>1642</v>
      </c>
      <c r="C335" s="19" t="s">
        <v>1674</v>
      </c>
      <c r="D335" s="20">
        <v>5</v>
      </c>
      <c r="E335" s="19" t="s">
        <v>1384</v>
      </c>
      <c r="F335" s="18">
        <v>1140</v>
      </c>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c r="BB335" s="9"/>
      <c r="BC335" s="9"/>
      <c r="BD335" s="9"/>
      <c r="BE335" s="9"/>
      <c r="BF335" s="9"/>
      <c r="BG335" s="9"/>
      <c r="BH335" s="9"/>
      <c r="BI335" s="9"/>
      <c r="BJ335" s="9"/>
      <c r="BK335" s="9"/>
      <c r="BL335" s="9"/>
      <c r="BM335" s="9"/>
      <c r="BN335" s="9"/>
      <c r="BO335" s="9"/>
      <c r="BP335" s="9"/>
      <c r="BQ335" s="9"/>
      <c r="BR335" s="9"/>
      <c r="BS335" s="9"/>
      <c r="BT335" s="9"/>
      <c r="BU335" s="9"/>
      <c r="BV335" s="9"/>
      <c r="BW335" s="9"/>
      <c r="BX335" s="9"/>
      <c r="BY335" s="9"/>
      <c r="BZ335" s="9"/>
      <c r="CA335" s="9"/>
      <c r="CB335" s="9"/>
      <c r="CC335" s="9"/>
      <c r="CD335" s="9"/>
      <c r="CE335" s="9"/>
      <c r="CF335" s="9"/>
      <c r="CG335" s="9"/>
      <c r="CH335" s="9"/>
      <c r="CI335" s="9"/>
      <c r="CJ335" s="9"/>
      <c r="CK335" s="9"/>
      <c r="CL335" s="9"/>
      <c r="CM335" s="9"/>
      <c r="CN335" s="9"/>
      <c r="CO335" s="9"/>
      <c r="CP335" s="9"/>
      <c r="CQ335" s="9"/>
      <c r="CR335" s="9"/>
      <c r="CS335" s="9"/>
      <c r="CT335" s="9"/>
      <c r="CU335" s="9"/>
      <c r="CV335" s="9"/>
      <c r="CW335" s="9"/>
      <c r="CX335" s="9"/>
      <c r="CY335" s="9"/>
      <c r="CZ335" s="9"/>
      <c r="DA335" s="9"/>
      <c r="DB335" s="9"/>
      <c r="DC335" s="9"/>
      <c r="DD335" s="9"/>
      <c r="DE335" s="9"/>
      <c r="DF335" s="9"/>
      <c r="DG335" s="9"/>
      <c r="DH335" s="9"/>
      <c r="DI335" s="9"/>
      <c r="DJ335" s="9"/>
      <c r="DK335" s="9"/>
      <c r="DL335" s="9"/>
      <c r="DM335" s="9"/>
      <c r="DN335" s="9"/>
      <c r="DO335" s="9"/>
      <c r="DP335" s="9"/>
      <c r="DQ335" s="9"/>
      <c r="DR335" s="9"/>
      <c r="DS335" s="9"/>
      <c r="DT335" s="9"/>
      <c r="DU335" s="9"/>
      <c r="DV335" s="9"/>
      <c r="DW335" s="9"/>
      <c r="DX335" s="9"/>
      <c r="DY335" s="9"/>
      <c r="DZ335" s="9"/>
      <c r="EA335" s="9"/>
      <c r="EB335" s="9"/>
      <c r="EC335" s="9"/>
      <c r="ED335" s="9"/>
      <c r="EE335" s="9"/>
      <c r="EF335" s="9"/>
      <c r="EG335" s="9"/>
      <c r="EH335" s="9"/>
      <c r="EI335" s="9"/>
      <c r="EJ335" s="9"/>
      <c r="EK335" s="9"/>
      <c r="EL335" s="9"/>
      <c r="EM335" s="9"/>
      <c r="EN335" s="9"/>
      <c r="EO335" s="9"/>
      <c r="EP335" s="9"/>
      <c r="EQ335" s="9"/>
      <c r="ER335" s="9"/>
      <c r="ES335" s="9"/>
      <c r="ET335" s="9"/>
      <c r="EU335" s="9"/>
      <c r="EV335" s="9"/>
      <c r="EW335" s="9"/>
      <c r="EX335" s="9"/>
      <c r="EY335" s="9"/>
      <c r="EZ335" s="9"/>
      <c r="FA335" s="9"/>
      <c r="FB335" s="9"/>
      <c r="FC335" s="9"/>
      <c r="FD335" s="9"/>
      <c r="FE335" s="9"/>
      <c r="FF335" s="9"/>
      <c r="FG335" s="9"/>
      <c r="FH335" s="9"/>
      <c r="FI335" s="9"/>
      <c r="FJ335" s="9"/>
      <c r="FK335" s="9"/>
      <c r="FL335" s="9"/>
      <c r="FM335" s="9"/>
      <c r="FN335" s="9"/>
      <c r="FO335" s="9"/>
      <c r="FP335" s="9"/>
      <c r="FQ335" s="9"/>
      <c r="FR335" s="9"/>
      <c r="FS335" s="9"/>
      <c r="FT335" s="9"/>
      <c r="FU335" s="9"/>
      <c r="FV335" s="9"/>
      <c r="FW335" s="9"/>
      <c r="FX335" s="9"/>
      <c r="FY335" s="9"/>
      <c r="FZ335" s="9"/>
      <c r="GA335" s="9"/>
      <c r="GB335" s="9"/>
      <c r="GC335" s="9"/>
      <c r="GD335" s="9"/>
      <c r="GE335" s="9"/>
      <c r="GF335" s="9"/>
      <c r="GG335" s="9"/>
      <c r="GH335" s="9"/>
      <c r="GI335" s="9"/>
      <c r="GJ335" s="9"/>
      <c r="GK335" s="9"/>
      <c r="GL335" s="9"/>
      <c r="GM335" s="9"/>
      <c r="GN335" s="9"/>
      <c r="GO335" s="9"/>
      <c r="GP335" s="9"/>
      <c r="GQ335" s="9"/>
      <c r="GR335" s="9"/>
      <c r="GS335" s="9"/>
      <c r="GT335" s="9"/>
      <c r="GU335" s="9"/>
      <c r="GV335" s="9"/>
      <c r="GW335" s="9"/>
      <c r="GX335" s="9"/>
      <c r="GY335" s="9"/>
      <c r="GZ335" s="9"/>
      <c r="HA335" s="9"/>
      <c r="HB335" s="9"/>
      <c r="HC335" s="9"/>
      <c r="HD335" s="9"/>
      <c r="HE335" s="9"/>
      <c r="HF335" s="9"/>
      <c r="HG335" s="9"/>
      <c r="HH335" s="9"/>
      <c r="HI335" s="9"/>
      <c r="HJ335" s="9"/>
      <c r="HK335" s="9"/>
      <c r="HL335" s="9"/>
      <c r="HM335" s="9"/>
      <c r="HN335" s="9"/>
      <c r="HO335" s="9"/>
      <c r="HP335" s="9"/>
      <c r="HQ335" s="9"/>
      <c r="HR335" s="9"/>
      <c r="HS335" s="9"/>
      <c r="HT335" s="9"/>
      <c r="HU335" s="9"/>
      <c r="HV335" s="9"/>
      <c r="HW335" s="9"/>
      <c r="HX335" s="9"/>
      <c r="HY335" s="9"/>
      <c r="HZ335" s="9"/>
      <c r="IA335" s="9"/>
      <c r="IB335" s="9"/>
      <c r="IC335" s="9"/>
      <c r="ID335" s="9"/>
      <c r="IE335" s="9"/>
      <c r="IF335" s="9"/>
      <c r="IG335" s="9"/>
      <c r="IH335" s="9"/>
      <c r="II335" s="9"/>
      <c r="IJ335" s="9"/>
      <c r="IK335" s="9"/>
      <c r="IL335" s="9"/>
      <c r="IM335" s="9"/>
      <c r="IN335" s="9"/>
      <c r="IO335" s="9"/>
      <c r="IP335" s="9"/>
      <c r="IQ335" s="9"/>
      <c r="IR335" s="9"/>
      <c r="IS335" s="9"/>
      <c r="IT335" s="9"/>
      <c r="IU335" s="9"/>
      <c r="IV335" s="9"/>
    </row>
    <row r="336" s="8" customFormat="1" ht="32.1" customHeight="1" spans="1:256">
      <c r="A336" s="19" t="s">
        <v>1710</v>
      </c>
      <c r="B336" s="19" t="s">
        <v>1391</v>
      </c>
      <c r="C336" s="19" t="s">
        <v>1711</v>
      </c>
      <c r="D336" s="20" t="s">
        <v>1371</v>
      </c>
      <c r="E336" s="19" t="s">
        <v>1456</v>
      </c>
      <c r="F336" s="18">
        <v>17.4</v>
      </c>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c r="BB336" s="9"/>
      <c r="BC336" s="9"/>
      <c r="BD336" s="9"/>
      <c r="BE336" s="9"/>
      <c r="BF336" s="9"/>
      <c r="BG336" s="9"/>
      <c r="BH336" s="9"/>
      <c r="BI336" s="9"/>
      <c r="BJ336" s="9"/>
      <c r="BK336" s="9"/>
      <c r="BL336" s="9"/>
      <c r="BM336" s="9"/>
      <c r="BN336" s="9"/>
      <c r="BO336" s="9"/>
      <c r="BP336" s="9"/>
      <c r="BQ336" s="9"/>
      <c r="BR336" s="9"/>
      <c r="BS336" s="9"/>
      <c r="BT336" s="9"/>
      <c r="BU336" s="9"/>
      <c r="BV336" s="9"/>
      <c r="BW336" s="9"/>
      <c r="BX336" s="9"/>
      <c r="BY336" s="9"/>
      <c r="BZ336" s="9"/>
      <c r="CA336" s="9"/>
      <c r="CB336" s="9"/>
      <c r="CC336" s="9"/>
      <c r="CD336" s="9"/>
      <c r="CE336" s="9"/>
      <c r="CF336" s="9"/>
      <c r="CG336" s="9"/>
      <c r="CH336" s="9"/>
      <c r="CI336" s="9"/>
      <c r="CJ336" s="9"/>
      <c r="CK336" s="9"/>
      <c r="CL336" s="9"/>
      <c r="CM336" s="9"/>
      <c r="CN336" s="9"/>
      <c r="CO336" s="9"/>
      <c r="CP336" s="9"/>
      <c r="CQ336" s="9"/>
      <c r="CR336" s="9"/>
      <c r="CS336" s="9"/>
      <c r="CT336" s="9"/>
      <c r="CU336" s="9"/>
      <c r="CV336" s="9"/>
      <c r="CW336" s="9"/>
      <c r="CX336" s="9"/>
      <c r="CY336" s="9"/>
      <c r="CZ336" s="9"/>
      <c r="DA336" s="9"/>
      <c r="DB336" s="9"/>
      <c r="DC336" s="9"/>
      <c r="DD336" s="9"/>
      <c r="DE336" s="9"/>
      <c r="DF336" s="9"/>
      <c r="DG336" s="9"/>
      <c r="DH336" s="9"/>
      <c r="DI336" s="9"/>
      <c r="DJ336" s="9"/>
      <c r="DK336" s="9"/>
      <c r="DL336" s="9"/>
      <c r="DM336" s="9"/>
      <c r="DN336" s="9"/>
      <c r="DO336" s="9"/>
      <c r="DP336" s="9"/>
      <c r="DQ336" s="9"/>
      <c r="DR336" s="9"/>
      <c r="DS336" s="9"/>
      <c r="DT336" s="9"/>
      <c r="DU336" s="9"/>
      <c r="DV336" s="9"/>
      <c r="DW336" s="9"/>
      <c r="DX336" s="9"/>
      <c r="DY336" s="9"/>
      <c r="DZ336" s="9"/>
      <c r="EA336" s="9"/>
      <c r="EB336" s="9"/>
      <c r="EC336" s="9"/>
      <c r="ED336" s="9"/>
      <c r="EE336" s="9"/>
      <c r="EF336" s="9"/>
      <c r="EG336" s="9"/>
      <c r="EH336" s="9"/>
      <c r="EI336" s="9"/>
      <c r="EJ336" s="9"/>
      <c r="EK336" s="9"/>
      <c r="EL336" s="9"/>
      <c r="EM336" s="9"/>
      <c r="EN336" s="9"/>
      <c r="EO336" s="9"/>
      <c r="EP336" s="9"/>
      <c r="EQ336" s="9"/>
      <c r="ER336" s="9"/>
      <c r="ES336" s="9"/>
      <c r="ET336" s="9"/>
      <c r="EU336" s="9"/>
      <c r="EV336" s="9"/>
      <c r="EW336" s="9"/>
      <c r="EX336" s="9"/>
      <c r="EY336" s="9"/>
      <c r="EZ336" s="9"/>
      <c r="FA336" s="9"/>
      <c r="FB336" s="9"/>
      <c r="FC336" s="9"/>
      <c r="FD336" s="9"/>
      <c r="FE336" s="9"/>
      <c r="FF336" s="9"/>
      <c r="FG336" s="9"/>
      <c r="FH336" s="9"/>
      <c r="FI336" s="9"/>
      <c r="FJ336" s="9"/>
      <c r="FK336" s="9"/>
      <c r="FL336" s="9"/>
      <c r="FM336" s="9"/>
      <c r="FN336" s="9"/>
      <c r="FO336" s="9"/>
      <c r="FP336" s="9"/>
      <c r="FQ336" s="9"/>
      <c r="FR336" s="9"/>
      <c r="FS336" s="9"/>
      <c r="FT336" s="9"/>
      <c r="FU336" s="9"/>
      <c r="FV336" s="9"/>
      <c r="FW336" s="9"/>
      <c r="FX336" s="9"/>
      <c r="FY336" s="9"/>
      <c r="FZ336" s="9"/>
      <c r="GA336" s="9"/>
      <c r="GB336" s="9"/>
      <c r="GC336" s="9"/>
      <c r="GD336" s="9"/>
      <c r="GE336" s="9"/>
      <c r="GF336" s="9"/>
      <c r="GG336" s="9"/>
      <c r="GH336" s="9"/>
      <c r="GI336" s="9"/>
      <c r="GJ336" s="9"/>
      <c r="GK336" s="9"/>
      <c r="GL336" s="9"/>
      <c r="GM336" s="9"/>
      <c r="GN336" s="9"/>
      <c r="GO336" s="9"/>
      <c r="GP336" s="9"/>
      <c r="GQ336" s="9"/>
      <c r="GR336" s="9"/>
      <c r="GS336" s="9"/>
      <c r="GT336" s="9"/>
      <c r="GU336" s="9"/>
      <c r="GV336" s="9"/>
      <c r="GW336" s="9"/>
      <c r="GX336" s="9"/>
      <c r="GY336" s="9"/>
      <c r="GZ336" s="9"/>
      <c r="HA336" s="9"/>
      <c r="HB336" s="9"/>
      <c r="HC336" s="9"/>
      <c r="HD336" s="9"/>
      <c r="HE336" s="9"/>
      <c r="HF336" s="9"/>
      <c r="HG336" s="9"/>
      <c r="HH336" s="9"/>
      <c r="HI336" s="9"/>
      <c r="HJ336" s="9"/>
      <c r="HK336" s="9"/>
      <c r="HL336" s="9"/>
      <c r="HM336" s="9"/>
      <c r="HN336" s="9"/>
      <c r="HO336" s="9"/>
      <c r="HP336" s="9"/>
      <c r="HQ336" s="9"/>
      <c r="HR336" s="9"/>
      <c r="HS336" s="9"/>
      <c r="HT336" s="9"/>
      <c r="HU336" s="9"/>
      <c r="HV336" s="9"/>
      <c r="HW336" s="9"/>
      <c r="HX336" s="9"/>
      <c r="HY336" s="9"/>
      <c r="HZ336" s="9"/>
      <c r="IA336" s="9"/>
      <c r="IB336" s="9"/>
      <c r="IC336" s="9"/>
      <c r="ID336" s="9"/>
      <c r="IE336" s="9"/>
      <c r="IF336" s="9"/>
      <c r="IG336" s="9"/>
      <c r="IH336" s="9"/>
      <c r="II336" s="9"/>
      <c r="IJ336" s="9"/>
      <c r="IK336" s="9"/>
      <c r="IL336" s="9"/>
      <c r="IM336" s="9"/>
      <c r="IN336" s="9"/>
      <c r="IO336" s="9"/>
      <c r="IP336" s="9"/>
      <c r="IQ336" s="9"/>
      <c r="IR336" s="9"/>
      <c r="IS336" s="9"/>
      <c r="IT336" s="9"/>
      <c r="IU336" s="9"/>
      <c r="IV336" s="9"/>
    </row>
    <row r="337" s="8" customFormat="1" ht="32.1" customHeight="1" spans="1:256">
      <c r="A337" s="19" t="s">
        <v>1712</v>
      </c>
      <c r="B337" s="19" t="s">
        <v>1551</v>
      </c>
      <c r="C337" s="19" t="s">
        <v>1500</v>
      </c>
      <c r="D337" s="20" t="s">
        <v>1713</v>
      </c>
      <c r="E337" s="19" t="s">
        <v>1384</v>
      </c>
      <c r="F337" s="18">
        <v>500</v>
      </c>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9"/>
      <c r="BU337" s="9"/>
      <c r="BV337" s="9"/>
      <c r="BW337" s="9"/>
      <c r="BX337" s="9"/>
      <c r="BY337" s="9"/>
      <c r="BZ337" s="9"/>
      <c r="CA337" s="9"/>
      <c r="CB337" s="9"/>
      <c r="CC337" s="9"/>
      <c r="CD337" s="9"/>
      <c r="CE337" s="9"/>
      <c r="CF337" s="9"/>
      <c r="CG337" s="9"/>
      <c r="CH337" s="9"/>
      <c r="CI337" s="9"/>
      <c r="CJ337" s="9"/>
      <c r="CK337" s="9"/>
      <c r="CL337" s="9"/>
      <c r="CM337" s="9"/>
      <c r="CN337" s="9"/>
      <c r="CO337" s="9"/>
      <c r="CP337" s="9"/>
      <c r="CQ337" s="9"/>
      <c r="CR337" s="9"/>
      <c r="CS337" s="9"/>
      <c r="CT337" s="9"/>
      <c r="CU337" s="9"/>
      <c r="CV337" s="9"/>
      <c r="CW337" s="9"/>
      <c r="CX337" s="9"/>
      <c r="CY337" s="9"/>
      <c r="CZ337" s="9"/>
      <c r="DA337" s="9"/>
      <c r="DB337" s="9"/>
      <c r="DC337" s="9"/>
      <c r="DD337" s="9"/>
      <c r="DE337" s="9"/>
      <c r="DF337" s="9"/>
      <c r="DG337" s="9"/>
      <c r="DH337" s="9"/>
      <c r="DI337" s="9"/>
      <c r="DJ337" s="9"/>
      <c r="DK337" s="9"/>
      <c r="DL337" s="9"/>
      <c r="DM337" s="9"/>
      <c r="DN337" s="9"/>
      <c r="DO337" s="9"/>
      <c r="DP337" s="9"/>
      <c r="DQ337" s="9"/>
      <c r="DR337" s="9"/>
      <c r="DS337" s="9"/>
      <c r="DT337" s="9"/>
      <c r="DU337" s="9"/>
      <c r="DV337" s="9"/>
      <c r="DW337" s="9"/>
      <c r="DX337" s="9"/>
      <c r="DY337" s="9"/>
      <c r="DZ337" s="9"/>
      <c r="EA337" s="9"/>
      <c r="EB337" s="9"/>
      <c r="EC337" s="9"/>
      <c r="ED337" s="9"/>
      <c r="EE337" s="9"/>
      <c r="EF337" s="9"/>
      <c r="EG337" s="9"/>
      <c r="EH337" s="9"/>
      <c r="EI337" s="9"/>
      <c r="EJ337" s="9"/>
      <c r="EK337" s="9"/>
      <c r="EL337" s="9"/>
      <c r="EM337" s="9"/>
      <c r="EN337" s="9"/>
      <c r="EO337" s="9"/>
      <c r="EP337" s="9"/>
      <c r="EQ337" s="9"/>
      <c r="ER337" s="9"/>
      <c r="ES337" s="9"/>
      <c r="ET337" s="9"/>
      <c r="EU337" s="9"/>
      <c r="EV337" s="9"/>
      <c r="EW337" s="9"/>
      <c r="EX337" s="9"/>
      <c r="EY337" s="9"/>
      <c r="EZ337" s="9"/>
      <c r="FA337" s="9"/>
      <c r="FB337" s="9"/>
      <c r="FC337" s="9"/>
      <c r="FD337" s="9"/>
      <c r="FE337" s="9"/>
      <c r="FF337" s="9"/>
      <c r="FG337" s="9"/>
      <c r="FH337" s="9"/>
      <c r="FI337" s="9"/>
      <c r="FJ337" s="9"/>
      <c r="FK337" s="9"/>
      <c r="FL337" s="9"/>
      <c r="FM337" s="9"/>
      <c r="FN337" s="9"/>
      <c r="FO337" s="9"/>
      <c r="FP337" s="9"/>
      <c r="FQ337" s="9"/>
      <c r="FR337" s="9"/>
      <c r="FS337" s="9"/>
      <c r="FT337" s="9"/>
      <c r="FU337" s="9"/>
      <c r="FV337" s="9"/>
      <c r="FW337" s="9"/>
      <c r="FX337" s="9"/>
      <c r="FY337" s="9"/>
      <c r="FZ337" s="9"/>
      <c r="GA337" s="9"/>
      <c r="GB337" s="9"/>
      <c r="GC337" s="9"/>
      <c r="GD337" s="9"/>
      <c r="GE337" s="9"/>
      <c r="GF337" s="9"/>
      <c r="GG337" s="9"/>
      <c r="GH337" s="9"/>
      <c r="GI337" s="9"/>
      <c r="GJ337" s="9"/>
      <c r="GK337" s="9"/>
      <c r="GL337" s="9"/>
      <c r="GM337" s="9"/>
      <c r="GN337" s="9"/>
      <c r="GO337" s="9"/>
      <c r="GP337" s="9"/>
      <c r="GQ337" s="9"/>
      <c r="GR337" s="9"/>
      <c r="GS337" s="9"/>
      <c r="GT337" s="9"/>
      <c r="GU337" s="9"/>
      <c r="GV337" s="9"/>
      <c r="GW337" s="9"/>
      <c r="GX337" s="9"/>
      <c r="GY337" s="9"/>
      <c r="GZ337" s="9"/>
      <c r="HA337" s="9"/>
      <c r="HB337" s="9"/>
      <c r="HC337" s="9"/>
      <c r="HD337" s="9"/>
      <c r="HE337" s="9"/>
      <c r="HF337" s="9"/>
      <c r="HG337" s="9"/>
      <c r="HH337" s="9"/>
      <c r="HI337" s="9"/>
      <c r="HJ337" s="9"/>
      <c r="HK337" s="9"/>
      <c r="HL337" s="9"/>
      <c r="HM337" s="9"/>
      <c r="HN337" s="9"/>
      <c r="HO337" s="9"/>
      <c r="HP337" s="9"/>
      <c r="HQ337" s="9"/>
      <c r="HR337" s="9"/>
      <c r="HS337" s="9"/>
      <c r="HT337" s="9"/>
      <c r="HU337" s="9"/>
      <c r="HV337" s="9"/>
      <c r="HW337" s="9"/>
      <c r="HX337" s="9"/>
      <c r="HY337" s="9"/>
      <c r="HZ337" s="9"/>
      <c r="IA337" s="9"/>
      <c r="IB337" s="9"/>
      <c r="IC337" s="9"/>
      <c r="ID337" s="9"/>
      <c r="IE337" s="9"/>
      <c r="IF337" s="9"/>
      <c r="IG337" s="9"/>
      <c r="IH337" s="9"/>
      <c r="II337" s="9"/>
      <c r="IJ337" s="9"/>
      <c r="IK337" s="9"/>
      <c r="IL337" s="9"/>
      <c r="IM337" s="9"/>
      <c r="IN337" s="9"/>
      <c r="IO337" s="9"/>
      <c r="IP337" s="9"/>
      <c r="IQ337" s="9"/>
      <c r="IR337" s="9"/>
      <c r="IS337" s="9"/>
      <c r="IT337" s="9"/>
      <c r="IU337" s="9"/>
      <c r="IV337" s="9"/>
    </row>
    <row r="338" s="8" customFormat="1" ht="32.1" customHeight="1" spans="1:256">
      <c r="A338" s="19" t="s">
        <v>1714</v>
      </c>
      <c r="B338" s="19" t="s">
        <v>1514</v>
      </c>
      <c r="C338" s="19" t="s">
        <v>1500</v>
      </c>
      <c r="D338" s="20" t="s">
        <v>1713</v>
      </c>
      <c r="E338" s="19" t="s">
        <v>1384</v>
      </c>
      <c r="F338" s="18">
        <v>2.195</v>
      </c>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c r="BB338" s="9"/>
      <c r="BC338" s="9"/>
      <c r="BD338" s="9"/>
      <c r="BE338" s="9"/>
      <c r="BF338" s="9"/>
      <c r="BG338" s="9"/>
      <c r="BH338" s="9"/>
      <c r="BI338" s="9"/>
      <c r="BJ338" s="9"/>
      <c r="BK338" s="9"/>
      <c r="BL338" s="9"/>
      <c r="BM338" s="9"/>
      <c r="BN338" s="9"/>
      <c r="BO338" s="9"/>
      <c r="BP338" s="9"/>
      <c r="BQ338" s="9"/>
      <c r="BR338" s="9"/>
      <c r="BS338" s="9"/>
      <c r="BT338" s="9"/>
      <c r="BU338" s="9"/>
      <c r="BV338" s="9"/>
      <c r="BW338" s="9"/>
      <c r="BX338" s="9"/>
      <c r="BY338" s="9"/>
      <c r="BZ338" s="9"/>
      <c r="CA338" s="9"/>
      <c r="CB338" s="9"/>
      <c r="CC338" s="9"/>
      <c r="CD338" s="9"/>
      <c r="CE338" s="9"/>
      <c r="CF338" s="9"/>
      <c r="CG338" s="9"/>
      <c r="CH338" s="9"/>
      <c r="CI338" s="9"/>
      <c r="CJ338" s="9"/>
      <c r="CK338" s="9"/>
      <c r="CL338" s="9"/>
      <c r="CM338" s="9"/>
      <c r="CN338" s="9"/>
      <c r="CO338" s="9"/>
      <c r="CP338" s="9"/>
      <c r="CQ338" s="9"/>
      <c r="CR338" s="9"/>
      <c r="CS338" s="9"/>
      <c r="CT338" s="9"/>
      <c r="CU338" s="9"/>
      <c r="CV338" s="9"/>
      <c r="CW338" s="9"/>
      <c r="CX338" s="9"/>
      <c r="CY338" s="9"/>
      <c r="CZ338" s="9"/>
      <c r="DA338" s="9"/>
      <c r="DB338" s="9"/>
      <c r="DC338" s="9"/>
      <c r="DD338" s="9"/>
      <c r="DE338" s="9"/>
      <c r="DF338" s="9"/>
      <c r="DG338" s="9"/>
      <c r="DH338" s="9"/>
      <c r="DI338" s="9"/>
      <c r="DJ338" s="9"/>
      <c r="DK338" s="9"/>
      <c r="DL338" s="9"/>
      <c r="DM338" s="9"/>
      <c r="DN338" s="9"/>
      <c r="DO338" s="9"/>
      <c r="DP338" s="9"/>
      <c r="DQ338" s="9"/>
      <c r="DR338" s="9"/>
      <c r="DS338" s="9"/>
      <c r="DT338" s="9"/>
      <c r="DU338" s="9"/>
      <c r="DV338" s="9"/>
      <c r="DW338" s="9"/>
      <c r="DX338" s="9"/>
      <c r="DY338" s="9"/>
      <c r="DZ338" s="9"/>
      <c r="EA338" s="9"/>
      <c r="EB338" s="9"/>
      <c r="EC338" s="9"/>
      <c r="ED338" s="9"/>
      <c r="EE338" s="9"/>
      <c r="EF338" s="9"/>
      <c r="EG338" s="9"/>
      <c r="EH338" s="9"/>
      <c r="EI338" s="9"/>
      <c r="EJ338" s="9"/>
      <c r="EK338" s="9"/>
      <c r="EL338" s="9"/>
      <c r="EM338" s="9"/>
      <c r="EN338" s="9"/>
      <c r="EO338" s="9"/>
      <c r="EP338" s="9"/>
      <c r="EQ338" s="9"/>
      <c r="ER338" s="9"/>
      <c r="ES338" s="9"/>
      <c r="ET338" s="9"/>
      <c r="EU338" s="9"/>
      <c r="EV338" s="9"/>
      <c r="EW338" s="9"/>
      <c r="EX338" s="9"/>
      <c r="EY338" s="9"/>
      <c r="EZ338" s="9"/>
      <c r="FA338" s="9"/>
      <c r="FB338" s="9"/>
      <c r="FC338" s="9"/>
      <c r="FD338" s="9"/>
      <c r="FE338" s="9"/>
      <c r="FF338" s="9"/>
      <c r="FG338" s="9"/>
      <c r="FH338" s="9"/>
      <c r="FI338" s="9"/>
      <c r="FJ338" s="9"/>
      <c r="FK338" s="9"/>
      <c r="FL338" s="9"/>
      <c r="FM338" s="9"/>
      <c r="FN338" s="9"/>
      <c r="FO338" s="9"/>
      <c r="FP338" s="9"/>
      <c r="FQ338" s="9"/>
      <c r="FR338" s="9"/>
      <c r="FS338" s="9"/>
      <c r="FT338" s="9"/>
      <c r="FU338" s="9"/>
      <c r="FV338" s="9"/>
      <c r="FW338" s="9"/>
      <c r="FX338" s="9"/>
      <c r="FY338" s="9"/>
      <c r="FZ338" s="9"/>
      <c r="GA338" s="9"/>
      <c r="GB338" s="9"/>
      <c r="GC338" s="9"/>
      <c r="GD338" s="9"/>
      <c r="GE338" s="9"/>
      <c r="GF338" s="9"/>
      <c r="GG338" s="9"/>
      <c r="GH338" s="9"/>
      <c r="GI338" s="9"/>
      <c r="GJ338" s="9"/>
      <c r="GK338" s="9"/>
      <c r="GL338" s="9"/>
      <c r="GM338" s="9"/>
      <c r="GN338" s="9"/>
      <c r="GO338" s="9"/>
      <c r="GP338" s="9"/>
      <c r="GQ338" s="9"/>
      <c r="GR338" s="9"/>
      <c r="GS338" s="9"/>
      <c r="GT338" s="9"/>
      <c r="GU338" s="9"/>
      <c r="GV338" s="9"/>
      <c r="GW338" s="9"/>
      <c r="GX338" s="9"/>
      <c r="GY338" s="9"/>
      <c r="GZ338" s="9"/>
      <c r="HA338" s="9"/>
      <c r="HB338" s="9"/>
      <c r="HC338" s="9"/>
      <c r="HD338" s="9"/>
      <c r="HE338" s="9"/>
      <c r="HF338" s="9"/>
      <c r="HG338" s="9"/>
      <c r="HH338" s="9"/>
      <c r="HI338" s="9"/>
      <c r="HJ338" s="9"/>
      <c r="HK338" s="9"/>
      <c r="HL338" s="9"/>
      <c r="HM338" s="9"/>
      <c r="HN338" s="9"/>
      <c r="HO338" s="9"/>
      <c r="HP338" s="9"/>
      <c r="HQ338" s="9"/>
      <c r="HR338" s="9"/>
      <c r="HS338" s="9"/>
      <c r="HT338" s="9"/>
      <c r="HU338" s="9"/>
      <c r="HV338" s="9"/>
      <c r="HW338" s="9"/>
      <c r="HX338" s="9"/>
      <c r="HY338" s="9"/>
      <c r="HZ338" s="9"/>
      <c r="IA338" s="9"/>
      <c r="IB338" s="9"/>
      <c r="IC338" s="9"/>
      <c r="ID338" s="9"/>
      <c r="IE338" s="9"/>
      <c r="IF338" s="9"/>
      <c r="IG338" s="9"/>
      <c r="IH338" s="9"/>
      <c r="II338" s="9"/>
      <c r="IJ338" s="9"/>
      <c r="IK338" s="9"/>
      <c r="IL338" s="9"/>
      <c r="IM338" s="9"/>
      <c r="IN338" s="9"/>
      <c r="IO338" s="9"/>
      <c r="IP338" s="9"/>
      <c r="IQ338" s="9"/>
      <c r="IR338" s="9"/>
      <c r="IS338" s="9"/>
      <c r="IT338" s="9"/>
      <c r="IU338" s="9"/>
      <c r="IV338" s="9"/>
    </row>
    <row r="339" s="8" customFormat="1" ht="32.1" customHeight="1" spans="1:256">
      <c r="A339" s="19" t="s">
        <v>1715</v>
      </c>
      <c r="B339" s="19" t="s">
        <v>1509</v>
      </c>
      <c r="C339" s="19" t="s">
        <v>1500</v>
      </c>
      <c r="D339" s="20" t="s">
        <v>1713</v>
      </c>
      <c r="E339" s="19" t="s">
        <v>1384</v>
      </c>
      <c r="F339" s="18">
        <v>11.283</v>
      </c>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9"/>
      <c r="BA339" s="9"/>
      <c r="BB339" s="9"/>
      <c r="BC339" s="9"/>
      <c r="BD339" s="9"/>
      <c r="BE339" s="9"/>
      <c r="BF339" s="9"/>
      <c r="BG339" s="9"/>
      <c r="BH339" s="9"/>
      <c r="BI339" s="9"/>
      <c r="BJ339" s="9"/>
      <c r="BK339" s="9"/>
      <c r="BL339" s="9"/>
      <c r="BM339" s="9"/>
      <c r="BN339" s="9"/>
      <c r="BO339" s="9"/>
      <c r="BP339" s="9"/>
      <c r="BQ339" s="9"/>
      <c r="BR339" s="9"/>
      <c r="BS339" s="9"/>
      <c r="BT339" s="9"/>
      <c r="BU339" s="9"/>
      <c r="BV339" s="9"/>
      <c r="BW339" s="9"/>
      <c r="BX339" s="9"/>
      <c r="BY339" s="9"/>
      <c r="BZ339" s="9"/>
      <c r="CA339" s="9"/>
      <c r="CB339" s="9"/>
      <c r="CC339" s="9"/>
      <c r="CD339" s="9"/>
      <c r="CE339" s="9"/>
      <c r="CF339" s="9"/>
      <c r="CG339" s="9"/>
      <c r="CH339" s="9"/>
      <c r="CI339" s="9"/>
      <c r="CJ339" s="9"/>
      <c r="CK339" s="9"/>
      <c r="CL339" s="9"/>
      <c r="CM339" s="9"/>
      <c r="CN339" s="9"/>
      <c r="CO339" s="9"/>
      <c r="CP339" s="9"/>
      <c r="CQ339" s="9"/>
      <c r="CR339" s="9"/>
      <c r="CS339" s="9"/>
      <c r="CT339" s="9"/>
      <c r="CU339" s="9"/>
      <c r="CV339" s="9"/>
      <c r="CW339" s="9"/>
      <c r="CX339" s="9"/>
      <c r="CY339" s="9"/>
      <c r="CZ339" s="9"/>
      <c r="DA339" s="9"/>
      <c r="DB339" s="9"/>
      <c r="DC339" s="9"/>
      <c r="DD339" s="9"/>
      <c r="DE339" s="9"/>
      <c r="DF339" s="9"/>
      <c r="DG339" s="9"/>
      <c r="DH339" s="9"/>
      <c r="DI339" s="9"/>
      <c r="DJ339" s="9"/>
      <c r="DK339" s="9"/>
      <c r="DL339" s="9"/>
      <c r="DM339" s="9"/>
      <c r="DN339" s="9"/>
      <c r="DO339" s="9"/>
      <c r="DP339" s="9"/>
      <c r="DQ339" s="9"/>
      <c r="DR339" s="9"/>
      <c r="DS339" s="9"/>
      <c r="DT339" s="9"/>
      <c r="DU339" s="9"/>
      <c r="DV339" s="9"/>
      <c r="DW339" s="9"/>
      <c r="DX339" s="9"/>
      <c r="DY339" s="9"/>
      <c r="DZ339" s="9"/>
      <c r="EA339" s="9"/>
      <c r="EB339" s="9"/>
      <c r="EC339" s="9"/>
      <c r="ED339" s="9"/>
      <c r="EE339" s="9"/>
      <c r="EF339" s="9"/>
      <c r="EG339" s="9"/>
      <c r="EH339" s="9"/>
      <c r="EI339" s="9"/>
      <c r="EJ339" s="9"/>
      <c r="EK339" s="9"/>
      <c r="EL339" s="9"/>
      <c r="EM339" s="9"/>
      <c r="EN339" s="9"/>
      <c r="EO339" s="9"/>
      <c r="EP339" s="9"/>
      <c r="EQ339" s="9"/>
      <c r="ER339" s="9"/>
      <c r="ES339" s="9"/>
      <c r="ET339" s="9"/>
      <c r="EU339" s="9"/>
      <c r="EV339" s="9"/>
      <c r="EW339" s="9"/>
      <c r="EX339" s="9"/>
      <c r="EY339" s="9"/>
      <c r="EZ339" s="9"/>
      <c r="FA339" s="9"/>
      <c r="FB339" s="9"/>
      <c r="FC339" s="9"/>
      <c r="FD339" s="9"/>
      <c r="FE339" s="9"/>
      <c r="FF339" s="9"/>
      <c r="FG339" s="9"/>
      <c r="FH339" s="9"/>
      <c r="FI339" s="9"/>
      <c r="FJ339" s="9"/>
      <c r="FK339" s="9"/>
      <c r="FL339" s="9"/>
      <c r="FM339" s="9"/>
      <c r="FN339" s="9"/>
      <c r="FO339" s="9"/>
      <c r="FP339" s="9"/>
      <c r="FQ339" s="9"/>
      <c r="FR339" s="9"/>
      <c r="FS339" s="9"/>
      <c r="FT339" s="9"/>
      <c r="FU339" s="9"/>
      <c r="FV339" s="9"/>
      <c r="FW339" s="9"/>
      <c r="FX339" s="9"/>
      <c r="FY339" s="9"/>
      <c r="FZ339" s="9"/>
      <c r="GA339" s="9"/>
      <c r="GB339" s="9"/>
      <c r="GC339" s="9"/>
      <c r="GD339" s="9"/>
      <c r="GE339" s="9"/>
      <c r="GF339" s="9"/>
      <c r="GG339" s="9"/>
      <c r="GH339" s="9"/>
      <c r="GI339" s="9"/>
      <c r="GJ339" s="9"/>
      <c r="GK339" s="9"/>
      <c r="GL339" s="9"/>
      <c r="GM339" s="9"/>
      <c r="GN339" s="9"/>
      <c r="GO339" s="9"/>
      <c r="GP339" s="9"/>
      <c r="GQ339" s="9"/>
      <c r="GR339" s="9"/>
      <c r="GS339" s="9"/>
      <c r="GT339" s="9"/>
      <c r="GU339" s="9"/>
      <c r="GV339" s="9"/>
      <c r="GW339" s="9"/>
      <c r="GX339" s="9"/>
      <c r="GY339" s="9"/>
      <c r="GZ339" s="9"/>
      <c r="HA339" s="9"/>
      <c r="HB339" s="9"/>
      <c r="HC339" s="9"/>
      <c r="HD339" s="9"/>
      <c r="HE339" s="9"/>
      <c r="HF339" s="9"/>
      <c r="HG339" s="9"/>
      <c r="HH339" s="9"/>
      <c r="HI339" s="9"/>
      <c r="HJ339" s="9"/>
      <c r="HK339" s="9"/>
      <c r="HL339" s="9"/>
      <c r="HM339" s="9"/>
      <c r="HN339" s="9"/>
      <c r="HO339" s="9"/>
      <c r="HP339" s="9"/>
      <c r="HQ339" s="9"/>
      <c r="HR339" s="9"/>
      <c r="HS339" s="9"/>
      <c r="HT339" s="9"/>
      <c r="HU339" s="9"/>
      <c r="HV339" s="9"/>
      <c r="HW339" s="9"/>
      <c r="HX339" s="9"/>
      <c r="HY339" s="9"/>
      <c r="HZ339" s="9"/>
      <c r="IA339" s="9"/>
      <c r="IB339" s="9"/>
      <c r="IC339" s="9"/>
      <c r="ID339" s="9"/>
      <c r="IE339" s="9"/>
      <c r="IF339" s="9"/>
      <c r="IG339" s="9"/>
      <c r="IH339" s="9"/>
      <c r="II339" s="9"/>
      <c r="IJ339" s="9"/>
      <c r="IK339" s="9"/>
      <c r="IL339" s="9"/>
      <c r="IM339" s="9"/>
      <c r="IN339" s="9"/>
      <c r="IO339" s="9"/>
      <c r="IP339" s="9"/>
      <c r="IQ339" s="9"/>
      <c r="IR339" s="9"/>
      <c r="IS339" s="9"/>
      <c r="IT339" s="9"/>
      <c r="IU339" s="9"/>
      <c r="IV339" s="9"/>
    </row>
    <row r="340" s="8" customFormat="1" ht="32.1" customHeight="1" spans="1:256">
      <c r="A340" s="19" t="s">
        <v>1716</v>
      </c>
      <c r="B340" s="19" t="s">
        <v>1543</v>
      </c>
      <c r="C340" s="19" t="s">
        <v>1500</v>
      </c>
      <c r="D340" s="20" t="s">
        <v>1713</v>
      </c>
      <c r="E340" s="19" t="s">
        <v>1384</v>
      </c>
      <c r="F340" s="18">
        <v>12.43</v>
      </c>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9"/>
      <c r="BA340" s="9"/>
      <c r="BB340" s="9"/>
      <c r="BC340" s="9"/>
      <c r="BD340" s="9"/>
      <c r="BE340" s="9"/>
      <c r="BF340" s="9"/>
      <c r="BG340" s="9"/>
      <c r="BH340" s="9"/>
      <c r="BI340" s="9"/>
      <c r="BJ340" s="9"/>
      <c r="BK340" s="9"/>
      <c r="BL340" s="9"/>
      <c r="BM340" s="9"/>
      <c r="BN340" s="9"/>
      <c r="BO340" s="9"/>
      <c r="BP340" s="9"/>
      <c r="BQ340" s="9"/>
      <c r="BR340" s="9"/>
      <c r="BS340" s="9"/>
      <c r="BT340" s="9"/>
      <c r="BU340" s="9"/>
      <c r="BV340" s="9"/>
      <c r="BW340" s="9"/>
      <c r="BX340" s="9"/>
      <c r="BY340" s="9"/>
      <c r="BZ340" s="9"/>
      <c r="CA340" s="9"/>
      <c r="CB340" s="9"/>
      <c r="CC340" s="9"/>
      <c r="CD340" s="9"/>
      <c r="CE340" s="9"/>
      <c r="CF340" s="9"/>
      <c r="CG340" s="9"/>
      <c r="CH340" s="9"/>
      <c r="CI340" s="9"/>
      <c r="CJ340" s="9"/>
      <c r="CK340" s="9"/>
      <c r="CL340" s="9"/>
      <c r="CM340" s="9"/>
      <c r="CN340" s="9"/>
      <c r="CO340" s="9"/>
      <c r="CP340" s="9"/>
      <c r="CQ340" s="9"/>
      <c r="CR340" s="9"/>
      <c r="CS340" s="9"/>
      <c r="CT340" s="9"/>
      <c r="CU340" s="9"/>
      <c r="CV340" s="9"/>
      <c r="CW340" s="9"/>
      <c r="CX340" s="9"/>
      <c r="CY340" s="9"/>
      <c r="CZ340" s="9"/>
      <c r="DA340" s="9"/>
      <c r="DB340" s="9"/>
      <c r="DC340" s="9"/>
      <c r="DD340" s="9"/>
      <c r="DE340" s="9"/>
      <c r="DF340" s="9"/>
      <c r="DG340" s="9"/>
      <c r="DH340" s="9"/>
      <c r="DI340" s="9"/>
      <c r="DJ340" s="9"/>
      <c r="DK340" s="9"/>
      <c r="DL340" s="9"/>
      <c r="DM340" s="9"/>
      <c r="DN340" s="9"/>
      <c r="DO340" s="9"/>
      <c r="DP340" s="9"/>
      <c r="DQ340" s="9"/>
      <c r="DR340" s="9"/>
      <c r="DS340" s="9"/>
      <c r="DT340" s="9"/>
      <c r="DU340" s="9"/>
      <c r="DV340" s="9"/>
      <c r="DW340" s="9"/>
      <c r="DX340" s="9"/>
      <c r="DY340" s="9"/>
      <c r="DZ340" s="9"/>
      <c r="EA340" s="9"/>
      <c r="EB340" s="9"/>
      <c r="EC340" s="9"/>
      <c r="ED340" s="9"/>
      <c r="EE340" s="9"/>
      <c r="EF340" s="9"/>
      <c r="EG340" s="9"/>
      <c r="EH340" s="9"/>
      <c r="EI340" s="9"/>
      <c r="EJ340" s="9"/>
      <c r="EK340" s="9"/>
      <c r="EL340" s="9"/>
      <c r="EM340" s="9"/>
      <c r="EN340" s="9"/>
      <c r="EO340" s="9"/>
      <c r="EP340" s="9"/>
      <c r="EQ340" s="9"/>
      <c r="ER340" s="9"/>
      <c r="ES340" s="9"/>
      <c r="ET340" s="9"/>
      <c r="EU340" s="9"/>
      <c r="EV340" s="9"/>
      <c r="EW340" s="9"/>
      <c r="EX340" s="9"/>
      <c r="EY340" s="9"/>
      <c r="EZ340" s="9"/>
      <c r="FA340" s="9"/>
      <c r="FB340" s="9"/>
      <c r="FC340" s="9"/>
      <c r="FD340" s="9"/>
      <c r="FE340" s="9"/>
      <c r="FF340" s="9"/>
      <c r="FG340" s="9"/>
      <c r="FH340" s="9"/>
      <c r="FI340" s="9"/>
      <c r="FJ340" s="9"/>
      <c r="FK340" s="9"/>
      <c r="FL340" s="9"/>
      <c r="FM340" s="9"/>
      <c r="FN340" s="9"/>
      <c r="FO340" s="9"/>
      <c r="FP340" s="9"/>
      <c r="FQ340" s="9"/>
      <c r="FR340" s="9"/>
      <c r="FS340" s="9"/>
      <c r="FT340" s="9"/>
      <c r="FU340" s="9"/>
      <c r="FV340" s="9"/>
      <c r="FW340" s="9"/>
      <c r="FX340" s="9"/>
      <c r="FY340" s="9"/>
      <c r="FZ340" s="9"/>
      <c r="GA340" s="9"/>
      <c r="GB340" s="9"/>
      <c r="GC340" s="9"/>
      <c r="GD340" s="9"/>
      <c r="GE340" s="9"/>
      <c r="GF340" s="9"/>
      <c r="GG340" s="9"/>
      <c r="GH340" s="9"/>
      <c r="GI340" s="9"/>
      <c r="GJ340" s="9"/>
      <c r="GK340" s="9"/>
      <c r="GL340" s="9"/>
      <c r="GM340" s="9"/>
      <c r="GN340" s="9"/>
      <c r="GO340" s="9"/>
      <c r="GP340" s="9"/>
      <c r="GQ340" s="9"/>
      <c r="GR340" s="9"/>
      <c r="GS340" s="9"/>
      <c r="GT340" s="9"/>
      <c r="GU340" s="9"/>
      <c r="GV340" s="9"/>
      <c r="GW340" s="9"/>
      <c r="GX340" s="9"/>
      <c r="GY340" s="9"/>
      <c r="GZ340" s="9"/>
      <c r="HA340" s="9"/>
      <c r="HB340" s="9"/>
      <c r="HC340" s="9"/>
      <c r="HD340" s="9"/>
      <c r="HE340" s="9"/>
      <c r="HF340" s="9"/>
      <c r="HG340" s="9"/>
      <c r="HH340" s="9"/>
      <c r="HI340" s="9"/>
      <c r="HJ340" s="9"/>
      <c r="HK340" s="9"/>
      <c r="HL340" s="9"/>
      <c r="HM340" s="9"/>
      <c r="HN340" s="9"/>
      <c r="HO340" s="9"/>
      <c r="HP340" s="9"/>
      <c r="HQ340" s="9"/>
      <c r="HR340" s="9"/>
      <c r="HS340" s="9"/>
      <c r="HT340" s="9"/>
      <c r="HU340" s="9"/>
      <c r="HV340" s="9"/>
      <c r="HW340" s="9"/>
      <c r="HX340" s="9"/>
      <c r="HY340" s="9"/>
      <c r="HZ340" s="9"/>
      <c r="IA340" s="9"/>
      <c r="IB340" s="9"/>
      <c r="IC340" s="9"/>
      <c r="ID340" s="9"/>
      <c r="IE340" s="9"/>
      <c r="IF340" s="9"/>
      <c r="IG340" s="9"/>
      <c r="IH340" s="9"/>
      <c r="II340" s="9"/>
      <c r="IJ340" s="9"/>
      <c r="IK340" s="9"/>
      <c r="IL340" s="9"/>
      <c r="IM340" s="9"/>
      <c r="IN340" s="9"/>
      <c r="IO340" s="9"/>
      <c r="IP340" s="9"/>
      <c r="IQ340" s="9"/>
      <c r="IR340" s="9"/>
      <c r="IS340" s="9"/>
      <c r="IT340" s="9"/>
      <c r="IU340" s="9"/>
      <c r="IV340" s="9"/>
    </row>
    <row r="341" s="8" customFormat="1" ht="32.1" customHeight="1" spans="1:256">
      <c r="A341" s="19" t="s">
        <v>1717</v>
      </c>
      <c r="B341" s="19" t="s">
        <v>1503</v>
      </c>
      <c r="C341" s="19" t="s">
        <v>1500</v>
      </c>
      <c r="D341" s="20" t="s">
        <v>1713</v>
      </c>
      <c r="E341" s="19" t="s">
        <v>1384</v>
      </c>
      <c r="F341" s="18">
        <v>4.106</v>
      </c>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c r="BB341" s="9"/>
      <c r="BC341" s="9"/>
      <c r="BD341" s="9"/>
      <c r="BE341" s="9"/>
      <c r="BF341" s="9"/>
      <c r="BG341" s="9"/>
      <c r="BH341" s="9"/>
      <c r="BI341" s="9"/>
      <c r="BJ341" s="9"/>
      <c r="BK341" s="9"/>
      <c r="BL341" s="9"/>
      <c r="BM341" s="9"/>
      <c r="BN341" s="9"/>
      <c r="BO341" s="9"/>
      <c r="BP341" s="9"/>
      <c r="BQ341" s="9"/>
      <c r="BR341" s="9"/>
      <c r="BS341" s="9"/>
      <c r="BT341" s="9"/>
      <c r="BU341" s="9"/>
      <c r="BV341" s="9"/>
      <c r="BW341" s="9"/>
      <c r="BX341" s="9"/>
      <c r="BY341" s="9"/>
      <c r="BZ341" s="9"/>
      <c r="CA341" s="9"/>
      <c r="CB341" s="9"/>
      <c r="CC341" s="9"/>
      <c r="CD341" s="9"/>
      <c r="CE341" s="9"/>
      <c r="CF341" s="9"/>
      <c r="CG341" s="9"/>
      <c r="CH341" s="9"/>
      <c r="CI341" s="9"/>
      <c r="CJ341" s="9"/>
      <c r="CK341" s="9"/>
      <c r="CL341" s="9"/>
      <c r="CM341" s="9"/>
      <c r="CN341" s="9"/>
      <c r="CO341" s="9"/>
      <c r="CP341" s="9"/>
      <c r="CQ341" s="9"/>
      <c r="CR341" s="9"/>
      <c r="CS341" s="9"/>
      <c r="CT341" s="9"/>
      <c r="CU341" s="9"/>
      <c r="CV341" s="9"/>
      <c r="CW341" s="9"/>
      <c r="CX341" s="9"/>
      <c r="CY341" s="9"/>
      <c r="CZ341" s="9"/>
      <c r="DA341" s="9"/>
      <c r="DB341" s="9"/>
      <c r="DC341" s="9"/>
      <c r="DD341" s="9"/>
      <c r="DE341" s="9"/>
      <c r="DF341" s="9"/>
      <c r="DG341" s="9"/>
      <c r="DH341" s="9"/>
      <c r="DI341" s="9"/>
      <c r="DJ341" s="9"/>
      <c r="DK341" s="9"/>
      <c r="DL341" s="9"/>
      <c r="DM341" s="9"/>
      <c r="DN341" s="9"/>
      <c r="DO341" s="9"/>
      <c r="DP341" s="9"/>
      <c r="DQ341" s="9"/>
      <c r="DR341" s="9"/>
      <c r="DS341" s="9"/>
      <c r="DT341" s="9"/>
      <c r="DU341" s="9"/>
      <c r="DV341" s="9"/>
      <c r="DW341" s="9"/>
      <c r="DX341" s="9"/>
      <c r="DY341" s="9"/>
      <c r="DZ341" s="9"/>
      <c r="EA341" s="9"/>
      <c r="EB341" s="9"/>
      <c r="EC341" s="9"/>
      <c r="ED341" s="9"/>
      <c r="EE341" s="9"/>
      <c r="EF341" s="9"/>
      <c r="EG341" s="9"/>
      <c r="EH341" s="9"/>
      <c r="EI341" s="9"/>
      <c r="EJ341" s="9"/>
      <c r="EK341" s="9"/>
      <c r="EL341" s="9"/>
      <c r="EM341" s="9"/>
      <c r="EN341" s="9"/>
      <c r="EO341" s="9"/>
      <c r="EP341" s="9"/>
      <c r="EQ341" s="9"/>
      <c r="ER341" s="9"/>
      <c r="ES341" s="9"/>
      <c r="ET341" s="9"/>
      <c r="EU341" s="9"/>
      <c r="EV341" s="9"/>
      <c r="EW341" s="9"/>
      <c r="EX341" s="9"/>
      <c r="EY341" s="9"/>
      <c r="EZ341" s="9"/>
      <c r="FA341" s="9"/>
      <c r="FB341" s="9"/>
      <c r="FC341" s="9"/>
      <c r="FD341" s="9"/>
      <c r="FE341" s="9"/>
      <c r="FF341" s="9"/>
      <c r="FG341" s="9"/>
      <c r="FH341" s="9"/>
      <c r="FI341" s="9"/>
      <c r="FJ341" s="9"/>
      <c r="FK341" s="9"/>
      <c r="FL341" s="9"/>
      <c r="FM341" s="9"/>
      <c r="FN341" s="9"/>
      <c r="FO341" s="9"/>
      <c r="FP341" s="9"/>
      <c r="FQ341" s="9"/>
      <c r="FR341" s="9"/>
      <c r="FS341" s="9"/>
      <c r="FT341" s="9"/>
      <c r="FU341" s="9"/>
      <c r="FV341" s="9"/>
      <c r="FW341" s="9"/>
      <c r="FX341" s="9"/>
      <c r="FY341" s="9"/>
      <c r="FZ341" s="9"/>
      <c r="GA341" s="9"/>
      <c r="GB341" s="9"/>
      <c r="GC341" s="9"/>
      <c r="GD341" s="9"/>
      <c r="GE341" s="9"/>
      <c r="GF341" s="9"/>
      <c r="GG341" s="9"/>
      <c r="GH341" s="9"/>
      <c r="GI341" s="9"/>
      <c r="GJ341" s="9"/>
      <c r="GK341" s="9"/>
      <c r="GL341" s="9"/>
      <c r="GM341" s="9"/>
      <c r="GN341" s="9"/>
      <c r="GO341" s="9"/>
      <c r="GP341" s="9"/>
      <c r="GQ341" s="9"/>
      <c r="GR341" s="9"/>
      <c r="GS341" s="9"/>
      <c r="GT341" s="9"/>
      <c r="GU341" s="9"/>
      <c r="GV341" s="9"/>
      <c r="GW341" s="9"/>
      <c r="GX341" s="9"/>
      <c r="GY341" s="9"/>
      <c r="GZ341" s="9"/>
      <c r="HA341" s="9"/>
      <c r="HB341" s="9"/>
      <c r="HC341" s="9"/>
      <c r="HD341" s="9"/>
      <c r="HE341" s="9"/>
      <c r="HF341" s="9"/>
      <c r="HG341" s="9"/>
      <c r="HH341" s="9"/>
      <c r="HI341" s="9"/>
      <c r="HJ341" s="9"/>
      <c r="HK341" s="9"/>
      <c r="HL341" s="9"/>
      <c r="HM341" s="9"/>
      <c r="HN341" s="9"/>
      <c r="HO341" s="9"/>
      <c r="HP341" s="9"/>
      <c r="HQ341" s="9"/>
      <c r="HR341" s="9"/>
      <c r="HS341" s="9"/>
      <c r="HT341" s="9"/>
      <c r="HU341" s="9"/>
      <c r="HV341" s="9"/>
      <c r="HW341" s="9"/>
      <c r="HX341" s="9"/>
      <c r="HY341" s="9"/>
      <c r="HZ341" s="9"/>
      <c r="IA341" s="9"/>
      <c r="IB341" s="9"/>
      <c r="IC341" s="9"/>
      <c r="ID341" s="9"/>
      <c r="IE341" s="9"/>
      <c r="IF341" s="9"/>
      <c r="IG341" s="9"/>
      <c r="IH341" s="9"/>
      <c r="II341" s="9"/>
      <c r="IJ341" s="9"/>
      <c r="IK341" s="9"/>
      <c r="IL341" s="9"/>
      <c r="IM341" s="9"/>
      <c r="IN341" s="9"/>
      <c r="IO341" s="9"/>
      <c r="IP341" s="9"/>
      <c r="IQ341" s="9"/>
      <c r="IR341" s="9"/>
      <c r="IS341" s="9"/>
      <c r="IT341" s="9"/>
      <c r="IU341" s="9"/>
      <c r="IV341" s="9"/>
    </row>
    <row r="342" s="8" customFormat="1" ht="32.1" customHeight="1" spans="1:256">
      <c r="A342" s="19" t="s">
        <v>1715</v>
      </c>
      <c r="B342" s="19" t="s">
        <v>1533</v>
      </c>
      <c r="C342" s="19" t="s">
        <v>1500</v>
      </c>
      <c r="D342" s="20" t="s">
        <v>1713</v>
      </c>
      <c r="E342" s="19" t="s">
        <v>1384</v>
      </c>
      <c r="F342" s="18">
        <v>2.315</v>
      </c>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c r="BB342" s="9"/>
      <c r="BC342" s="9"/>
      <c r="BD342" s="9"/>
      <c r="BE342" s="9"/>
      <c r="BF342" s="9"/>
      <c r="BG342" s="9"/>
      <c r="BH342" s="9"/>
      <c r="BI342" s="9"/>
      <c r="BJ342" s="9"/>
      <c r="BK342" s="9"/>
      <c r="BL342" s="9"/>
      <c r="BM342" s="9"/>
      <c r="BN342" s="9"/>
      <c r="BO342" s="9"/>
      <c r="BP342" s="9"/>
      <c r="BQ342" s="9"/>
      <c r="BR342" s="9"/>
      <c r="BS342" s="9"/>
      <c r="BT342" s="9"/>
      <c r="BU342" s="9"/>
      <c r="BV342" s="9"/>
      <c r="BW342" s="9"/>
      <c r="BX342" s="9"/>
      <c r="BY342" s="9"/>
      <c r="BZ342" s="9"/>
      <c r="CA342" s="9"/>
      <c r="CB342" s="9"/>
      <c r="CC342" s="9"/>
      <c r="CD342" s="9"/>
      <c r="CE342" s="9"/>
      <c r="CF342" s="9"/>
      <c r="CG342" s="9"/>
      <c r="CH342" s="9"/>
      <c r="CI342" s="9"/>
      <c r="CJ342" s="9"/>
      <c r="CK342" s="9"/>
      <c r="CL342" s="9"/>
      <c r="CM342" s="9"/>
      <c r="CN342" s="9"/>
      <c r="CO342" s="9"/>
      <c r="CP342" s="9"/>
      <c r="CQ342" s="9"/>
      <c r="CR342" s="9"/>
      <c r="CS342" s="9"/>
      <c r="CT342" s="9"/>
      <c r="CU342" s="9"/>
      <c r="CV342" s="9"/>
      <c r="CW342" s="9"/>
      <c r="CX342" s="9"/>
      <c r="CY342" s="9"/>
      <c r="CZ342" s="9"/>
      <c r="DA342" s="9"/>
      <c r="DB342" s="9"/>
      <c r="DC342" s="9"/>
      <c r="DD342" s="9"/>
      <c r="DE342" s="9"/>
      <c r="DF342" s="9"/>
      <c r="DG342" s="9"/>
      <c r="DH342" s="9"/>
      <c r="DI342" s="9"/>
      <c r="DJ342" s="9"/>
      <c r="DK342" s="9"/>
      <c r="DL342" s="9"/>
      <c r="DM342" s="9"/>
      <c r="DN342" s="9"/>
      <c r="DO342" s="9"/>
      <c r="DP342" s="9"/>
      <c r="DQ342" s="9"/>
      <c r="DR342" s="9"/>
      <c r="DS342" s="9"/>
      <c r="DT342" s="9"/>
      <c r="DU342" s="9"/>
      <c r="DV342" s="9"/>
      <c r="DW342" s="9"/>
      <c r="DX342" s="9"/>
      <c r="DY342" s="9"/>
      <c r="DZ342" s="9"/>
      <c r="EA342" s="9"/>
      <c r="EB342" s="9"/>
      <c r="EC342" s="9"/>
      <c r="ED342" s="9"/>
      <c r="EE342" s="9"/>
      <c r="EF342" s="9"/>
      <c r="EG342" s="9"/>
      <c r="EH342" s="9"/>
      <c r="EI342" s="9"/>
      <c r="EJ342" s="9"/>
      <c r="EK342" s="9"/>
      <c r="EL342" s="9"/>
      <c r="EM342" s="9"/>
      <c r="EN342" s="9"/>
      <c r="EO342" s="9"/>
      <c r="EP342" s="9"/>
      <c r="EQ342" s="9"/>
      <c r="ER342" s="9"/>
      <c r="ES342" s="9"/>
      <c r="ET342" s="9"/>
      <c r="EU342" s="9"/>
      <c r="EV342" s="9"/>
      <c r="EW342" s="9"/>
      <c r="EX342" s="9"/>
      <c r="EY342" s="9"/>
      <c r="EZ342" s="9"/>
      <c r="FA342" s="9"/>
      <c r="FB342" s="9"/>
      <c r="FC342" s="9"/>
      <c r="FD342" s="9"/>
      <c r="FE342" s="9"/>
      <c r="FF342" s="9"/>
      <c r="FG342" s="9"/>
      <c r="FH342" s="9"/>
      <c r="FI342" s="9"/>
      <c r="FJ342" s="9"/>
      <c r="FK342" s="9"/>
      <c r="FL342" s="9"/>
      <c r="FM342" s="9"/>
      <c r="FN342" s="9"/>
      <c r="FO342" s="9"/>
      <c r="FP342" s="9"/>
      <c r="FQ342" s="9"/>
      <c r="FR342" s="9"/>
      <c r="FS342" s="9"/>
      <c r="FT342" s="9"/>
      <c r="FU342" s="9"/>
      <c r="FV342" s="9"/>
      <c r="FW342" s="9"/>
      <c r="FX342" s="9"/>
      <c r="FY342" s="9"/>
      <c r="FZ342" s="9"/>
      <c r="GA342" s="9"/>
      <c r="GB342" s="9"/>
      <c r="GC342" s="9"/>
      <c r="GD342" s="9"/>
      <c r="GE342" s="9"/>
      <c r="GF342" s="9"/>
      <c r="GG342" s="9"/>
      <c r="GH342" s="9"/>
      <c r="GI342" s="9"/>
      <c r="GJ342" s="9"/>
      <c r="GK342" s="9"/>
      <c r="GL342" s="9"/>
      <c r="GM342" s="9"/>
      <c r="GN342" s="9"/>
      <c r="GO342" s="9"/>
      <c r="GP342" s="9"/>
      <c r="GQ342" s="9"/>
      <c r="GR342" s="9"/>
      <c r="GS342" s="9"/>
      <c r="GT342" s="9"/>
      <c r="GU342" s="9"/>
      <c r="GV342" s="9"/>
      <c r="GW342" s="9"/>
      <c r="GX342" s="9"/>
      <c r="GY342" s="9"/>
      <c r="GZ342" s="9"/>
      <c r="HA342" s="9"/>
      <c r="HB342" s="9"/>
      <c r="HC342" s="9"/>
      <c r="HD342" s="9"/>
      <c r="HE342" s="9"/>
      <c r="HF342" s="9"/>
      <c r="HG342" s="9"/>
      <c r="HH342" s="9"/>
      <c r="HI342" s="9"/>
      <c r="HJ342" s="9"/>
      <c r="HK342" s="9"/>
      <c r="HL342" s="9"/>
      <c r="HM342" s="9"/>
      <c r="HN342" s="9"/>
      <c r="HO342" s="9"/>
      <c r="HP342" s="9"/>
      <c r="HQ342" s="9"/>
      <c r="HR342" s="9"/>
      <c r="HS342" s="9"/>
      <c r="HT342" s="9"/>
      <c r="HU342" s="9"/>
      <c r="HV342" s="9"/>
      <c r="HW342" s="9"/>
      <c r="HX342" s="9"/>
      <c r="HY342" s="9"/>
      <c r="HZ342" s="9"/>
      <c r="IA342" s="9"/>
      <c r="IB342" s="9"/>
      <c r="IC342" s="9"/>
      <c r="ID342" s="9"/>
      <c r="IE342" s="9"/>
      <c r="IF342" s="9"/>
      <c r="IG342" s="9"/>
      <c r="IH342" s="9"/>
      <c r="II342" s="9"/>
      <c r="IJ342" s="9"/>
      <c r="IK342" s="9"/>
      <c r="IL342" s="9"/>
      <c r="IM342" s="9"/>
      <c r="IN342" s="9"/>
      <c r="IO342" s="9"/>
      <c r="IP342" s="9"/>
      <c r="IQ342" s="9"/>
      <c r="IR342" s="9"/>
      <c r="IS342" s="9"/>
      <c r="IT342" s="9"/>
      <c r="IU342" s="9"/>
      <c r="IV342" s="9"/>
    </row>
    <row r="343" s="8" customFormat="1" ht="32.1" customHeight="1" spans="1:256">
      <c r="A343" s="19" t="s">
        <v>1718</v>
      </c>
      <c r="B343" s="19" t="s">
        <v>1563</v>
      </c>
      <c r="C343" s="19" t="s">
        <v>1719</v>
      </c>
      <c r="D343" s="20" t="s">
        <v>1713</v>
      </c>
      <c r="E343" s="19" t="s">
        <v>1456</v>
      </c>
      <c r="F343" s="18">
        <v>6.98</v>
      </c>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c r="BB343" s="9"/>
      <c r="BC343" s="9"/>
      <c r="BD343" s="9"/>
      <c r="BE343" s="9"/>
      <c r="BF343" s="9"/>
      <c r="BG343" s="9"/>
      <c r="BH343" s="9"/>
      <c r="BI343" s="9"/>
      <c r="BJ343" s="9"/>
      <c r="BK343" s="9"/>
      <c r="BL343" s="9"/>
      <c r="BM343" s="9"/>
      <c r="BN343" s="9"/>
      <c r="BO343" s="9"/>
      <c r="BP343" s="9"/>
      <c r="BQ343" s="9"/>
      <c r="BR343" s="9"/>
      <c r="BS343" s="9"/>
      <c r="BT343" s="9"/>
      <c r="BU343" s="9"/>
      <c r="BV343" s="9"/>
      <c r="BW343" s="9"/>
      <c r="BX343" s="9"/>
      <c r="BY343" s="9"/>
      <c r="BZ343" s="9"/>
      <c r="CA343" s="9"/>
      <c r="CB343" s="9"/>
      <c r="CC343" s="9"/>
      <c r="CD343" s="9"/>
      <c r="CE343" s="9"/>
      <c r="CF343" s="9"/>
      <c r="CG343" s="9"/>
      <c r="CH343" s="9"/>
      <c r="CI343" s="9"/>
      <c r="CJ343" s="9"/>
      <c r="CK343" s="9"/>
      <c r="CL343" s="9"/>
      <c r="CM343" s="9"/>
      <c r="CN343" s="9"/>
      <c r="CO343" s="9"/>
      <c r="CP343" s="9"/>
      <c r="CQ343" s="9"/>
      <c r="CR343" s="9"/>
      <c r="CS343" s="9"/>
      <c r="CT343" s="9"/>
      <c r="CU343" s="9"/>
      <c r="CV343" s="9"/>
      <c r="CW343" s="9"/>
      <c r="CX343" s="9"/>
      <c r="CY343" s="9"/>
      <c r="CZ343" s="9"/>
      <c r="DA343" s="9"/>
      <c r="DB343" s="9"/>
      <c r="DC343" s="9"/>
      <c r="DD343" s="9"/>
      <c r="DE343" s="9"/>
      <c r="DF343" s="9"/>
      <c r="DG343" s="9"/>
      <c r="DH343" s="9"/>
      <c r="DI343" s="9"/>
      <c r="DJ343" s="9"/>
      <c r="DK343" s="9"/>
      <c r="DL343" s="9"/>
      <c r="DM343" s="9"/>
      <c r="DN343" s="9"/>
      <c r="DO343" s="9"/>
      <c r="DP343" s="9"/>
      <c r="DQ343" s="9"/>
      <c r="DR343" s="9"/>
      <c r="DS343" s="9"/>
      <c r="DT343" s="9"/>
      <c r="DU343" s="9"/>
      <c r="DV343" s="9"/>
      <c r="DW343" s="9"/>
      <c r="DX343" s="9"/>
      <c r="DY343" s="9"/>
      <c r="DZ343" s="9"/>
      <c r="EA343" s="9"/>
      <c r="EB343" s="9"/>
      <c r="EC343" s="9"/>
      <c r="ED343" s="9"/>
      <c r="EE343" s="9"/>
      <c r="EF343" s="9"/>
      <c r="EG343" s="9"/>
      <c r="EH343" s="9"/>
      <c r="EI343" s="9"/>
      <c r="EJ343" s="9"/>
      <c r="EK343" s="9"/>
      <c r="EL343" s="9"/>
      <c r="EM343" s="9"/>
      <c r="EN343" s="9"/>
      <c r="EO343" s="9"/>
      <c r="EP343" s="9"/>
      <c r="EQ343" s="9"/>
      <c r="ER343" s="9"/>
      <c r="ES343" s="9"/>
      <c r="ET343" s="9"/>
      <c r="EU343" s="9"/>
      <c r="EV343" s="9"/>
      <c r="EW343" s="9"/>
      <c r="EX343" s="9"/>
      <c r="EY343" s="9"/>
      <c r="EZ343" s="9"/>
      <c r="FA343" s="9"/>
      <c r="FB343" s="9"/>
      <c r="FC343" s="9"/>
      <c r="FD343" s="9"/>
      <c r="FE343" s="9"/>
      <c r="FF343" s="9"/>
      <c r="FG343" s="9"/>
      <c r="FH343" s="9"/>
      <c r="FI343" s="9"/>
      <c r="FJ343" s="9"/>
      <c r="FK343" s="9"/>
      <c r="FL343" s="9"/>
      <c r="FM343" s="9"/>
      <c r="FN343" s="9"/>
      <c r="FO343" s="9"/>
      <c r="FP343" s="9"/>
      <c r="FQ343" s="9"/>
      <c r="FR343" s="9"/>
      <c r="FS343" s="9"/>
      <c r="FT343" s="9"/>
      <c r="FU343" s="9"/>
      <c r="FV343" s="9"/>
      <c r="FW343" s="9"/>
      <c r="FX343" s="9"/>
      <c r="FY343" s="9"/>
      <c r="FZ343" s="9"/>
      <c r="GA343" s="9"/>
      <c r="GB343" s="9"/>
      <c r="GC343" s="9"/>
      <c r="GD343" s="9"/>
      <c r="GE343" s="9"/>
      <c r="GF343" s="9"/>
      <c r="GG343" s="9"/>
      <c r="GH343" s="9"/>
      <c r="GI343" s="9"/>
      <c r="GJ343" s="9"/>
      <c r="GK343" s="9"/>
      <c r="GL343" s="9"/>
      <c r="GM343" s="9"/>
      <c r="GN343" s="9"/>
      <c r="GO343" s="9"/>
      <c r="GP343" s="9"/>
      <c r="GQ343" s="9"/>
      <c r="GR343" s="9"/>
      <c r="GS343" s="9"/>
      <c r="GT343" s="9"/>
      <c r="GU343" s="9"/>
      <c r="GV343" s="9"/>
      <c r="GW343" s="9"/>
      <c r="GX343" s="9"/>
      <c r="GY343" s="9"/>
      <c r="GZ343" s="9"/>
      <c r="HA343" s="9"/>
      <c r="HB343" s="9"/>
      <c r="HC343" s="9"/>
      <c r="HD343" s="9"/>
      <c r="HE343" s="9"/>
      <c r="HF343" s="9"/>
      <c r="HG343" s="9"/>
      <c r="HH343" s="9"/>
      <c r="HI343" s="9"/>
      <c r="HJ343" s="9"/>
      <c r="HK343" s="9"/>
      <c r="HL343" s="9"/>
      <c r="HM343" s="9"/>
      <c r="HN343" s="9"/>
      <c r="HO343" s="9"/>
      <c r="HP343" s="9"/>
      <c r="HQ343" s="9"/>
      <c r="HR343" s="9"/>
      <c r="HS343" s="9"/>
      <c r="HT343" s="9"/>
      <c r="HU343" s="9"/>
      <c r="HV343" s="9"/>
      <c r="HW343" s="9"/>
      <c r="HX343" s="9"/>
      <c r="HY343" s="9"/>
      <c r="HZ343" s="9"/>
      <c r="IA343" s="9"/>
      <c r="IB343" s="9"/>
      <c r="IC343" s="9"/>
      <c r="ID343" s="9"/>
      <c r="IE343" s="9"/>
      <c r="IF343" s="9"/>
      <c r="IG343" s="9"/>
      <c r="IH343" s="9"/>
      <c r="II343" s="9"/>
      <c r="IJ343" s="9"/>
      <c r="IK343" s="9"/>
      <c r="IL343" s="9"/>
      <c r="IM343" s="9"/>
      <c r="IN343" s="9"/>
      <c r="IO343" s="9"/>
      <c r="IP343" s="9"/>
      <c r="IQ343" s="9"/>
      <c r="IR343" s="9"/>
      <c r="IS343" s="9"/>
      <c r="IT343" s="9"/>
      <c r="IU343" s="9"/>
      <c r="IV343" s="9"/>
    </row>
    <row r="344" s="8" customFormat="1" ht="32.1" customHeight="1" spans="1:256">
      <c r="A344" s="19" t="s">
        <v>1715</v>
      </c>
      <c r="B344" s="19" t="s">
        <v>1397</v>
      </c>
      <c r="C344" s="19" t="s">
        <v>1711</v>
      </c>
      <c r="D344" s="20" t="s">
        <v>1371</v>
      </c>
      <c r="E344" s="19" t="s">
        <v>1456</v>
      </c>
      <c r="F344" s="18">
        <v>48.817554</v>
      </c>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c r="BB344" s="9"/>
      <c r="BC344" s="9"/>
      <c r="BD344" s="9"/>
      <c r="BE344" s="9"/>
      <c r="BF344" s="9"/>
      <c r="BG344" s="9"/>
      <c r="BH344" s="9"/>
      <c r="BI344" s="9"/>
      <c r="BJ344" s="9"/>
      <c r="BK344" s="9"/>
      <c r="BL344" s="9"/>
      <c r="BM344" s="9"/>
      <c r="BN344" s="9"/>
      <c r="BO344" s="9"/>
      <c r="BP344" s="9"/>
      <c r="BQ344" s="9"/>
      <c r="BR344" s="9"/>
      <c r="BS344" s="9"/>
      <c r="BT344" s="9"/>
      <c r="BU344" s="9"/>
      <c r="BV344" s="9"/>
      <c r="BW344" s="9"/>
      <c r="BX344" s="9"/>
      <c r="BY344" s="9"/>
      <c r="BZ344" s="9"/>
      <c r="CA344" s="9"/>
      <c r="CB344" s="9"/>
      <c r="CC344" s="9"/>
      <c r="CD344" s="9"/>
      <c r="CE344" s="9"/>
      <c r="CF344" s="9"/>
      <c r="CG344" s="9"/>
      <c r="CH344" s="9"/>
      <c r="CI344" s="9"/>
      <c r="CJ344" s="9"/>
      <c r="CK344" s="9"/>
      <c r="CL344" s="9"/>
      <c r="CM344" s="9"/>
      <c r="CN344" s="9"/>
      <c r="CO344" s="9"/>
      <c r="CP344" s="9"/>
      <c r="CQ344" s="9"/>
      <c r="CR344" s="9"/>
      <c r="CS344" s="9"/>
      <c r="CT344" s="9"/>
      <c r="CU344" s="9"/>
      <c r="CV344" s="9"/>
      <c r="CW344" s="9"/>
      <c r="CX344" s="9"/>
      <c r="CY344" s="9"/>
      <c r="CZ344" s="9"/>
      <c r="DA344" s="9"/>
      <c r="DB344" s="9"/>
      <c r="DC344" s="9"/>
      <c r="DD344" s="9"/>
      <c r="DE344" s="9"/>
      <c r="DF344" s="9"/>
      <c r="DG344" s="9"/>
      <c r="DH344" s="9"/>
      <c r="DI344" s="9"/>
      <c r="DJ344" s="9"/>
      <c r="DK344" s="9"/>
      <c r="DL344" s="9"/>
      <c r="DM344" s="9"/>
      <c r="DN344" s="9"/>
      <c r="DO344" s="9"/>
      <c r="DP344" s="9"/>
      <c r="DQ344" s="9"/>
      <c r="DR344" s="9"/>
      <c r="DS344" s="9"/>
      <c r="DT344" s="9"/>
      <c r="DU344" s="9"/>
      <c r="DV344" s="9"/>
      <c r="DW344" s="9"/>
      <c r="DX344" s="9"/>
      <c r="DY344" s="9"/>
      <c r="DZ344" s="9"/>
      <c r="EA344" s="9"/>
      <c r="EB344" s="9"/>
      <c r="EC344" s="9"/>
      <c r="ED344" s="9"/>
      <c r="EE344" s="9"/>
      <c r="EF344" s="9"/>
      <c r="EG344" s="9"/>
      <c r="EH344" s="9"/>
      <c r="EI344" s="9"/>
      <c r="EJ344" s="9"/>
      <c r="EK344" s="9"/>
      <c r="EL344" s="9"/>
      <c r="EM344" s="9"/>
      <c r="EN344" s="9"/>
      <c r="EO344" s="9"/>
      <c r="EP344" s="9"/>
      <c r="EQ344" s="9"/>
      <c r="ER344" s="9"/>
      <c r="ES344" s="9"/>
      <c r="ET344" s="9"/>
      <c r="EU344" s="9"/>
      <c r="EV344" s="9"/>
      <c r="EW344" s="9"/>
      <c r="EX344" s="9"/>
      <c r="EY344" s="9"/>
      <c r="EZ344" s="9"/>
      <c r="FA344" s="9"/>
      <c r="FB344" s="9"/>
      <c r="FC344" s="9"/>
      <c r="FD344" s="9"/>
      <c r="FE344" s="9"/>
      <c r="FF344" s="9"/>
      <c r="FG344" s="9"/>
      <c r="FH344" s="9"/>
      <c r="FI344" s="9"/>
      <c r="FJ344" s="9"/>
      <c r="FK344" s="9"/>
      <c r="FL344" s="9"/>
      <c r="FM344" s="9"/>
      <c r="FN344" s="9"/>
      <c r="FO344" s="9"/>
      <c r="FP344" s="9"/>
      <c r="FQ344" s="9"/>
      <c r="FR344" s="9"/>
      <c r="FS344" s="9"/>
      <c r="FT344" s="9"/>
      <c r="FU344" s="9"/>
      <c r="FV344" s="9"/>
      <c r="FW344" s="9"/>
      <c r="FX344" s="9"/>
      <c r="FY344" s="9"/>
      <c r="FZ344" s="9"/>
      <c r="GA344" s="9"/>
      <c r="GB344" s="9"/>
      <c r="GC344" s="9"/>
      <c r="GD344" s="9"/>
      <c r="GE344" s="9"/>
      <c r="GF344" s="9"/>
      <c r="GG344" s="9"/>
      <c r="GH344" s="9"/>
      <c r="GI344" s="9"/>
      <c r="GJ344" s="9"/>
      <c r="GK344" s="9"/>
      <c r="GL344" s="9"/>
      <c r="GM344" s="9"/>
      <c r="GN344" s="9"/>
      <c r="GO344" s="9"/>
      <c r="GP344" s="9"/>
      <c r="GQ344" s="9"/>
      <c r="GR344" s="9"/>
      <c r="GS344" s="9"/>
      <c r="GT344" s="9"/>
      <c r="GU344" s="9"/>
      <c r="GV344" s="9"/>
      <c r="GW344" s="9"/>
      <c r="GX344" s="9"/>
      <c r="GY344" s="9"/>
      <c r="GZ344" s="9"/>
      <c r="HA344" s="9"/>
      <c r="HB344" s="9"/>
      <c r="HC344" s="9"/>
      <c r="HD344" s="9"/>
      <c r="HE344" s="9"/>
      <c r="HF344" s="9"/>
      <c r="HG344" s="9"/>
      <c r="HH344" s="9"/>
      <c r="HI344" s="9"/>
      <c r="HJ344" s="9"/>
      <c r="HK344" s="9"/>
      <c r="HL344" s="9"/>
      <c r="HM344" s="9"/>
      <c r="HN344" s="9"/>
      <c r="HO344" s="9"/>
      <c r="HP344" s="9"/>
      <c r="HQ344" s="9"/>
      <c r="HR344" s="9"/>
      <c r="HS344" s="9"/>
      <c r="HT344" s="9"/>
      <c r="HU344" s="9"/>
      <c r="HV344" s="9"/>
      <c r="HW344" s="9"/>
      <c r="HX344" s="9"/>
      <c r="HY344" s="9"/>
      <c r="HZ344" s="9"/>
      <c r="IA344" s="9"/>
      <c r="IB344" s="9"/>
      <c r="IC344" s="9"/>
      <c r="ID344" s="9"/>
      <c r="IE344" s="9"/>
      <c r="IF344" s="9"/>
      <c r="IG344" s="9"/>
      <c r="IH344" s="9"/>
      <c r="II344" s="9"/>
      <c r="IJ344" s="9"/>
      <c r="IK344" s="9"/>
      <c r="IL344" s="9"/>
      <c r="IM344" s="9"/>
      <c r="IN344" s="9"/>
      <c r="IO344" s="9"/>
      <c r="IP344" s="9"/>
      <c r="IQ344" s="9"/>
      <c r="IR344" s="9"/>
      <c r="IS344" s="9"/>
      <c r="IT344" s="9"/>
      <c r="IU344" s="9"/>
      <c r="IV344" s="9"/>
    </row>
    <row r="345" s="8" customFormat="1" ht="32.1" customHeight="1" spans="1:256">
      <c r="A345" s="19" t="s">
        <v>1720</v>
      </c>
      <c r="B345" s="19" t="s">
        <v>1444</v>
      </c>
      <c r="C345" s="19" t="s">
        <v>1711</v>
      </c>
      <c r="D345" s="20" t="s">
        <v>1371</v>
      </c>
      <c r="E345" s="19" t="s">
        <v>1456</v>
      </c>
      <c r="F345" s="18">
        <v>28.9</v>
      </c>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c r="BB345" s="9"/>
      <c r="BC345" s="9"/>
      <c r="BD345" s="9"/>
      <c r="BE345" s="9"/>
      <c r="BF345" s="9"/>
      <c r="BG345" s="9"/>
      <c r="BH345" s="9"/>
      <c r="BI345" s="9"/>
      <c r="BJ345" s="9"/>
      <c r="BK345" s="9"/>
      <c r="BL345" s="9"/>
      <c r="BM345" s="9"/>
      <c r="BN345" s="9"/>
      <c r="BO345" s="9"/>
      <c r="BP345" s="9"/>
      <c r="BQ345" s="9"/>
      <c r="BR345" s="9"/>
      <c r="BS345" s="9"/>
      <c r="BT345" s="9"/>
      <c r="BU345" s="9"/>
      <c r="BV345" s="9"/>
      <c r="BW345" s="9"/>
      <c r="BX345" s="9"/>
      <c r="BY345" s="9"/>
      <c r="BZ345" s="9"/>
      <c r="CA345" s="9"/>
      <c r="CB345" s="9"/>
      <c r="CC345" s="9"/>
      <c r="CD345" s="9"/>
      <c r="CE345" s="9"/>
      <c r="CF345" s="9"/>
      <c r="CG345" s="9"/>
      <c r="CH345" s="9"/>
      <c r="CI345" s="9"/>
      <c r="CJ345" s="9"/>
      <c r="CK345" s="9"/>
      <c r="CL345" s="9"/>
      <c r="CM345" s="9"/>
      <c r="CN345" s="9"/>
      <c r="CO345" s="9"/>
      <c r="CP345" s="9"/>
      <c r="CQ345" s="9"/>
      <c r="CR345" s="9"/>
      <c r="CS345" s="9"/>
      <c r="CT345" s="9"/>
      <c r="CU345" s="9"/>
      <c r="CV345" s="9"/>
      <c r="CW345" s="9"/>
      <c r="CX345" s="9"/>
      <c r="CY345" s="9"/>
      <c r="CZ345" s="9"/>
      <c r="DA345" s="9"/>
      <c r="DB345" s="9"/>
      <c r="DC345" s="9"/>
      <c r="DD345" s="9"/>
      <c r="DE345" s="9"/>
      <c r="DF345" s="9"/>
      <c r="DG345" s="9"/>
      <c r="DH345" s="9"/>
      <c r="DI345" s="9"/>
      <c r="DJ345" s="9"/>
      <c r="DK345" s="9"/>
      <c r="DL345" s="9"/>
      <c r="DM345" s="9"/>
      <c r="DN345" s="9"/>
      <c r="DO345" s="9"/>
      <c r="DP345" s="9"/>
      <c r="DQ345" s="9"/>
      <c r="DR345" s="9"/>
      <c r="DS345" s="9"/>
      <c r="DT345" s="9"/>
      <c r="DU345" s="9"/>
      <c r="DV345" s="9"/>
      <c r="DW345" s="9"/>
      <c r="DX345" s="9"/>
      <c r="DY345" s="9"/>
      <c r="DZ345" s="9"/>
      <c r="EA345" s="9"/>
      <c r="EB345" s="9"/>
      <c r="EC345" s="9"/>
      <c r="ED345" s="9"/>
      <c r="EE345" s="9"/>
      <c r="EF345" s="9"/>
      <c r="EG345" s="9"/>
      <c r="EH345" s="9"/>
      <c r="EI345" s="9"/>
      <c r="EJ345" s="9"/>
      <c r="EK345" s="9"/>
      <c r="EL345" s="9"/>
      <c r="EM345" s="9"/>
      <c r="EN345" s="9"/>
      <c r="EO345" s="9"/>
      <c r="EP345" s="9"/>
      <c r="EQ345" s="9"/>
      <c r="ER345" s="9"/>
      <c r="ES345" s="9"/>
      <c r="ET345" s="9"/>
      <c r="EU345" s="9"/>
      <c r="EV345" s="9"/>
      <c r="EW345" s="9"/>
      <c r="EX345" s="9"/>
      <c r="EY345" s="9"/>
      <c r="EZ345" s="9"/>
      <c r="FA345" s="9"/>
      <c r="FB345" s="9"/>
      <c r="FC345" s="9"/>
      <c r="FD345" s="9"/>
      <c r="FE345" s="9"/>
      <c r="FF345" s="9"/>
      <c r="FG345" s="9"/>
      <c r="FH345" s="9"/>
      <c r="FI345" s="9"/>
      <c r="FJ345" s="9"/>
      <c r="FK345" s="9"/>
      <c r="FL345" s="9"/>
      <c r="FM345" s="9"/>
      <c r="FN345" s="9"/>
      <c r="FO345" s="9"/>
      <c r="FP345" s="9"/>
      <c r="FQ345" s="9"/>
      <c r="FR345" s="9"/>
      <c r="FS345" s="9"/>
      <c r="FT345" s="9"/>
      <c r="FU345" s="9"/>
      <c r="FV345" s="9"/>
      <c r="FW345" s="9"/>
      <c r="FX345" s="9"/>
      <c r="FY345" s="9"/>
      <c r="FZ345" s="9"/>
      <c r="GA345" s="9"/>
      <c r="GB345" s="9"/>
      <c r="GC345" s="9"/>
      <c r="GD345" s="9"/>
      <c r="GE345" s="9"/>
      <c r="GF345" s="9"/>
      <c r="GG345" s="9"/>
      <c r="GH345" s="9"/>
      <c r="GI345" s="9"/>
      <c r="GJ345" s="9"/>
      <c r="GK345" s="9"/>
      <c r="GL345" s="9"/>
      <c r="GM345" s="9"/>
      <c r="GN345" s="9"/>
      <c r="GO345" s="9"/>
      <c r="GP345" s="9"/>
      <c r="GQ345" s="9"/>
      <c r="GR345" s="9"/>
      <c r="GS345" s="9"/>
      <c r="GT345" s="9"/>
      <c r="GU345" s="9"/>
      <c r="GV345" s="9"/>
      <c r="GW345" s="9"/>
      <c r="GX345" s="9"/>
      <c r="GY345" s="9"/>
      <c r="GZ345" s="9"/>
      <c r="HA345" s="9"/>
      <c r="HB345" s="9"/>
      <c r="HC345" s="9"/>
      <c r="HD345" s="9"/>
      <c r="HE345" s="9"/>
      <c r="HF345" s="9"/>
      <c r="HG345" s="9"/>
      <c r="HH345" s="9"/>
      <c r="HI345" s="9"/>
      <c r="HJ345" s="9"/>
      <c r="HK345" s="9"/>
      <c r="HL345" s="9"/>
      <c r="HM345" s="9"/>
      <c r="HN345" s="9"/>
      <c r="HO345" s="9"/>
      <c r="HP345" s="9"/>
      <c r="HQ345" s="9"/>
      <c r="HR345" s="9"/>
      <c r="HS345" s="9"/>
      <c r="HT345" s="9"/>
      <c r="HU345" s="9"/>
      <c r="HV345" s="9"/>
      <c r="HW345" s="9"/>
      <c r="HX345" s="9"/>
      <c r="HY345" s="9"/>
      <c r="HZ345" s="9"/>
      <c r="IA345" s="9"/>
      <c r="IB345" s="9"/>
      <c r="IC345" s="9"/>
      <c r="ID345" s="9"/>
      <c r="IE345" s="9"/>
      <c r="IF345" s="9"/>
      <c r="IG345" s="9"/>
      <c r="IH345" s="9"/>
      <c r="II345" s="9"/>
      <c r="IJ345" s="9"/>
      <c r="IK345" s="9"/>
      <c r="IL345" s="9"/>
      <c r="IM345" s="9"/>
      <c r="IN345" s="9"/>
      <c r="IO345" s="9"/>
      <c r="IP345" s="9"/>
      <c r="IQ345" s="9"/>
      <c r="IR345" s="9"/>
      <c r="IS345" s="9"/>
      <c r="IT345" s="9"/>
      <c r="IU345" s="9"/>
      <c r="IV345" s="9"/>
    </row>
    <row r="346" s="8" customFormat="1" ht="32.1" customHeight="1" spans="1:256">
      <c r="A346" s="19" t="s">
        <v>1721</v>
      </c>
      <c r="B346" s="19" t="s">
        <v>1443</v>
      </c>
      <c r="C346" s="19" t="s">
        <v>1711</v>
      </c>
      <c r="D346" s="20" t="s">
        <v>1371</v>
      </c>
      <c r="E346" s="19" t="s">
        <v>1456</v>
      </c>
      <c r="F346" s="18">
        <v>17.70552</v>
      </c>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c r="BB346" s="9"/>
      <c r="BC346" s="9"/>
      <c r="BD346" s="9"/>
      <c r="BE346" s="9"/>
      <c r="BF346" s="9"/>
      <c r="BG346" s="9"/>
      <c r="BH346" s="9"/>
      <c r="BI346" s="9"/>
      <c r="BJ346" s="9"/>
      <c r="BK346" s="9"/>
      <c r="BL346" s="9"/>
      <c r="BM346" s="9"/>
      <c r="BN346" s="9"/>
      <c r="BO346" s="9"/>
      <c r="BP346" s="9"/>
      <c r="BQ346" s="9"/>
      <c r="BR346" s="9"/>
      <c r="BS346" s="9"/>
      <c r="BT346" s="9"/>
      <c r="BU346" s="9"/>
      <c r="BV346" s="9"/>
      <c r="BW346" s="9"/>
      <c r="BX346" s="9"/>
      <c r="BY346" s="9"/>
      <c r="BZ346" s="9"/>
      <c r="CA346" s="9"/>
      <c r="CB346" s="9"/>
      <c r="CC346" s="9"/>
      <c r="CD346" s="9"/>
      <c r="CE346" s="9"/>
      <c r="CF346" s="9"/>
      <c r="CG346" s="9"/>
      <c r="CH346" s="9"/>
      <c r="CI346" s="9"/>
      <c r="CJ346" s="9"/>
      <c r="CK346" s="9"/>
      <c r="CL346" s="9"/>
      <c r="CM346" s="9"/>
      <c r="CN346" s="9"/>
      <c r="CO346" s="9"/>
      <c r="CP346" s="9"/>
      <c r="CQ346" s="9"/>
      <c r="CR346" s="9"/>
      <c r="CS346" s="9"/>
      <c r="CT346" s="9"/>
      <c r="CU346" s="9"/>
      <c r="CV346" s="9"/>
      <c r="CW346" s="9"/>
      <c r="CX346" s="9"/>
      <c r="CY346" s="9"/>
      <c r="CZ346" s="9"/>
      <c r="DA346" s="9"/>
      <c r="DB346" s="9"/>
      <c r="DC346" s="9"/>
      <c r="DD346" s="9"/>
      <c r="DE346" s="9"/>
      <c r="DF346" s="9"/>
      <c r="DG346" s="9"/>
      <c r="DH346" s="9"/>
      <c r="DI346" s="9"/>
      <c r="DJ346" s="9"/>
      <c r="DK346" s="9"/>
      <c r="DL346" s="9"/>
      <c r="DM346" s="9"/>
      <c r="DN346" s="9"/>
      <c r="DO346" s="9"/>
      <c r="DP346" s="9"/>
      <c r="DQ346" s="9"/>
      <c r="DR346" s="9"/>
      <c r="DS346" s="9"/>
      <c r="DT346" s="9"/>
      <c r="DU346" s="9"/>
      <c r="DV346" s="9"/>
      <c r="DW346" s="9"/>
      <c r="DX346" s="9"/>
      <c r="DY346" s="9"/>
      <c r="DZ346" s="9"/>
      <c r="EA346" s="9"/>
      <c r="EB346" s="9"/>
      <c r="EC346" s="9"/>
      <c r="ED346" s="9"/>
      <c r="EE346" s="9"/>
      <c r="EF346" s="9"/>
      <c r="EG346" s="9"/>
      <c r="EH346" s="9"/>
      <c r="EI346" s="9"/>
      <c r="EJ346" s="9"/>
      <c r="EK346" s="9"/>
      <c r="EL346" s="9"/>
      <c r="EM346" s="9"/>
      <c r="EN346" s="9"/>
      <c r="EO346" s="9"/>
      <c r="EP346" s="9"/>
      <c r="EQ346" s="9"/>
      <c r="ER346" s="9"/>
      <c r="ES346" s="9"/>
      <c r="ET346" s="9"/>
      <c r="EU346" s="9"/>
      <c r="EV346" s="9"/>
      <c r="EW346" s="9"/>
      <c r="EX346" s="9"/>
      <c r="EY346" s="9"/>
      <c r="EZ346" s="9"/>
      <c r="FA346" s="9"/>
      <c r="FB346" s="9"/>
      <c r="FC346" s="9"/>
      <c r="FD346" s="9"/>
      <c r="FE346" s="9"/>
      <c r="FF346" s="9"/>
      <c r="FG346" s="9"/>
      <c r="FH346" s="9"/>
      <c r="FI346" s="9"/>
      <c r="FJ346" s="9"/>
      <c r="FK346" s="9"/>
      <c r="FL346" s="9"/>
      <c r="FM346" s="9"/>
      <c r="FN346" s="9"/>
      <c r="FO346" s="9"/>
      <c r="FP346" s="9"/>
      <c r="FQ346" s="9"/>
      <c r="FR346" s="9"/>
      <c r="FS346" s="9"/>
      <c r="FT346" s="9"/>
      <c r="FU346" s="9"/>
      <c r="FV346" s="9"/>
      <c r="FW346" s="9"/>
      <c r="FX346" s="9"/>
      <c r="FY346" s="9"/>
      <c r="FZ346" s="9"/>
      <c r="GA346" s="9"/>
      <c r="GB346" s="9"/>
      <c r="GC346" s="9"/>
      <c r="GD346" s="9"/>
      <c r="GE346" s="9"/>
      <c r="GF346" s="9"/>
      <c r="GG346" s="9"/>
      <c r="GH346" s="9"/>
      <c r="GI346" s="9"/>
      <c r="GJ346" s="9"/>
      <c r="GK346" s="9"/>
      <c r="GL346" s="9"/>
      <c r="GM346" s="9"/>
      <c r="GN346" s="9"/>
      <c r="GO346" s="9"/>
      <c r="GP346" s="9"/>
      <c r="GQ346" s="9"/>
      <c r="GR346" s="9"/>
      <c r="GS346" s="9"/>
      <c r="GT346" s="9"/>
      <c r="GU346" s="9"/>
      <c r="GV346" s="9"/>
      <c r="GW346" s="9"/>
      <c r="GX346" s="9"/>
      <c r="GY346" s="9"/>
      <c r="GZ346" s="9"/>
      <c r="HA346" s="9"/>
      <c r="HB346" s="9"/>
      <c r="HC346" s="9"/>
      <c r="HD346" s="9"/>
      <c r="HE346" s="9"/>
      <c r="HF346" s="9"/>
      <c r="HG346" s="9"/>
      <c r="HH346" s="9"/>
      <c r="HI346" s="9"/>
      <c r="HJ346" s="9"/>
      <c r="HK346" s="9"/>
      <c r="HL346" s="9"/>
      <c r="HM346" s="9"/>
      <c r="HN346" s="9"/>
      <c r="HO346" s="9"/>
      <c r="HP346" s="9"/>
      <c r="HQ346" s="9"/>
      <c r="HR346" s="9"/>
      <c r="HS346" s="9"/>
      <c r="HT346" s="9"/>
      <c r="HU346" s="9"/>
      <c r="HV346" s="9"/>
      <c r="HW346" s="9"/>
      <c r="HX346" s="9"/>
      <c r="HY346" s="9"/>
      <c r="HZ346" s="9"/>
      <c r="IA346" s="9"/>
      <c r="IB346" s="9"/>
      <c r="IC346" s="9"/>
      <c r="ID346" s="9"/>
      <c r="IE346" s="9"/>
      <c r="IF346" s="9"/>
      <c r="IG346" s="9"/>
      <c r="IH346" s="9"/>
      <c r="II346" s="9"/>
      <c r="IJ346" s="9"/>
      <c r="IK346" s="9"/>
      <c r="IL346" s="9"/>
      <c r="IM346" s="9"/>
      <c r="IN346" s="9"/>
      <c r="IO346" s="9"/>
      <c r="IP346" s="9"/>
      <c r="IQ346" s="9"/>
      <c r="IR346" s="9"/>
      <c r="IS346" s="9"/>
      <c r="IT346" s="9"/>
      <c r="IU346" s="9"/>
      <c r="IV346" s="9"/>
    </row>
    <row r="347" s="8" customFormat="1" ht="32.1" customHeight="1" spans="1:256">
      <c r="A347" s="19" t="s">
        <v>1722</v>
      </c>
      <c r="B347" s="19" t="s">
        <v>1616</v>
      </c>
      <c r="C347" s="19" t="s">
        <v>1565</v>
      </c>
      <c r="D347" s="20" t="s">
        <v>1723</v>
      </c>
      <c r="E347" s="19" t="s">
        <v>1456</v>
      </c>
      <c r="F347" s="18">
        <v>0.43</v>
      </c>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9"/>
      <c r="BA347" s="9"/>
      <c r="BB347" s="9"/>
      <c r="BC347" s="9"/>
      <c r="BD347" s="9"/>
      <c r="BE347" s="9"/>
      <c r="BF347" s="9"/>
      <c r="BG347" s="9"/>
      <c r="BH347" s="9"/>
      <c r="BI347" s="9"/>
      <c r="BJ347" s="9"/>
      <c r="BK347" s="9"/>
      <c r="BL347" s="9"/>
      <c r="BM347" s="9"/>
      <c r="BN347" s="9"/>
      <c r="BO347" s="9"/>
      <c r="BP347" s="9"/>
      <c r="BQ347" s="9"/>
      <c r="BR347" s="9"/>
      <c r="BS347" s="9"/>
      <c r="BT347" s="9"/>
      <c r="BU347" s="9"/>
      <c r="BV347" s="9"/>
      <c r="BW347" s="9"/>
      <c r="BX347" s="9"/>
      <c r="BY347" s="9"/>
      <c r="BZ347" s="9"/>
      <c r="CA347" s="9"/>
      <c r="CB347" s="9"/>
      <c r="CC347" s="9"/>
      <c r="CD347" s="9"/>
      <c r="CE347" s="9"/>
      <c r="CF347" s="9"/>
      <c r="CG347" s="9"/>
      <c r="CH347" s="9"/>
      <c r="CI347" s="9"/>
      <c r="CJ347" s="9"/>
      <c r="CK347" s="9"/>
      <c r="CL347" s="9"/>
      <c r="CM347" s="9"/>
      <c r="CN347" s="9"/>
      <c r="CO347" s="9"/>
      <c r="CP347" s="9"/>
      <c r="CQ347" s="9"/>
      <c r="CR347" s="9"/>
      <c r="CS347" s="9"/>
      <c r="CT347" s="9"/>
      <c r="CU347" s="9"/>
      <c r="CV347" s="9"/>
      <c r="CW347" s="9"/>
      <c r="CX347" s="9"/>
      <c r="CY347" s="9"/>
      <c r="CZ347" s="9"/>
      <c r="DA347" s="9"/>
      <c r="DB347" s="9"/>
      <c r="DC347" s="9"/>
      <c r="DD347" s="9"/>
      <c r="DE347" s="9"/>
      <c r="DF347" s="9"/>
      <c r="DG347" s="9"/>
      <c r="DH347" s="9"/>
      <c r="DI347" s="9"/>
      <c r="DJ347" s="9"/>
      <c r="DK347" s="9"/>
      <c r="DL347" s="9"/>
      <c r="DM347" s="9"/>
      <c r="DN347" s="9"/>
      <c r="DO347" s="9"/>
      <c r="DP347" s="9"/>
      <c r="DQ347" s="9"/>
      <c r="DR347" s="9"/>
      <c r="DS347" s="9"/>
      <c r="DT347" s="9"/>
      <c r="DU347" s="9"/>
      <c r="DV347" s="9"/>
      <c r="DW347" s="9"/>
      <c r="DX347" s="9"/>
      <c r="DY347" s="9"/>
      <c r="DZ347" s="9"/>
      <c r="EA347" s="9"/>
      <c r="EB347" s="9"/>
      <c r="EC347" s="9"/>
      <c r="ED347" s="9"/>
      <c r="EE347" s="9"/>
      <c r="EF347" s="9"/>
      <c r="EG347" s="9"/>
      <c r="EH347" s="9"/>
      <c r="EI347" s="9"/>
      <c r="EJ347" s="9"/>
      <c r="EK347" s="9"/>
      <c r="EL347" s="9"/>
      <c r="EM347" s="9"/>
      <c r="EN347" s="9"/>
      <c r="EO347" s="9"/>
      <c r="EP347" s="9"/>
      <c r="EQ347" s="9"/>
      <c r="ER347" s="9"/>
      <c r="ES347" s="9"/>
      <c r="ET347" s="9"/>
      <c r="EU347" s="9"/>
      <c r="EV347" s="9"/>
      <c r="EW347" s="9"/>
      <c r="EX347" s="9"/>
      <c r="EY347" s="9"/>
      <c r="EZ347" s="9"/>
      <c r="FA347" s="9"/>
      <c r="FB347" s="9"/>
      <c r="FC347" s="9"/>
      <c r="FD347" s="9"/>
      <c r="FE347" s="9"/>
      <c r="FF347" s="9"/>
      <c r="FG347" s="9"/>
      <c r="FH347" s="9"/>
      <c r="FI347" s="9"/>
      <c r="FJ347" s="9"/>
      <c r="FK347" s="9"/>
      <c r="FL347" s="9"/>
      <c r="FM347" s="9"/>
      <c r="FN347" s="9"/>
      <c r="FO347" s="9"/>
      <c r="FP347" s="9"/>
      <c r="FQ347" s="9"/>
      <c r="FR347" s="9"/>
      <c r="FS347" s="9"/>
      <c r="FT347" s="9"/>
      <c r="FU347" s="9"/>
      <c r="FV347" s="9"/>
      <c r="FW347" s="9"/>
      <c r="FX347" s="9"/>
      <c r="FY347" s="9"/>
      <c r="FZ347" s="9"/>
      <c r="GA347" s="9"/>
      <c r="GB347" s="9"/>
      <c r="GC347" s="9"/>
      <c r="GD347" s="9"/>
      <c r="GE347" s="9"/>
      <c r="GF347" s="9"/>
      <c r="GG347" s="9"/>
      <c r="GH347" s="9"/>
      <c r="GI347" s="9"/>
      <c r="GJ347" s="9"/>
      <c r="GK347" s="9"/>
      <c r="GL347" s="9"/>
      <c r="GM347" s="9"/>
      <c r="GN347" s="9"/>
      <c r="GO347" s="9"/>
      <c r="GP347" s="9"/>
      <c r="GQ347" s="9"/>
      <c r="GR347" s="9"/>
      <c r="GS347" s="9"/>
      <c r="GT347" s="9"/>
      <c r="GU347" s="9"/>
      <c r="GV347" s="9"/>
      <c r="GW347" s="9"/>
      <c r="GX347" s="9"/>
      <c r="GY347" s="9"/>
      <c r="GZ347" s="9"/>
      <c r="HA347" s="9"/>
      <c r="HB347" s="9"/>
      <c r="HC347" s="9"/>
      <c r="HD347" s="9"/>
      <c r="HE347" s="9"/>
      <c r="HF347" s="9"/>
      <c r="HG347" s="9"/>
      <c r="HH347" s="9"/>
      <c r="HI347" s="9"/>
      <c r="HJ347" s="9"/>
      <c r="HK347" s="9"/>
      <c r="HL347" s="9"/>
      <c r="HM347" s="9"/>
      <c r="HN347" s="9"/>
      <c r="HO347" s="9"/>
      <c r="HP347" s="9"/>
      <c r="HQ347" s="9"/>
      <c r="HR347" s="9"/>
      <c r="HS347" s="9"/>
      <c r="HT347" s="9"/>
      <c r="HU347" s="9"/>
      <c r="HV347" s="9"/>
      <c r="HW347" s="9"/>
      <c r="HX347" s="9"/>
      <c r="HY347" s="9"/>
      <c r="HZ347" s="9"/>
      <c r="IA347" s="9"/>
      <c r="IB347" s="9"/>
      <c r="IC347" s="9"/>
      <c r="ID347" s="9"/>
      <c r="IE347" s="9"/>
      <c r="IF347" s="9"/>
      <c r="IG347" s="9"/>
      <c r="IH347" s="9"/>
      <c r="II347" s="9"/>
      <c r="IJ347" s="9"/>
      <c r="IK347" s="9"/>
      <c r="IL347" s="9"/>
      <c r="IM347" s="9"/>
      <c r="IN347" s="9"/>
      <c r="IO347" s="9"/>
      <c r="IP347" s="9"/>
      <c r="IQ347" s="9"/>
      <c r="IR347" s="9"/>
      <c r="IS347" s="9"/>
      <c r="IT347" s="9"/>
      <c r="IU347" s="9"/>
      <c r="IV347" s="9"/>
    </row>
    <row r="348" s="8" customFormat="1" ht="32.1" customHeight="1" spans="1:256">
      <c r="A348" s="19" t="s">
        <v>1724</v>
      </c>
      <c r="B348" s="21" t="s">
        <v>1725</v>
      </c>
      <c r="C348" s="19" t="s">
        <v>1711</v>
      </c>
      <c r="D348" s="20" t="s">
        <v>1371</v>
      </c>
      <c r="E348" s="19" t="s">
        <v>1456</v>
      </c>
      <c r="F348" s="18">
        <v>16</v>
      </c>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9"/>
      <c r="BA348" s="9"/>
      <c r="BB348" s="9"/>
      <c r="BC348" s="9"/>
      <c r="BD348" s="9"/>
      <c r="BE348" s="9"/>
      <c r="BF348" s="9"/>
      <c r="BG348" s="9"/>
      <c r="BH348" s="9"/>
      <c r="BI348" s="9"/>
      <c r="BJ348" s="9"/>
      <c r="BK348" s="9"/>
      <c r="BL348" s="9"/>
      <c r="BM348" s="9"/>
      <c r="BN348" s="9"/>
      <c r="BO348" s="9"/>
      <c r="BP348" s="9"/>
      <c r="BQ348" s="9"/>
      <c r="BR348" s="9"/>
      <c r="BS348" s="9"/>
      <c r="BT348" s="9"/>
      <c r="BU348" s="9"/>
      <c r="BV348" s="9"/>
      <c r="BW348" s="9"/>
      <c r="BX348" s="9"/>
      <c r="BY348" s="9"/>
      <c r="BZ348" s="9"/>
      <c r="CA348" s="9"/>
      <c r="CB348" s="9"/>
      <c r="CC348" s="9"/>
      <c r="CD348" s="9"/>
      <c r="CE348" s="9"/>
      <c r="CF348" s="9"/>
      <c r="CG348" s="9"/>
      <c r="CH348" s="9"/>
      <c r="CI348" s="9"/>
      <c r="CJ348" s="9"/>
      <c r="CK348" s="9"/>
      <c r="CL348" s="9"/>
      <c r="CM348" s="9"/>
      <c r="CN348" s="9"/>
      <c r="CO348" s="9"/>
      <c r="CP348" s="9"/>
      <c r="CQ348" s="9"/>
      <c r="CR348" s="9"/>
      <c r="CS348" s="9"/>
      <c r="CT348" s="9"/>
      <c r="CU348" s="9"/>
      <c r="CV348" s="9"/>
      <c r="CW348" s="9"/>
      <c r="CX348" s="9"/>
      <c r="CY348" s="9"/>
      <c r="CZ348" s="9"/>
      <c r="DA348" s="9"/>
      <c r="DB348" s="9"/>
      <c r="DC348" s="9"/>
      <c r="DD348" s="9"/>
      <c r="DE348" s="9"/>
      <c r="DF348" s="9"/>
      <c r="DG348" s="9"/>
      <c r="DH348" s="9"/>
      <c r="DI348" s="9"/>
      <c r="DJ348" s="9"/>
      <c r="DK348" s="9"/>
      <c r="DL348" s="9"/>
      <c r="DM348" s="9"/>
      <c r="DN348" s="9"/>
      <c r="DO348" s="9"/>
      <c r="DP348" s="9"/>
      <c r="DQ348" s="9"/>
      <c r="DR348" s="9"/>
      <c r="DS348" s="9"/>
      <c r="DT348" s="9"/>
      <c r="DU348" s="9"/>
      <c r="DV348" s="9"/>
      <c r="DW348" s="9"/>
      <c r="DX348" s="9"/>
      <c r="DY348" s="9"/>
      <c r="DZ348" s="9"/>
      <c r="EA348" s="9"/>
      <c r="EB348" s="9"/>
      <c r="EC348" s="9"/>
      <c r="ED348" s="9"/>
      <c r="EE348" s="9"/>
      <c r="EF348" s="9"/>
      <c r="EG348" s="9"/>
      <c r="EH348" s="9"/>
      <c r="EI348" s="9"/>
      <c r="EJ348" s="9"/>
      <c r="EK348" s="9"/>
      <c r="EL348" s="9"/>
      <c r="EM348" s="9"/>
      <c r="EN348" s="9"/>
      <c r="EO348" s="9"/>
      <c r="EP348" s="9"/>
      <c r="EQ348" s="9"/>
      <c r="ER348" s="9"/>
      <c r="ES348" s="9"/>
      <c r="ET348" s="9"/>
      <c r="EU348" s="9"/>
      <c r="EV348" s="9"/>
      <c r="EW348" s="9"/>
      <c r="EX348" s="9"/>
      <c r="EY348" s="9"/>
      <c r="EZ348" s="9"/>
      <c r="FA348" s="9"/>
      <c r="FB348" s="9"/>
      <c r="FC348" s="9"/>
      <c r="FD348" s="9"/>
      <c r="FE348" s="9"/>
      <c r="FF348" s="9"/>
      <c r="FG348" s="9"/>
      <c r="FH348" s="9"/>
      <c r="FI348" s="9"/>
      <c r="FJ348" s="9"/>
      <c r="FK348" s="9"/>
      <c r="FL348" s="9"/>
      <c r="FM348" s="9"/>
      <c r="FN348" s="9"/>
      <c r="FO348" s="9"/>
      <c r="FP348" s="9"/>
      <c r="FQ348" s="9"/>
      <c r="FR348" s="9"/>
      <c r="FS348" s="9"/>
      <c r="FT348" s="9"/>
      <c r="FU348" s="9"/>
      <c r="FV348" s="9"/>
      <c r="FW348" s="9"/>
      <c r="FX348" s="9"/>
      <c r="FY348" s="9"/>
      <c r="FZ348" s="9"/>
      <c r="GA348" s="9"/>
      <c r="GB348" s="9"/>
      <c r="GC348" s="9"/>
      <c r="GD348" s="9"/>
      <c r="GE348" s="9"/>
      <c r="GF348" s="9"/>
      <c r="GG348" s="9"/>
      <c r="GH348" s="9"/>
      <c r="GI348" s="9"/>
      <c r="GJ348" s="9"/>
      <c r="GK348" s="9"/>
      <c r="GL348" s="9"/>
      <c r="GM348" s="9"/>
      <c r="GN348" s="9"/>
      <c r="GO348" s="9"/>
      <c r="GP348" s="9"/>
      <c r="GQ348" s="9"/>
      <c r="GR348" s="9"/>
      <c r="GS348" s="9"/>
      <c r="GT348" s="9"/>
      <c r="GU348" s="9"/>
      <c r="GV348" s="9"/>
      <c r="GW348" s="9"/>
      <c r="GX348" s="9"/>
      <c r="GY348" s="9"/>
      <c r="GZ348" s="9"/>
      <c r="HA348" s="9"/>
      <c r="HB348" s="9"/>
      <c r="HC348" s="9"/>
      <c r="HD348" s="9"/>
      <c r="HE348" s="9"/>
      <c r="HF348" s="9"/>
      <c r="HG348" s="9"/>
      <c r="HH348" s="9"/>
      <c r="HI348" s="9"/>
      <c r="HJ348" s="9"/>
      <c r="HK348" s="9"/>
      <c r="HL348" s="9"/>
      <c r="HM348" s="9"/>
      <c r="HN348" s="9"/>
      <c r="HO348" s="9"/>
      <c r="HP348" s="9"/>
      <c r="HQ348" s="9"/>
      <c r="HR348" s="9"/>
      <c r="HS348" s="9"/>
      <c r="HT348" s="9"/>
      <c r="HU348" s="9"/>
      <c r="HV348" s="9"/>
      <c r="HW348" s="9"/>
      <c r="HX348" s="9"/>
      <c r="HY348" s="9"/>
      <c r="HZ348" s="9"/>
      <c r="IA348" s="9"/>
      <c r="IB348" s="9"/>
      <c r="IC348" s="9"/>
      <c r="ID348" s="9"/>
      <c r="IE348" s="9"/>
      <c r="IF348" s="9"/>
      <c r="IG348" s="9"/>
      <c r="IH348" s="9"/>
      <c r="II348" s="9"/>
      <c r="IJ348" s="9"/>
      <c r="IK348" s="9"/>
      <c r="IL348" s="9"/>
      <c r="IM348" s="9"/>
      <c r="IN348" s="9"/>
      <c r="IO348" s="9"/>
      <c r="IP348" s="9"/>
      <c r="IQ348" s="9"/>
      <c r="IR348" s="9"/>
      <c r="IS348" s="9"/>
      <c r="IT348" s="9"/>
      <c r="IU348" s="9"/>
      <c r="IV348" s="9"/>
    </row>
    <row r="349" s="8" customFormat="1" ht="32.1" customHeight="1" spans="1:256">
      <c r="A349" s="19" t="s">
        <v>1718</v>
      </c>
      <c r="B349" s="19" t="s">
        <v>1563</v>
      </c>
      <c r="C349" s="19" t="s">
        <v>1604</v>
      </c>
      <c r="D349" s="20" t="s">
        <v>1371</v>
      </c>
      <c r="E349" s="19" t="s">
        <v>1456</v>
      </c>
      <c r="F349" s="18">
        <v>70.2</v>
      </c>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c r="BB349" s="9"/>
      <c r="BC349" s="9"/>
      <c r="BD349" s="9"/>
      <c r="BE349" s="9"/>
      <c r="BF349" s="9"/>
      <c r="BG349" s="9"/>
      <c r="BH349" s="9"/>
      <c r="BI349" s="9"/>
      <c r="BJ349" s="9"/>
      <c r="BK349" s="9"/>
      <c r="BL349" s="9"/>
      <c r="BM349" s="9"/>
      <c r="BN349" s="9"/>
      <c r="BO349" s="9"/>
      <c r="BP349" s="9"/>
      <c r="BQ349" s="9"/>
      <c r="BR349" s="9"/>
      <c r="BS349" s="9"/>
      <c r="BT349" s="9"/>
      <c r="BU349" s="9"/>
      <c r="BV349" s="9"/>
      <c r="BW349" s="9"/>
      <c r="BX349" s="9"/>
      <c r="BY349" s="9"/>
      <c r="BZ349" s="9"/>
      <c r="CA349" s="9"/>
      <c r="CB349" s="9"/>
      <c r="CC349" s="9"/>
      <c r="CD349" s="9"/>
      <c r="CE349" s="9"/>
      <c r="CF349" s="9"/>
      <c r="CG349" s="9"/>
      <c r="CH349" s="9"/>
      <c r="CI349" s="9"/>
      <c r="CJ349" s="9"/>
      <c r="CK349" s="9"/>
      <c r="CL349" s="9"/>
      <c r="CM349" s="9"/>
      <c r="CN349" s="9"/>
      <c r="CO349" s="9"/>
      <c r="CP349" s="9"/>
      <c r="CQ349" s="9"/>
      <c r="CR349" s="9"/>
      <c r="CS349" s="9"/>
      <c r="CT349" s="9"/>
      <c r="CU349" s="9"/>
      <c r="CV349" s="9"/>
      <c r="CW349" s="9"/>
      <c r="CX349" s="9"/>
      <c r="CY349" s="9"/>
      <c r="CZ349" s="9"/>
      <c r="DA349" s="9"/>
      <c r="DB349" s="9"/>
      <c r="DC349" s="9"/>
      <c r="DD349" s="9"/>
      <c r="DE349" s="9"/>
      <c r="DF349" s="9"/>
      <c r="DG349" s="9"/>
      <c r="DH349" s="9"/>
      <c r="DI349" s="9"/>
      <c r="DJ349" s="9"/>
      <c r="DK349" s="9"/>
      <c r="DL349" s="9"/>
      <c r="DM349" s="9"/>
      <c r="DN349" s="9"/>
      <c r="DO349" s="9"/>
      <c r="DP349" s="9"/>
      <c r="DQ349" s="9"/>
      <c r="DR349" s="9"/>
      <c r="DS349" s="9"/>
      <c r="DT349" s="9"/>
      <c r="DU349" s="9"/>
      <c r="DV349" s="9"/>
      <c r="DW349" s="9"/>
      <c r="DX349" s="9"/>
      <c r="DY349" s="9"/>
      <c r="DZ349" s="9"/>
      <c r="EA349" s="9"/>
      <c r="EB349" s="9"/>
      <c r="EC349" s="9"/>
      <c r="ED349" s="9"/>
      <c r="EE349" s="9"/>
      <c r="EF349" s="9"/>
      <c r="EG349" s="9"/>
      <c r="EH349" s="9"/>
      <c r="EI349" s="9"/>
      <c r="EJ349" s="9"/>
      <c r="EK349" s="9"/>
      <c r="EL349" s="9"/>
      <c r="EM349" s="9"/>
      <c r="EN349" s="9"/>
      <c r="EO349" s="9"/>
      <c r="EP349" s="9"/>
      <c r="EQ349" s="9"/>
      <c r="ER349" s="9"/>
      <c r="ES349" s="9"/>
      <c r="ET349" s="9"/>
      <c r="EU349" s="9"/>
      <c r="EV349" s="9"/>
      <c r="EW349" s="9"/>
      <c r="EX349" s="9"/>
      <c r="EY349" s="9"/>
      <c r="EZ349" s="9"/>
      <c r="FA349" s="9"/>
      <c r="FB349" s="9"/>
      <c r="FC349" s="9"/>
      <c r="FD349" s="9"/>
      <c r="FE349" s="9"/>
      <c r="FF349" s="9"/>
      <c r="FG349" s="9"/>
      <c r="FH349" s="9"/>
      <c r="FI349" s="9"/>
      <c r="FJ349" s="9"/>
      <c r="FK349" s="9"/>
      <c r="FL349" s="9"/>
      <c r="FM349" s="9"/>
      <c r="FN349" s="9"/>
      <c r="FO349" s="9"/>
      <c r="FP349" s="9"/>
      <c r="FQ349" s="9"/>
      <c r="FR349" s="9"/>
      <c r="FS349" s="9"/>
      <c r="FT349" s="9"/>
      <c r="FU349" s="9"/>
      <c r="FV349" s="9"/>
      <c r="FW349" s="9"/>
      <c r="FX349" s="9"/>
      <c r="FY349" s="9"/>
      <c r="FZ349" s="9"/>
      <c r="GA349" s="9"/>
      <c r="GB349" s="9"/>
      <c r="GC349" s="9"/>
      <c r="GD349" s="9"/>
      <c r="GE349" s="9"/>
      <c r="GF349" s="9"/>
      <c r="GG349" s="9"/>
      <c r="GH349" s="9"/>
      <c r="GI349" s="9"/>
      <c r="GJ349" s="9"/>
      <c r="GK349" s="9"/>
      <c r="GL349" s="9"/>
      <c r="GM349" s="9"/>
      <c r="GN349" s="9"/>
      <c r="GO349" s="9"/>
      <c r="GP349" s="9"/>
      <c r="GQ349" s="9"/>
      <c r="GR349" s="9"/>
      <c r="GS349" s="9"/>
      <c r="GT349" s="9"/>
      <c r="GU349" s="9"/>
      <c r="GV349" s="9"/>
      <c r="GW349" s="9"/>
      <c r="GX349" s="9"/>
      <c r="GY349" s="9"/>
      <c r="GZ349" s="9"/>
      <c r="HA349" s="9"/>
      <c r="HB349" s="9"/>
      <c r="HC349" s="9"/>
      <c r="HD349" s="9"/>
      <c r="HE349" s="9"/>
      <c r="HF349" s="9"/>
      <c r="HG349" s="9"/>
      <c r="HH349" s="9"/>
      <c r="HI349" s="9"/>
      <c r="HJ349" s="9"/>
      <c r="HK349" s="9"/>
      <c r="HL349" s="9"/>
      <c r="HM349" s="9"/>
      <c r="HN349" s="9"/>
      <c r="HO349" s="9"/>
      <c r="HP349" s="9"/>
      <c r="HQ349" s="9"/>
      <c r="HR349" s="9"/>
      <c r="HS349" s="9"/>
      <c r="HT349" s="9"/>
      <c r="HU349" s="9"/>
      <c r="HV349" s="9"/>
      <c r="HW349" s="9"/>
      <c r="HX349" s="9"/>
      <c r="HY349" s="9"/>
      <c r="HZ349" s="9"/>
      <c r="IA349" s="9"/>
      <c r="IB349" s="9"/>
      <c r="IC349" s="9"/>
      <c r="ID349" s="9"/>
      <c r="IE349" s="9"/>
      <c r="IF349" s="9"/>
      <c r="IG349" s="9"/>
      <c r="IH349" s="9"/>
      <c r="II349" s="9"/>
      <c r="IJ349" s="9"/>
      <c r="IK349" s="9"/>
      <c r="IL349" s="9"/>
      <c r="IM349" s="9"/>
      <c r="IN349" s="9"/>
      <c r="IO349" s="9"/>
      <c r="IP349" s="9"/>
      <c r="IQ349" s="9"/>
      <c r="IR349" s="9"/>
      <c r="IS349" s="9"/>
      <c r="IT349" s="9"/>
      <c r="IU349" s="9"/>
      <c r="IV349" s="9"/>
    </row>
    <row r="350" s="8" customFormat="1" ht="32.1" customHeight="1" spans="1:256">
      <c r="A350" s="19" t="s">
        <v>1726</v>
      </c>
      <c r="B350" s="19" t="s">
        <v>1573</v>
      </c>
      <c r="C350" s="19" t="s">
        <v>1727</v>
      </c>
      <c r="D350" s="20" t="s">
        <v>1728</v>
      </c>
      <c r="E350" s="19" t="s">
        <v>1384</v>
      </c>
      <c r="F350" s="18">
        <v>500</v>
      </c>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c r="BB350" s="9"/>
      <c r="BC350" s="9"/>
      <c r="BD350" s="9"/>
      <c r="BE350" s="9"/>
      <c r="BF350" s="9"/>
      <c r="BG350" s="9"/>
      <c r="BH350" s="9"/>
      <c r="BI350" s="9"/>
      <c r="BJ350" s="9"/>
      <c r="BK350" s="9"/>
      <c r="BL350" s="9"/>
      <c r="BM350" s="9"/>
      <c r="BN350" s="9"/>
      <c r="BO350" s="9"/>
      <c r="BP350" s="9"/>
      <c r="BQ350" s="9"/>
      <c r="BR350" s="9"/>
      <c r="BS350" s="9"/>
      <c r="BT350" s="9"/>
      <c r="BU350" s="9"/>
      <c r="BV350" s="9"/>
      <c r="BW350" s="9"/>
      <c r="BX350" s="9"/>
      <c r="BY350" s="9"/>
      <c r="BZ350" s="9"/>
      <c r="CA350" s="9"/>
      <c r="CB350" s="9"/>
      <c r="CC350" s="9"/>
      <c r="CD350" s="9"/>
      <c r="CE350" s="9"/>
      <c r="CF350" s="9"/>
      <c r="CG350" s="9"/>
      <c r="CH350" s="9"/>
      <c r="CI350" s="9"/>
      <c r="CJ350" s="9"/>
      <c r="CK350" s="9"/>
      <c r="CL350" s="9"/>
      <c r="CM350" s="9"/>
      <c r="CN350" s="9"/>
      <c r="CO350" s="9"/>
      <c r="CP350" s="9"/>
      <c r="CQ350" s="9"/>
      <c r="CR350" s="9"/>
      <c r="CS350" s="9"/>
      <c r="CT350" s="9"/>
      <c r="CU350" s="9"/>
      <c r="CV350" s="9"/>
      <c r="CW350" s="9"/>
      <c r="CX350" s="9"/>
      <c r="CY350" s="9"/>
      <c r="CZ350" s="9"/>
      <c r="DA350" s="9"/>
      <c r="DB350" s="9"/>
      <c r="DC350" s="9"/>
      <c r="DD350" s="9"/>
      <c r="DE350" s="9"/>
      <c r="DF350" s="9"/>
      <c r="DG350" s="9"/>
      <c r="DH350" s="9"/>
      <c r="DI350" s="9"/>
      <c r="DJ350" s="9"/>
      <c r="DK350" s="9"/>
      <c r="DL350" s="9"/>
      <c r="DM350" s="9"/>
      <c r="DN350" s="9"/>
      <c r="DO350" s="9"/>
      <c r="DP350" s="9"/>
      <c r="DQ350" s="9"/>
      <c r="DR350" s="9"/>
      <c r="DS350" s="9"/>
      <c r="DT350" s="9"/>
      <c r="DU350" s="9"/>
      <c r="DV350" s="9"/>
      <c r="DW350" s="9"/>
      <c r="DX350" s="9"/>
      <c r="DY350" s="9"/>
      <c r="DZ350" s="9"/>
      <c r="EA350" s="9"/>
      <c r="EB350" s="9"/>
      <c r="EC350" s="9"/>
      <c r="ED350" s="9"/>
      <c r="EE350" s="9"/>
      <c r="EF350" s="9"/>
      <c r="EG350" s="9"/>
      <c r="EH350" s="9"/>
      <c r="EI350" s="9"/>
      <c r="EJ350" s="9"/>
      <c r="EK350" s="9"/>
      <c r="EL350" s="9"/>
      <c r="EM350" s="9"/>
      <c r="EN350" s="9"/>
      <c r="EO350" s="9"/>
      <c r="EP350" s="9"/>
      <c r="EQ350" s="9"/>
      <c r="ER350" s="9"/>
      <c r="ES350" s="9"/>
      <c r="ET350" s="9"/>
      <c r="EU350" s="9"/>
      <c r="EV350" s="9"/>
      <c r="EW350" s="9"/>
      <c r="EX350" s="9"/>
      <c r="EY350" s="9"/>
      <c r="EZ350" s="9"/>
      <c r="FA350" s="9"/>
      <c r="FB350" s="9"/>
      <c r="FC350" s="9"/>
      <c r="FD350" s="9"/>
      <c r="FE350" s="9"/>
      <c r="FF350" s="9"/>
      <c r="FG350" s="9"/>
      <c r="FH350" s="9"/>
      <c r="FI350" s="9"/>
      <c r="FJ350" s="9"/>
      <c r="FK350" s="9"/>
      <c r="FL350" s="9"/>
      <c r="FM350" s="9"/>
      <c r="FN350" s="9"/>
      <c r="FO350" s="9"/>
      <c r="FP350" s="9"/>
      <c r="FQ350" s="9"/>
      <c r="FR350" s="9"/>
      <c r="FS350" s="9"/>
      <c r="FT350" s="9"/>
      <c r="FU350" s="9"/>
      <c r="FV350" s="9"/>
      <c r="FW350" s="9"/>
      <c r="FX350" s="9"/>
      <c r="FY350" s="9"/>
      <c r="FZ350" s="9"/>
      <c r="GA350" s="9"/>
      <c r="GB350" s="9"/>
      <c r="GC350" s="9"/>
      <c r="GD350" s="9"/>
      <c r="GE350" s="9"/>
      <c r="GF350" s="9"/>
      <c r="GG350" s="9"/>
      <c r="GH350" s="9"/>
      <c r="GI350" s="9"/>
      <c r="GJ350" s="9"/>
      <c r="GK350" s="9"/>
      <c r="GL350" s="9"/>
      <c r="GM350" s="9"/>
      <c r="GN350" s="9"/>
      <c r="GO350" s="9"/>
      <c r="GP350" s="9"/>
      <c r="GQ350" s="9"/>
      <c r="GR350" s="9"/>
      <c r="GS350" s="9"/>
      <c r="GT350" s="9"/>
      <c r="GU350" s="9"/>
      <c r="GV350" s="9"/>
      <c r="GW350" s="9"/>
      <c r="GX350" s="9"/>
      <c r="GY350" s="9"/>
      <c r="GZ350" s="9"/>
      <c r="HA350" s="9"/>
      <c r="HB350" s="9"/>
      <c r="HC350" s="9"/>
      <c r="HD350" s="9"/>
      <c r="HE350" s="9"/>
      <c r="HF350" s="9"/>
      <c r="HG350" s="9"/>
      <c r="HH350" s="9"/>
      <c r="HI350" s="9"/>
      <c r="HJ350" s="9"/>
      <c r="HK350" s="9"/>
      <c r="HL350" s="9"/>
      <c r="HM350" s="9"/>
      <c r="HN350" s="9"/>
      <c r="HO350" s="9"/>
      <c r="HP350" s="9"/>
      <c r="HQ350" s="9"/>
      <c r="HR350" s="9"/>
      <c r="HS350" s="9"/>
      <c r="HT350" s="9"/>
      <c r="HU350" s="9"/>
      <c r="HV350" s="9"/>
      <c r="HW350" s="9"/>
      <c r="HX350" s="9"/>
      <c r="HY350" s="9"/>
      <c r="HZ350" s="9"/>
      <c r="IA350" s="9"/>
      <c r="IB350" s="9"/>
      <c r="IC350" s="9"/>
      <c r="ID350" s="9"/>
      <c r="IE350" s="9"/>
      <c r="IF350" s="9"/>
      <c r="IG350" s="9"/>
      <c r="IH350" s="9"/>
      <c r="II350" s="9"/>
      <c r="IJ350" s="9"/>
      <c r="IK350" s="9"/>
      <c r="IL350" s="9"/>
      <c r="IM350" s="9"/>
      <c r="IN350" s="9"/>
      <c r="IO350" s="9"/>
      <c r="IP350" s="9"/>
      <c r="IQ350" s="9"/>
      <c r="IR350" s="9"/>
      <c r="IS350" s="9"/>
      <c r="IT350" s="9"/>
      <c r="IU350" s="9"/>
      <c r="IV350" s="9"/>
    </row>
    <row r="351" s="8" customFormat="1" ht="32.1" customHeight="1" spans="1:256">
      <c r="A351" s="19" t="s">
        <v>1722</v>
      </c>
      <c r="B351" s="19" t="s">
        <v>1688</v>
      </c>
      <c r="C351" s="19" t="s">
        <v>1565</v>
      </c>
      <c r="D351" s="20" t="s">
        <v>1723</v>
      </c>
      <c r="E351" s="19" t="s">
        <v>1456</v>
      </c>
      <c r="F351" s="18">
        <v>33.6</v>
      </c>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c r="BB351" s="9"/>
      <c r="BC351" s="9"/>
      <c r="BD351" s="9"/>
      <c r="BE351" s="9"/>
      <c r="BF351" s="9"/>
      <c r="BG351" s="9"/>
      <c r="BH351" s="9"/>
      <c r="BI351" s="9"/>
      <c r="BJ351" s="9"/>
      <c r="BK351" s="9"/>
      <c r="BL351" s="9"/>
      <c r="BM351" s="9"/>
      <c r="BN351" s="9"/>
      <c r="BO351" s="9"/>
      <c r="BP351" s="9"/>
      <c r="BQ351" s="9"/>
      <c r="BR351" s="9"/>
      <c r="BS351" s="9"/>
      <c r="BT351" s="9"/>
      <c r="BU351" s="9"/>
      <c r="BV351" s="9"/>
      <c r="BW351" s="9"/>
      <c r="BX351" s="9"/>
      <c r="BY351" s="9"/>
      <c r="BZ351" s="9"/>
      <c r="CA351" s="9"/>
      <c r="CB351" s="9"/>
      <c r="CC351" s="9"/>
      <c r="CD351" s="9"/>
      <c r="CE351" s="9"/>
      <c r="CF351" s="9"/>
      <c r="CG351" s="9"/>
      <c r="CH351" s="9"/>
      <c r="CI351" s="9"/>
      <c r="CJ351" s="9"/>
      <c r="CK351" s="9"/>
      <c r="CL351" s="9"/>
      <c r="CM351" s="9"/>
      <c r="CN351" s="9"/>
      <c r="CO351" s="9"/>
      <c r="CP351" s="9"/>
      <c r="CQ351" s="9"/>
      <c r="CR351" s="9"/>
      <c r="CS351" s="9"/>
      <c r="CT351" s="9"/>
      <c r="CU351" s="9"/>
      <c r="CV351" s="9"/>
      <c r="CW351" s="9"/>
      <c r="CX351" s="9"/>
      <c r="CY351" s="9"/>
      <c r="CZ351" s="9"/>
      <c r="DA351" s="9"/>
      <c r="DB351" s="9"/>
      <c r="DC351" s="9"/>
      <c r="DD351" s="9"/>
      <c r="DE351" s="9"/>
      <c r="DF351" s="9"/>
      <c r="DG351" s="9"/>
      <c r="DH351" s="9"/>
      <c r="DI351" s="9"/>
      <c r="DJ351" s="9"/>
      <c r="DK351" s="9"/>
      <c r="DL351" s="9"/>
      <c r="DM351" s="9"/>
      <c r="DN351" s="9"/>
      <c r="DO351" s="9"/>
      <c r="DP351" s="9"/>
      <c r="DQ351" s="9"/>
      <c r="DR351" s="9"/>
      <c r="DS351" s="9"/>
      <c r="DT351" s="9"/>
      <c r="DU351" s="9"/>
      <c r="DV351" s="9"/>
      <c r="DW351" s="9"/>
      <c r="DX351" s="9"/>
      <c r="DY351" s="9"/>
      <c r="DZ351" s="9"/>
      <c r="EA351" s="9"/>
      <c r="EB351" s="9"/>
      <c r="EC351" s="9"/>
      <c r="ED351" s="9"/>
      <c r="EE351" s="9"/>
      <c r="EF351" s="9"/>
      <c r="EG351" s="9"/>
      <c r="EH351" s="9"/>
      <c r="EI351" s="9"/>
      <c r="EJ351" s="9"/>
      <c r="EK351" s="9"/>
      <c r="EL351" s="9"/>
      <c r="EM351" s="9"/>
      <c r="EN351" s="9"/>
      <c r="EO351" s="9"/>
      <c r="EP351" s="9"/>
      <c r="EQ351" s="9"/>
      <c r="ER351" s="9"/>
      <c r="ES351" s="9"/>
      <c r="ET351" s="9"/>
      <c r="EU351" s="9"/>
      <c r="EV351" s="9"/>
      <c r="EW351" s="9"/>
      <c r="EX351" s="9"/>
      <c r="EY351" s="9"/>
      <c r="EZ351" s="9"/>
      <c r="FA351" s="9"/>
      <c r="FB351" s="9"/>
      <c r="FC351" s="9"/>
      <c r="FD351" s="9"/>
      <c r="FE351" s="9"/>
      <c r="FF351" s="9"/>
      <c r="FG351" s="9"/>
      <c r="FH351" s="9"/>
      <c r="FI351" s="9"/>
      <c r="FJ351" s="9"/>
      <c r="FK351" s="9"/>
      <c r="FL351" s="9"/>
      <c r="FM351" s="9"/>
      <c r="FN351" s="9"/>
      <c r="FO351" s="9"/>
      <c r="FP351" s="9"/>
      <c r="FQ351" s="9"/>
      <c r="FR351" s="9"/>
      <c r="FS351" s="9"/>
      <c r="FT351" s="9"/>
      <c r="FU351" s="9"/>
      <c r="FV351" s="9"/>
      <c r="FW351" s="9"/>
      <c r="FX351" s="9"/>
      <c r="FY351" s="9"/>
      <c r="FZ351" s="9"/>
      <c r="GA351" s="9"/>
      <c r="GB351" s="9"/>
      <c r="GC351" s="9"/>
      <c r="GD351" s="9"/>
      <c r="GE351" s="9"/>
      <c r="GF351" s="9"/>
      <c r="GG351" s="9"/>
      <c r="GH351" s="9"/>
      <c r="GI351" s="9"/>
      <c r="GJ351" s="9"/>
      <c r="GK351" s="9"/>
      <c r="GL351" s="9"/>
      <c r="GM351" s="9"/>
      <c r="GN351" s="9"/>
      <c r="GO351" s="9"/>
      <c r="GP351" s="9"/>
      <c r="GQ351" s="9"/>
      <c r="GR351" s="9"/>
      <c r="GS351" s="9"/>
      <c r="GT351" s="9"/>
      <c r="GU351" s="9"/>
      <c r="GV351" s="9"/>
      <c r="GW351" s="9"/>
      <c r="GX351" s="9"/>
      <c r="GY351" s="9"/>
      <c r="GZ351" s="9"/>
      <c r="HA351" s="9"/>
      <c r="HB351" s="9"/>
      <c r="HC351" s="9"/>
      <c r="HD351" s="9"/>
      <c r="HE351" s="9"/>
      <c r="HF351" s="9"/>
      <c r="HG351" s="9"/>
      <c r="HH351" s="9"/>
      <c r="HI351" s="9"/>
      <c r="HJ351" s="9"/>
      <c r="HK351" s="9"/>
      <c r="HL351" s="9"/>
      <c r="HM351" s="9"/>
      <c r="HN351" s="9"/>
      <c r="HO351" s="9"/>
      <c r="HP351" s="9"/>
      <c r="HQ351" s="9"/>
      <c r="HR351" s="9"/>
      <c r="HS351" s="9"/>
      <c r="HT351" s="9"/>
      <c r="HU351" s="9"/>
      <c r="HV351" s="9"/>
      <c r="HW351" s="9"/>
      <c r="HX351" s="9"/>
      <c r="HY351" s="9"/>
      <c r="HZ351" s="9"/>
      <c r="IA351" s="9"/>
      <c r="IB351" s="9"/>
      <c r="IC351" s="9"/>
      <c r="ID351" s="9"/>
      <c r="IE351" s="9"/>
      <c r="IF351" s="9"/>
      <c r="IG351" s="9"/>
      <c r="IH351" s="9"/>
      <c r="II351" s="9"/>
      <c r="IJ351" s="9"/>
      <c r="IK351" s="9"/>
      <c r="IL351" s="9"/>
      <c r="IM351" s="9"/>
      <c r="IN351" s="9"/>
      <c r="IO351" s="9"/>
      <c r="IP351" s="9"/>
      <c r="IQ351" s="9"/>
      <c r="IR351" s="9"/>
      <c r="IS351" s="9"/>
      <c r="IT351" s="9"/>
      <c r="IU351" s="9"/>
      <c r="IV351" s="9"/>
    </row>
    <row r="352" s="8" customFormat="1" ht="32.1" customHeight="1" spans="1:256">
      <c r="A352" s="19" t="s">
        <v>1722</v>
      </c>
      <c r="B352" s="19" t="s">
        <v>1623</v>
      </c>
      <c r="C352" s="19" t="s">
        <v>1719</v>
      </c>
      <c r="D352" s="20" t="s">
        <v>1713</v>
      </c>
      <c r="E352" s="19" t="s">
        <v>1456</v>
      </c>
      <c r="F352" s="18">
        <v>25.329835</v>
      </c>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9"/>
      <c r="BA352" s="9"/>
      <c r="BB352" s="9"/>
      <c r="BC352" s="9"/>
      <c r="BD352" s="9"/>
      <c r="BE352" s="9"/>
      <c r="BF352" s="9"/>
      <c r="BG352" s="9"/>
      <c r="BH352" s="9"/>
      <c r="BI352" s="9"/>
      <c r="BJ352" s="9"/>
      <c r="BK352" s="9"/>
      <c r="BL352" s="9"/>
      <c r="BM352" s="9"/>
      <c r="BN352" s="9"/>
      <c r="BO352" s="9"/>
      <c r="BP352" s="9"/>
      <c r="BQ352" s="9"/>
      <c r="BR352" s="9"/>
      <c r="BS352" s="9"/>
      <c r="BT352" s="9"/>
      <c r="BU352" s="9"/>
      <c r="BV352" s="9"/>
      <c r="BW352" s="9"/>
      <c r="BX352" s="9"/>
      <c r="BY352" s="9"/>
      <c r="BZ352" s="9"/>
      <c r="CA352" s="9"/>
      <c r="CB352" s="9"/>
      <c r="CC352" s="9"/>
      <c r="CD352" s="9"/>
      <c r="CE352" s="9"/>
      <c r="CF352" s="9"/>
      <c r="CG352" s="9"/>
      <c r="CH352" s="9"/>
      <c r="CI352" s="9"/>
      <c r="CJ352" s="9"/>
      <c r="CK352" s="9"/>
      <c r="CL352" s="9"/>
      <c r="CM352" s="9"/>
      <c r="CN352" s="9"/>
      <c r="CO352" s="9"/>
      <c r="CP352" s="9"/>
      <c r="CQ352" s="9"/>
      <c r="CR352" s="9"/>
      <c r="CS352" s="9"/>
      <c r="CT352" s="9"/>
      <c r="CU352" s="9"/>
      <c r="CV352" s="9"/>
      <c r="CW352" s="9"/>
      <c r="CX352" s="9"/>
      <c r="CY352" s="9"/>
      <c r="CZ352" s="9"/>
      <c r="DA352" s="9"/>
      <c r="DB352" s="9"/>
      <c r="DC352" s="9"/>
      <c r="DD352" s="9"/>
      <c r="DE352" s="9"/>
      <c r="DF352" s="9"/>
      <c r="DG352" s="9"/>
      <c r="DH352" s="9"/>
      <c r="DI352" s="9"/>
      <c r="DJ352" s="9"/>
      <c r="DK352" s="9"/>
      <c r="DL352" s="9"/>
      <c r="DM352" s="9"/>
      <c r="DN352" s="9"/>
      <c r="DO352" s="9"/>
      <c r="DP352" s="9"/>
      <c r="DQ352" s="9"/>
      <c r="DR352" s="9"/>
      <c r="DS352" s="9"/>
      <c r="DT352" s="9"/>
      <c r="DU352" s="9"/>
      <c r="DV352" s="9"/>
      <c r="DW352" s="9"/>
      <c r="DX352" s="9"/>
      <c r="DY352" s="9"/>
      <c r="DZ352" s="9"/>
      <c r="EA352" s="9"/>
      <c r="EB352" s="9"/>
      <c r="EC352" s="9"/>
      <c r="ED352" s="9"/>
      <c r="EE352" s="9"/>
      <c r="EF352" s="9"/>
      <c r="EG352" s="9"/>
      <c r="EH352" s="9"/>
      <c r="EI352" s="9"/>
      <c r="EJ352" s="9"/>
      <c r="EK352" s="9"/>
      <c r="EL352" s="9"/>
      <c r="EM352" s="9"/>
      <c r="EN352" s="9"/>
      <c r="EO352" s="9"/>
      <c r="EP352" s="9"/>
      <c r="EQ352" s="9"/>
      <c r="ER352" s="9"/>
      <c r="ES352" s="9"/>
      <c r="ET352" s="9"/>
      <c r="EU352" s="9"/>
      <c r="EV352" s="9"/>
      <c r="EW352" s="9"/>
      <c r="EX352" s="9"/>
      <c r="EY352" s="9"/>
      <c r="EZ352" s="9"/>
      <c r="FA352" s="9"/>
      <c r="FB352" s="9"/>
      <c r="FC352" s="9"/>
      <c r="FD352" s="9"/>
      <c r="FE352" s="9"/>
      <c r="FF352" s="9"/>
      <c r="FG352" s="9"/>
      <c r="FH352" s="9"/>
      <c r="FI352" s="9"/>
      <c r="FJ352" s="9"/>
      <c r="FK352" s="9"/>
      <c r="FL352" s="9"/>
      <c r="FM352" s="9"/>
      <c r="FN352" s="9"/>
      <c r="FO352" s="9"/>
      <c r="FP352" s="9"/>
      <c r="FQ352" s="9"/>
      <c r="FR352" s="9"/>
      <c r="FS352" s="9"/>
      <c r="FT352" s="9"/>
      <c r="FU352" s="9"/>
      <c r="FV352" s="9"/>
      <c r="FW352" s="9"/>
      <c r="FX352" s="9"/>
      <c r="FY352" s="9"/>
      <c r="FZ352" s="9"/>
      <c r="GA352" s="9"/>
      <c r="GB352" s="9"/>
      <c r="GC352" s="9"/>
      <c r="GD352" s="9"/>
      <c r="GE352" s="9"/>
      <c r="GF352" s="9"/>
      <c r="GG352" s="9"/>
      <c r="GH352" s="9"/>
      <c r="GI352" s="9"/>
      <c r="GJ352" s="9"/>
      <c r="GK352" s="9"/>
      <c r="GL352" s="9"/>
      <c r="GM352" s="9"/>
      <c r="GN352" s="9"/>
      <c r="GO352" s="9"/>
      <c r="GP352" s="9"/>
      <c r="GQ352" s="9"/>
      <c r="GR352" s="9"/>
      <c r="GS352" s="9"/>
      <c r="GT352" s="9"/>
      <c r="GU352" s="9"/>
      <c r="GV352" s="9"/>
      <c r="GW352" s="9"/>
      <c r="GX352" s="9"/>
      <c r="GY352" s="9"/>
      <c r="GZ352" s="9"/>
      <c r="HA352" s="9"/>
      <c r="HB352" s="9"/>
      <c r="HC352" s="9"/>
      <c r="HD352" s="9"/>
      <c r="HE352" s="9"/>
      <c r="HF352" s="9"/>
      <c r="HG352" s="9"/>
      <c r="HH352" s="9"/>
      <c r="HI352" s="9"/>
      <c r="HJ352" s="9"/>
      <c r="HK352" s="9"/>
      <c r="HL352" s="9"/>
      <c r="HM352" s="9"/>
      <c r="HN352" s="9"/>
      <c r="HO352" s="9"/>
      <c r="HP352" s="9"/>
      <c r="HQ352" s="9"/>
      <c r="HR352" s="9"/>
      <c r="HS352" s="9"/>
      <c r="HT352" s="9"/>
      <c r="HU352" s="9"/>
      <c r="HV352" s="9"/>
      <c r="HW352" s="9"/>
      <c r="HX352" s="9"/>
      <c r="HY352" s="9"/>
      <c r="HZ352" s="9"/>
      <c r="IA352" s="9"/>
      <c r="IB352" s="9"/>
      <c r="IC352" s="9"/>
      <c r="ID352" s="9"/>
      <c r="IE352" s="9"/>
      <c r="IF352" s="9"/>
      <c r="IG352" s="9"/>
      <c r="IH352" s="9"/>
      <c r="II352" s="9"/>
      <c r="IJ352" s="9"/>
      <c r="IK352" s="9"/>
      <c r="IL352" s="9"/>
      <c r="IM352" s="9"/>
      <c r="IN352" s="9"/>
      <c r="IO352" s="9"/>
      <c r="IP352" s="9"/>
      <c r="IQ352" s="9"/>
      <c r="IR352" s="9"/>
      <c r="IS352" s="9"/>
      <c r="IT352" s="9"/>
      <c r="IU352" s="9"/>
      <c r="IV352" s="9"/>
    </row>
    <row r="353" s="8" customFormat="1" ht="32.1" customHeight="1" spans="1:256">
      <c r="A353" s="19" t="s">
        <v>1721</v>
      </c>
      <c r="B353" s="19" t="s">
        <v>1435</v>
      </c>
      <c r="C353" s="19" t="s">
        <v>1711</v>
      </c>
      <c r="D353" s="20" t="s">
        <v>1371</v>
      </c>
      <c r="E353" s="19" t="s">
        <v>1456</v>
      </c>
      <c r="F353" s="18">
        <v>25.34656</v>
      </c>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9"/>
      <c r="BA353" s="9"/>
      <c r="BB353" s="9"/>
      <c r="BC353" s="9"/>
      <c r="BD353" s="9"/>
      <c r="BE353" s="9"/>
      <c r="BF353" s="9"/>
      <c r="BG353" s="9"/>
      <c r="BH353" s="9"/>
      <c r="BI353" s="9"/>
      <c r="BJ353" s="9"/>
      <c r="BK353" s="9"/>
      <c r="BL353" s="9"/>
      <c r="BM353" s="9"/>
      <c r="BN353" s="9"/>
      <c r="BO353" s="9"/>
      <c r="BP353" s="9"/>
      <c r="BQ353" s="9"/>
      <c r="BR353" s="9"/>
      <c r="BS353" s="9"/>
      <c r="BT353" s="9"/>
      <c r="BU353" s="9"/>
      <c r="BV353" s="9"/>
      <c r="BW353" s="9"/>
      <c r="BX353" s="9"/>
      <c r="BY353" s="9"/>
      <c r="BZ353" s="9"/>
      <c r="CA353" s="9"/>
      <c r="CB353" s="9"/>
      <c r="CC353" s="9"/>
      <c r="CD353" s="9"/>
      <c r="CE353" s="9"/>
      <c r="CF353" s="9"/>
      <c r="CG353" s="9"/>
      <c r="CH353" s="9"/>
      <c r="CI353" s="9"/>
      <c r="CJ353" s="9"/>
      <c r="CK353" s="9"/>
      <c r="CL353" s="9"/>
      <c r="CM353" s="9"/>
      <c r="CN353" s="9"/>
      <c r="CO353" s="9"/>
      <c r="CP353" s="9"/>
      <c r="CQ353" s="9"/>
      <c r="CR353" s="9"/>
      <c r="CS353" s="9"/>
      <c r="CT353" s="9"/>
      <c r="CU353" s="9"/>
      <c r="CV353" s="9"/>
      <c r="CW353" s="9"/>
      <c r="CX353" s="9"/>
      <c r="CY353" s="9"/>
      <c r="CZ353" s="9"/>
      <c r="DA353" s="9"/>
      <c r="DB353" s="9"/>
      <c r="DC353" s="9"/>
      <c r="DD353" s="9"/>
      <c r="DE353" s="9"/>
      <c r="DF353" s="9"/>
      <c r="DG353" s="9"/>
      <c r="DH353" s="9"/>
      <c r="DI353" s="9"/>
      <c r="DJ353" s="9"/>
      <c r="DK353" s="9"/>
      <c r="DL353" s="9"/>
      <c r="DM353" s="9"/>
      <c r="DN353" s="9"/>
      <c r="DO353" s="9"/>
      <c r="DP353" s="9"/>
      <c r="DQ353" s="9"/>
      <c r="DR353" s="9"/>
      <c r="DS353" s="9"/>
      <c r="DT353" s="9"/>
      <c r="DU353" s="9"/>
      <c r="DV353" s="9"/>
      <c r="DW353" s="9"/>
      <c r="DX353" s="9"/>
      <c r="DY353" s="9"/>
      <c r="DZ353" s="9"/>
      <c r="EA353" s="9"/>
      <c r="EB353" s="9"/>
      <c r="EC353" s="9"/>
      <c r="ED353" s="9"/>
      <c r="EE353" s="9"/>
      <c r="EF353" s="9"/>
      <c r="EG353" s="9"/>
      <c r="EH353" s="9"/>
      <c r="EI353" s="9"/>
      <c r="EJ353" s="9"/>
      <c r="EK353" s="9"/>
      <c r="EL353" s="9"/>
      <c r="EM353" s="9"/>
      <c r="EN353" s="9"/>
      <c r="EO353" s="9"/>
      <c r="EP353" s="9"/>
      <c r="EQ353" s="9"/>
      <c r="ER353" s="9"/>
      <c r="ES353" s="9"/>
      <c r="ET353" s="9"/>
      <c r="EU353" s="9"/>
      <c r="EV353" s="9"/>
      <c r="EW353" s="9"/>
      <c r="EX353" s="9"/>
      <c r="EY353" s="9"/>
      <c r="EZ353" s="9"/>
      <c r="FA353" s="9"/>
      <c r="FB353" s="9"/>
      <c r="FC353" s="9"/>
      <c r="FD353" s="9"/>
      <c r="FE353" s="9"/>
      <c r="FF353" s="9"/>
      <c r="FG353" s="9"/>
      <c r="FH353" s="9"/>
      <c r="FI353" s="9"/>
      <c r="FJ353" s="9"/>
      <c r="FK353" s="9"/>
      <c r="FL353" s="9"/>
      <c r="FM353" s="9"/>
      <c r="FN353" s="9"/>
      <c r="FO353" s="9"/>
      <c r="FP353" s="9"/>
      <c r="FQ353" s="9"/>
      <c r="FR353" s="9"/>
      <c r="FS353" s="9"/>
      <c r="FT353" s="9"/>
      <c r="FU353" s="9"/>
      <c r="FV353" s="9"/>
      <c r="FW353" s="9"/>
      <c r="FX353" s="9"/>
      <c r="FY353" s="9"/>
      <c r="FZ353" s="9"/>
      <c r="GA353" s="9"/>
      <c r="GB353" s="9"/>
      <c r="GC353" s="9"/>
      <c r="GD353" s="9"/>
      <c r="GE353" s="9"/>
      <c r="GF353" s="9"/>
      <c r="GG353" s="9"/>
      <c r="GH353" s="9"/>
      <c r="GI353" s="9"/>
      <c r="GJ353" s="9"/>
      <c r="GK353" s="9"/>
      <c r="GL353" s="9"/>
      <c r="GM353" s="9"/>
      <c r="GN353" s="9"/>
      <c r="GO353" s="9"/>
      <c r="GP353" s="9"/>
      <c r="GQ353" s="9"/>
      <c r="GR353" s="9"/>
      <c r="GS353" s="9"/>
      <c r="GT353" s="9"/>
      <c r="GU353" s="9"/>
      <c r="GV353" s="9"/>
      <c r="GW353" s="9"/>
      <c r="GX353" s="9"/>
      <c r="GY353" s="9"/>
      <c r="GZ353" s="9"/>
      <c r="HA353" s="9"/>
      <c r="HB353" s="9"/>
      <c r="HC353" s="9"/>
      <c r="HD353" s="9"/>
      <c r="HE353" s="9"/>
      <c r="HF353" s="9"/>
      <c r="HG353" s="9"/>
      <c r="HH353" s="9"/>
      <c r="HI353" s="9"/>
      <c r="HJ353" s="9"/>
      <c r="HK353" s="9"/>
      <c r="HL353" s="9"/>
      <c r="HM353" s="9"/>
      <c r="HN353" s="9"/>
      <c r="HO353" s="9"/>
      <c r="HP353" s="9"/>
      <c r="HQ353" s="9"/>
      <c r="HR353" s="9"/>
      <c r="HS353" s="9"/>
      <c r="HT353" s="9"/>
      <c r="HU353" s="9"/>
      <c r="HV353" s="9"/>
      <c r="HW353" s="9"/>
      <c r="HX353" s="9"/>
      <c r="HY353" s="9"/>
      <c r="HZ353" s="9"/>
      <c r="IA353" s="9"/>
      <c r="IB353" s="9"/>
      <c r="IC353" s="9"/>
      <c r="ID353" s="9"/>
      <c r="IE353" s="9"/>
      <c r="IF353" s="9"/>
      <c r="IG353" s="9"/>
      <c r="IH353" s="9"/>
      <c r="II353" s="9"/>
      <c r="IJ353" s="9"/>
      <c r="IK353" s="9"/>
      <c r="IL353" s="9"/>
      <c r="IM353" s="9"/>
      <c r="IN353" s="9"/>
      <c r="IO353" s="9"/>
      <c r="IP353" s="9"/>
      <c r="IQ353" s="9"/>
      <c r="IR353" s="9"/>
      <c r="IS353" s="9"/>
      <c r="IT353" s="9"/>
      <c r="IU353" s="9"/>
      <c r="IV353" s="9"/>
    </row>
  </sheetData>
  <mergeCells count="2">
    <mergeCell ref="A2:F2"/>
    <mergeCell ref="A5:E5"/>
  </mergeCells>
  <printOptions horizontalCentered="1"/>
  <pageMargins left="0.751388888888889" right="0.751388888888889" top="1" bottom="1" header="0.5" footer="0.5"/>
  <pageSetup paperSize="1" scale="90" orientation="portrait"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B7"/>
  <sheetViews>
    <sheetView tabSelected="1" topLeftCell="C1" workbookViewId="0">
      <selection activeCell="Y7" sqref="Y7"/>
    </sheetView>
  </sheetViews>
  <sheetFormatPr defaultColWidth="9" defaultRowHeight="13.5" outlineLevelRow="6"/>
  <cols>
    <col min="1" max="28" width="8.625" customWidth="1"/>
  </cols>
  <sheetData>
    <row r="1" customFormat="1" spans="1:5">
      <c r="A1" s="2" t="s">
        <v>1098</v>
      </c>
      <c r="B1" s="2"/>
      <c r="C1" s="2"/>
      <c r="E1" t="s">
        <v>1729</v>
      </c>
    </row>
    <row r="2" ht="47.1" customHeight="1" spans="1:28">
      <c r="A2" s="3" t="s">
        <v>1730</v>
      </c>
      <c r="B2" s="3"/>
      <c r="C2" s="3"/>
      <c r="D2" s="3"/>
      <c r="E2" s="3"/>
      <c r="F2" s="3"/>
      <c r="G2" s="3"/>
      <c r="H2" s="3"/>
      <c r="I2" s="3"/>
      <c r="J2" s="3"/>
      <c r="K2" s="3"/>
      <c r="L2" s="3"/>
      <c r="M2" s="3"/>
      <c r="N2" s="3"/>
      <c r="O2" s="3"/>
      <c r="P2" s="3"/>
      <c r="Q2" s="3"/>
      <c r="R2" s="3"/>
      <c r="S2" s="3"/>
      <c r="T2" s="3"/>
      <c r="U2" s="3"/>
      <c r="V2" s="3"/>
      <c r="W2" s="3"/>
      <c r="X2" s="3"/>
      <c r="Y2" s="3"/>
      <c r="Z2" s="3"/>
      <c r="AA2" s="3"/>
      <c r="AB2" s="3"/>
    </row>
    <row r="3" spans="1:28">
      <c r="A3" s="2" t="s">
        <v>64</v>
      </c>
      <c r="B3" s="2"/>
      <c r="C3" s="2"/>
      <c r="D3" s="2"/>
      <c r="Z3" s="2" t="s">
        <v>30</v>
      </c>
      <c r="AA3" s="2"/>
      <c r="AB3" s="2"/>
    </row>
    <row r="4" ht="30.95" customHeight="1" spans="1:28">
      <c r="A4" s="4" t="s">
        <v>1731</v>
      </c>
      <c r="B4" s="4"/>
      <c r="C4" s="4"/>
      <c r="D4" s="4"/>
      <c r="E4" s="4"/>
      <c r="F4" s="4"/>
      <c r="G4" s="4"/>
      <c r="H4" s="4" t="s">
        <v>1732</v>
      </c>
      <c r="I4" s="4"/>
      <c r="J4" s="4"/>
      <c r="K4" s="4"/>
      <c r="L4" s="4"/>
      <c r="M4" s="4"/>
      <c r="N4" s="4"/>
      <c r="O4" s="4" t="s">
        <v>1733</v>
      </c>
      <c r="P4" s="4"/>
      <c r="Q4" s="4"/>
      <c r="R4" s="4"/>
      <c r="S4" s="4"/>
      <c r="T4" s="4"/>
      <c r="U4" s="4"/>
      <c r="V4" s="4" t="s">
        <v>1734</v>
      </c>
      <c r="W4" s="4"/>
      <c r="X4" s="4"/>
      <c r="Y4" s="4"/>
      <c r="Z4" s="4"/>
      <c r="AA4" s="4"/>
      <c r="AB4" s="4"/>
    </row>
    <row r="5" ht="32.1" customHeight="1" spans="1:28">
      <c r="A5" s="5" t="s">
        <v>1735</v>
      </c>
      <c r="B5" s="5" t="s">
        <v>1736</v>
      </c>
      <c r="C5" s="5"/>
      <c r="D5" s="5"/>
      <c r="E5" s="5" t="s">
        <v>1737</v>
      </c>
      <c r="F5" s="5"/>
      <c r="G5" s="5"/>
      <c r="H5" s="5" t="s">
        <v>1735</v>
      </c>
      <c r="I5" s="5" t="s">
        <v>1736</v>
      </c>
      <c r="J5" s="5"/>
      <c r="K5" s="5"/>
      <c r="L5" s="5" t="s">
        <v>1737</v>
      </c>
      <c r="M5" s="5"/>
      <c r="N5" s="5"/>
      <c r="O5" s="5" t="s">
        <v>1735</v>
      </c>
      <c r="P5" s="5" t="s">
        <v>1736</v>
      </c>
      <c r="Q5" s="5"/>
      <c r="R5" s="5"/>
      <c r="S5" s="5" t="s">
        <v>1737</v>
      </c>
      <c r="T5" s="5"/>
      <c r="U5" s="5"/>
      <c r="V5" s="5" t="s">
        <v>1735</v>
      </c>
      <c r="W5" s="5" t="s">
        <v>1736</v>
      </c>
      <c r="X5" s="5"/>
      <c r="Y5" s="5"/>
      <c r="Z5" s="5" t="s">
        <v>1737</v>
      </c>
      <c r="AA5" s="5"/>
      <c r="AB5" s="5"/>
    </row>
    <row r="6" ht="69.95" customHeight="1" spans="1:28">
      <c r="A6" s="5"/>
      <c r="B6" s="5" t="s">
        <v>16</v>
      </c>
      <c r="C6" s="5" t="s">
        <v>17</v>
      </c>
      <c r="D6" s="5" t="s">
        <v>18</v>
      </c>
      <c r="E6" s="5" t="s">
        <v>16</v>
      </c>
      <c r="F6" s="5" t="s">
        <v>1738</v>
      </c>
      <c r="G6" s="5" t="s">
        <v>1739</v>
      </c>
      <c r="H6" s="5"/>
      <c r="I6" s="5" t="s">
        <v>16</v>
      </c>
      <c r="J6" s="5" t="s">
        <v>17</v>
      </c>
      <c r="K6" s="5" t="s">
        <v>18</v>
      </c>
      <c r="L6" s="5" t="s">
        <v>16</v>
      </c>
      <c r="M6" s="5" t="s">
        <v>1738</v>
      </c>
      <c r="N6" s="5" t="s">
        <v>1739</v>
      </c>
      <c r="O6" s="5"/>
      <c r="P6" s="5" t="s">
        <v>16</v>
      </c>
      <c r="Q6" s="5" t="s">
        <v>17</v>
      </c>
      <c r="R6" s="5" t="s">
        <v>18</v>
      </c>
      <c r="S6" s="5" t="s">
        <v>16</v>
      </c>
      <c r="T6" s="5" t="s">
        <v>1738</v>
      </c>
      <c r="U6" s="5" t="s">
        <v>1739</v>
      </c>
      <c r="V6" s="5"/>
      <c r="W6" s="5" t="s">
        <v>16</v>
      </c>
      <c r="X6" s="5" t="s">
        <v>17</v>
      </c>
      <c r="Y6" s="5" t="s">
        <v>18</v>
      </c>
      <c r="Z6" s="5" t="s">
        <v>16</v>
      </c>
      <c r="AA6" s="5" t="s">
        <v>1738</v>
      </c>
      <c r="AB6" s="5" t="s">
        <v>1739</v>
      </c>
    </row>
    <row r="7" s="1" customFormat="1" ht="96.95" customHeight="1" spans="1:28">
      <c r="A7" s="6">
        <f>SUM(B7+E7)</f>
        <v>265118.62</v>
      </c>
      <c r="B7" s="6">
        <f>SUM(C7:D7)</f>
        <v>224375.26</v>
      </c>
      <c r="C7" s="6">
        <v>52765.26</v>
      </c>
      <c r="D7" s="6">
        <v>171610</v>
      </c>
      <c r="E7" s="6">
        <f>SUM(F7:G7)</f>
        <v>40743.36</v>
      </c>
      <c r="F7" s="6">
        <v>351.34</v>
      </c>
      <c r="G7" s="6">
        <v>40392.02</v>
      </c>
      <c r="H7" s="6">
        <f>SUM(I7+L7)</f>
        <v>42000</v>
      </c>
      <c r="I7" s="6">
        <f>SUM(J7:K7)</f>
        <v>42000</v>
      </c>
      <c r="J7" s="7">
        <f>7000+3000</f>
        <v>10000</v>
      </c>
      <c r="K7" s="6">
        <v>32000</v>
      </c>
      <c r="L7" s="6"/>
      <c r="M7" s="6"/>
      <c r="N7" s="6"/>
      <c r="O7" s="6">
        <f>SUM(P7+S7)</f>
        <v>8308</v>
      </c>
      <c r="P7" s="6">
        <f>SUM(Q7:R7)</f>
        <v>7300</v>
      </c>
      <c r="Q7" s="6">
        <f>7000+300</f>
        <v>7300</v>
      </c>
      <c r="R7" s="6"/>
      <c r="S7" s="6">
        <f>SUM(T7:U7)</f>
        <v>1008</v>
      </c>
      <c r="T7" s="6"/>
      <c r="U7" s="6">
        <v>1008</v>
      </c>
      <c r="V7" s="6">
        <f>SUM(W7+Z7)</f>
        <v>298810.62</v>
      </c>
      <c r="W7" s="6">
        <f>SUM(X7:Y7)</f>
        <v>259075.26</v>
      </c>
      <c r="X7" s="6">
        <f t="shared" ref="X7:AB7" si="0">C7+J7-Q7</f>
        <v>55465.26</v>
      </c>
      <c r="Y7" s="6">
        <f t="shared" si="0"/>
        <v>203610</v>
      </c>
      <c r="Z7" s="6">
        <f>SUM(AA7:AB7)</f>
        <v>39735.36</v>
      </c>
      <c r="AA7" s="6">
        <f t="shared" si="0"/>
        <v>351.34</v>
      </c>
      <c r="AB7" s="6">
        <f t="shared" si="0"/>
        <v>39384.02</v>
      </c>
    </row>
  </sheetData>
  <mergeCells count="20">
    <mergeCell ref="A1:C1"/>
    <mergeCell ref="A2:AB2"/>
    <mergeCell ref="A3:D3"/>
    <mergeCell ref="Z3:AB3"/>
    <mergeCell ref="A4:G4"/>
    <mergeCell ref="H4:N4"/>
    <mergeCell ref="O4:U4"/>
    <mergeCell ref="V4:AB4"/>
    <mergeCell ref="B5:D5"/>
    <mergeCell ref="E5:G5"/>
    <mergeCell ref="I5:K5"/>
    <mergeCell ref="L5:N5"/>
    <mergeCell ref="P5:R5"/>
    <mergeCell ref="S5:U5"/>
    <mergeCell ref="W5:Y5"/>
    <mergeCell ref="Z5:AB5"/>
    <mergeCell ref="A5:A6"/>
    <mergeCell ref="H5:H6"/>
    <mergeCell ref="O5:O6"/>
    <mergeCell ref="V5:V6"/>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附件一沧源自治县2023年地方政府债务限额预计表</vt:lpstr>
      <vt:lpstr>附件二沧源自治县2023年专项债券资金分配表</vt:lpstr>
      <vt:lpstr>附件三沧源自治县2023年政府外贷额度及资金使用情况表</vt:lpstr>
      <vt:lpstr>附件四沧源自治县2023年一般公共预算收入变动表</vt:lpstr>
      <vt:lpstr>附件五沧源自治县2023年一般公共预算支出变动表</vt:lpstr>
      <vt:lpstr>附件六沧源自治县2023年一般公共预算支出明细变动表</vt:lpstr>
      <vt:lpstr>附件七沧源自治县2023年政府性基金收入预算变动表</vt:lpstr>
      <vt:lpstr>附件八沧源自治县2023年政府性基金支出预算变动表</vt:lpstr>
      <vt:lpstr>附件七沧源自治县2023年专项债券项目情况表</vt:lpstr>
      <vt:lpstr>附件八沧源自治县2022年末债劵资金期限情况表</vt:lpstr>
      <vt:lpstr>附件九沧源自治县2023年末地方政府债务余额预计表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李晓艳</cp:lastModifiedBy>
  <dcterms:created xsi:type="dcterms:W3CDTF">2019-09-02T07:40:00Z</dcterms:created>
  <cp:lastPrinted>2019-09-02T09:06:00Z</cp:lastPrinted>
  <dcterms:modified xsi:type="dcterms:W3CDTF">2023-09-07T02:56:05Z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KSOReadingLayout">
    <vt:bool>true</vt:bool>
  </property>
  <property fmtid="{D5CDD505-2E9C-101B-9397-08002B2CF9AE}" pid="4" name="ICV">
    <vt:lpwstr>B45D9B725228452C9AEA2009E2EBAB4A_12</vt:lpwstr>
  </property>
</Properties>
</file>