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5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<sst xmlns="http://schemas.openxmlformats.org/spreadsheetml/2006/main" count="2084" uniqueCount="524">
  <si>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</si>
  <si>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</si>
  <si>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</si>
  <si>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</si>
  <si>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</si>
  <si>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</si>
  <si>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</si>
  <si>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</si>
  <si>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</si>
  <si>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</si>
  <si>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</si>
  <si>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</si>
  <si>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</si>
  <si>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</si>
  <si>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</si>
  <si>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</si>
  <si>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</si>
  <si>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</si>
  <si>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</si>
  <si>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</si>
  <si>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</si>
  <si>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</si>
  <si>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</si>
  <si>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</si>
  <si>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</si>
  <si>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</si>
  <si>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</si>
  <si>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</si>
  <si>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</si>
  <si>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</si>
  <si>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</si>
  <si>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</si>
  <si>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</si>
  <si>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</si>
  <si>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</si>
  <si>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</si>
  <si>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</si>
  <si>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</si>
  <si>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</si>
  <si>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</si>
  <si>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</si>
  <si>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</si>
  <si>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</si>
  <si>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</si>
  <si>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</si>
  <si>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</si>
  <si>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</si>
  <si>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</si>
  <si>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</si>
  <si>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</si>
  <si>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</si>
  <si>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</si>
  <si>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</si>
  <si>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</si>
  <si>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</si>
  <si>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</si>
  <si>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</si>
  <si>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</si>
  <si>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</si>
  <si>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</si>
  <si>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</si>
  <si>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</si>
  <si>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</si>
  <si>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</si>
  <si>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</si>
  <si>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</si>
  <si>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</si>
  <si>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</si>
  <si>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</si>
  <si>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</si>
  <si>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129</t>
  </si>
  <si>
    <t>沧源佤族自治县文化和旅游局</t>
  </si>
  <si>
    <t>129001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</si>
  <si>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</si>
  <si>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</si>
  <si>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</si>
  <si>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</si>
  <si>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</si>
  <si>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</si>
  <si>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</si>
  <si>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</si>
  <si>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</si>
  <si>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</si>
  <si>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</si>
  <si>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</si>
  <si>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207</t>
  </si>
  <si>
    <t>文化旅游体育与传媒支出</t>
  </si>
  <si>
    <t>20701</t>
  </si>
  <si>
    <t>文化和旅游</t>
  </si>
  <si>
    <t>2070101</t>
  </si>
  <si>
    <t>行政运行</t>
  </si>
  <si>
    <t>2070104</t>
  </si>
  <si>
    <t>图书馆</t>
  </si>
  <si>
    <t>2070107</t>
  </si>
  <si>
    <t>艺术表演团体</t>
  </si>
  <si>
    <t>2070108</t>
  </si>
  <si>
    <t>文化活动</t>
  </si>
  <si>
    <t>2070109</t>
  </si>
  <si>
    <t>群众文化</t>
  </si>
  <si>
    <t>2070111</t>
  </si>
  <si>
    <t>文化创作与保护</t>
  </si>
  <si>
    <t>2070112</t>
  </si>
  <si>
    <t>文化和旅游市场管理</t>
  </si>
  <si>
    <t>2070199</t>
  </si>
  <si>
    <t>其他文化和旅游支出</t>
  </si>
  <si>
    <t>20702</t>
  </si>
  <si>
    <t>文物</t>
  </si>
  <si>
    <t>2070201</t>
  </si>
  <si>
    <t>2070204</t>
  </si>
  <si>
    <t>文物保护</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</si>
  <si>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</si>
  <si>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</si>
  <si>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</si>
  <si>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</si>
  <si>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</si>
  <si>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</si>
  <si>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</si>
  <si>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</si>
  <si>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</si>
  <si>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</si>
  <si>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</si>
  <si>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</si>
  <si>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</si>
  <si>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</si>
  <si>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</si>
  <si>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</si>
  <si>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</si>
  <si>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</si>
  <si>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</si>
  <si>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</si>
  <si>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</si>
  <si>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</si>
  <si>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</si>
  <si>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</si>
  <si>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</si>
  <si>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</si>
  <si>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</si>
  <si>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</si>
  <si>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</si>
  <si>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</si>
  <si>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</si>
  <si>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</si>
  <si>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</si>
  <si>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</si>
  <si>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</si>
  <si>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</si>
  <si>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</si>
  <si>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</si>
  <si>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</si>
  <si>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</si>
  <si>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</si>
  <si>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</si>
  <si>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</si>
  <si>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</si>
  <si>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</si>
  <si>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</si>
  <si>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</si>
  <si>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</si>
  <si>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</si>
  <si>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</si>
  <si>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</si>
  <si>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</si>
  <si>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</si>
  <si>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</si>
  <si>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</si>
  <si>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</si>
  <si>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</si>
  <si>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</si>
  <si>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</si>
  <si>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</si>
  <si>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</si>
  <si>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</si>
  <si>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</si>
  <si>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</si>
  <si>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</si>
  <si>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</si>
  <si>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</si>
  <si>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</si>
  <si>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</si>
  <si>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</si>
  <si>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</si>
  <si>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</si>
  <si>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</si>
  <si>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</si>
  <si>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</si>
  <si>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</si>
  <si>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</si>
  <si>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</si>
  <si>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</si>
  <si>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</si>
  <si>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</si>
  <si>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</si>
  <si>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</si>
  <si>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</si>
  <si>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</si>
  <si>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</si>
  <si>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</si>
  <si>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</si>
  <si>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</si>
  <si>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</si>
  <si>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</si>
  <si>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</si>
  <si>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</si>
  <si>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</si>
  <si>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</si>
  <si>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</si>
  <si>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</si>
  <si>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</si>
  <si>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</si>
  <si>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</si>
  <si>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</si>
  <si>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</si>
  <si>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</si>
  <si>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</si>
  <si>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</si>
  <si>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</si>
  <si>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</si>
  <si>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</si>
  <si>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</si>
  <si>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</si>
  <si>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</si>
  <si>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</si>
  <si>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530927210000000002691</t>
  </si>
  <si>
    <t>行政人员支出工资</t>
  </si>
  <si>
    <t>30101</t>
  </si>
  <si>
    <t>基本工资</t>
  </si>
  <si>
    <t>530927251100003803556</t>
  </si>
  <si>
    <t>事业人员支出工资</t>
  </si>
  <si>
    <t>30102</t>
  </si>
  <si>
    <t>津贴补贴</t>
  </si>
  <si>
    <t>30103</t>
  </si>
  <si>
    <t>奖金</t>
  </si>
  <si>
    <t>530927231100001440920</t>
  </si>
  <si>
    <t>绩效考核奖励（2017年提高标准部分）</t>
  </si>
  <si>
    <t>30107</t>
  </si>
  <si>
    <t>绩效工资</t>
  </si>
  <si>
    <t>530927251100003803540</t>
  </si>
  <si>
    <t>绩效工资（2017年提高标准部分）</t>
  </si>
  <si>
    <t>530927210000000002692</t>
  </si>
  <si>
    <t>社会保障缴费</t>
  </si>
  <si>
    <t>30108</t>
  </si>
  <si>
    <t>机关事业单位基本养老保险缴费</t>
  </si>
  <si>
    <t>30110</t>
  </si>
  <si>
    <t>职工基本医疗保险缴费</t>
  </si>
  <si>
    <t>30112</t>
  </si>
  <si>
    <t>其他社会保障缴费</t>
  </si>
  <si>
    <t>530927210000000002693</t>
  </si>
  <si>
    <t>30113</t>
  </si>
  <si>
    <t>530927251100003803541</t>
  </si>
  <si>
    <t>编外聘用制人员支出</t>
  </si>
  <si>
    <t>30199</t>
  </si>
  <si>
    <t>其他工资福利支出</t>
  </si>
  <si>
    <t>530927210000000002697</t>
  </si>
  <si>
    <t>一般公用经费</t>
  </si>
  <si>
    <t>30201</t>
  </si>
  <si>
    <t>办公费</t>
  </si>
  <si>
    <t>30205</t>
  </si>
  <si>
    <t>水费</t>
  </si>
  <si>
    <t>30206</t>
  </si>
  <si>
    <t>电费</t>
  </si>
  <si>
    <t>30211</t>
  </si>
  <si>
    <t>差旅费</t>
  </si>
  <si>
    <t>530927241100002358637</t>
  </si>
  <si>
    <t>公务接待费（公用经费）</t>
  </si>
  <si>
    <t>30217</t>
  </si>
  <si>
    <t>530927251100003805895</t>
  </si>
  <si>
    <t>公车购置及运维费（公用经费）</t>
  </si>
  <si>
    <t>30231</t>
  </si>
  <si>
    <t>公务用车运行维护费</t>
  </si>
  <si>
    <t>30239</t>
  </si>
  <si>
    <t>其他交通费用</t>
  </si>
  <si>
    <t>530927221100000286577</t>
  </si>
  <si>
    <t>工会经费</t>
  </si>
  <si>
    <t>30228</t>
  </si>
  <si>
    <t>530927210000000002695</t>
  </si>
  <si>
    <t>530927210000000002696</t>
  </si>
  <si>
    <t>公务交通补贴</t>
  </si>
  <si>
    <t>530927210000000002694</t>
  </si>
  <si>
    <t>离退休费</t>
  </si>
  <si>
    <t>30302</t>
  </si>
  <si>
    <t>退休费</t>
  </si>
  <si>
    <t>530927251100003803557</t>
  </si>
  <si>
    <t>机关事业单位职工及军人抚恤补助</t>
  </si>
  <si>
    <t>30304</t>
  </si>
  <si>
    <t>抚恤金</t>
  </si>
  <si>
    <t>530927251100003805680</t>
  </si>
  <si>
    <t>安家建房补助</t>
  </si>
  <si>
    <t>30399</t>
  </si>
  <si>
    <t>其他对个人和家庭的补助</t>
  </si>
  <si>
    <t>预算05-1表</t>
  </si>
  <si>
    <t>项目分类</t>
  </si>
  <si>
    <t>项目单位</t>
  </si>
  <si>
    <t>经济科目编码</t>
  </si>
  <si>
    <t>经济科目名称</t>
  </si>
  <si>
    <t>本年拨款</t>
  </si>
  <si>
    <t>其中：本次下达</t>
  </si>
  <si>
    <t>“一部手机游云南”工作经费</t>
  </si>
  <si>
    <t>专项业务类</t>
  </si>
  <si>
    <t>530927221100000277775</t>
  </si>
  <si>
    <t>沧源佤族自治县文化市场综合行政执法大队工作经费</t>
  </si>
  <si>
    <t>530927251100003788958</t>
  </si>
  <si>
    <t>30216</t>
  </si>
  <si>
    <t>培训费</t>
  </si>
  <si>
    <t>第四次全国文物普查工作经费</t>
  </si>
  <si>
    <t>530927241100002339771</t>
  </si>
  <si>
    <t>非物质文化遗产项目申报与保护经费</t>
  </si>
  <si>
    <t>530927210000000002362</t>
  </si>
  <si>
    <t>公共文化与旅游宣传经费</t>
  </si>
  <si>
    <t>530927251100003799589</t>
  </si>
  <si>
    <t>国有文艺院团（队）改革建设经费</t>
  </si>
  <si>
    <t>530927241100002339071</t>
  </si>
  <si>
    <t>举办三大节庆文化活动经费</t>
  </si>
  <si>
    <t>530927251100003788836</t>
  </si>
  <si>
    <t>全县文物保护和管理工作经费</t>
  </si>
  <si>
    <t>530927210000000002206</t>
  </si>
  <si>
    <t>文化大篷车演出经费</t>
  </si>
  <si>
    <t>530927251100003788963</t>
  </si>
  <si>
    <t>文物建筑消防安全工作经费</t>
  </si>
  <si>
    <t>530927241100002339605</t>
  </si>
  <si>
    <t>预算05-2表</t>
  </si>
  <si>
    <t>单位名称、项目名称</t>
  </si>
  <si>
    <t>项目年度绩效目标</t>
  </si>
  <si>
    <t>一级指标</t>
  </si>
  <si>
    <t>二级指标</t>
  </si>
  <si>
    <t>三级指标</t>
  </si>
  <si>
    <t>指标性质</t>
  </si>
  <si>
    <t>指标值</t>
  </si>
  <si>
    <t>度量单位</t>
  </si>
  <si>
    <t>指标属性</t>
  </si>
  <si>
    <t>指标内容</t>
  </si>
  <si>
    <t xml:space="preserve">通过“祭牛魂”祭“莫伟神”一系列佤族民俗文化活动，开展乡镇特色商品展购；“加多宝·幸福边境杯”边境足球杯，篮球邀请赛、佤族传统斗牛赛、沧源足球对抗赛，各类体育赛事;进行大型佤族原生态歌舞《族印·司岗里》文艺商演。无人机表演、烟花秀、民族文化艺术游演、“民族团结一家亲·万人同条加林赛”、非物质文化遗产展示等活动1-2次，达到促进佤山旅游业发展的效果。  </t>
  </si>
  <si>
    <t>产出指标</t>
  </si>
  <si>
    <t>数量指标</t>
  </si>
  <si>
    <t>每年举办三大节庆活动个数</t>
  </si>
  <si>
    <t>=</t>
  </si>
  <si>
    <t>个</t>
  </si>
  <si>
    <t>定量指标</t>
  </si>
  <si>
    <t>反映每年举办三大节庆活动个数</t>
  </si>
  <si>
    <t>质量指标</t>
  </si>
  <si>
    <t>项目实施合格率</t>
  </si>
  <si>
    <t>&gt;=</t>
  </si>
  <si>
    <t>98</t>
  </si>
  <si>
    <t>%</t>
  </si>
  <si>
    <t>反映项目合格率情况</t>
  </si>
  <si>
    <t>时效指标</t>
  </si>
  <si>
    <t>项目实施及时性</t>
  </si>
  <si>
    <t>反映项目实施及时性情况</t>
  </si>
  <si>
    <t>成本指标</t>
  </si>
  <si>
    <t>经济成本指标</t>
  </si>
  <si>
    <t>200</t>
  </si>
  <si>
    <t>万元</t>
  </si>
  <si>
    <t>反映项目成本控制情况。</t>
  </si>
  <si>
    <t>效益指标</t>
  </si>
  <si>
    <t>社会效益</t>
  </si>
  <si>
    <t>营造欢乐的节日氛围</t>
  </si>
  <si>
    <t>反映营造欢乐的节日氛围情况</t>
  </si>
  <si>
    <t>可持续影响</t>
  </si>
  <si>
    <t xml:space="preserve">促进佤山旅游发展 </t>
  </si>
  <si>
    <t>反映促进佤山旅游发展情况</t>
  </si>
  <si>
    <t>满意度指标</t>
  </si>
  <si>
    <t>服务对象满意度</t>
  </si>
  <si>
    <t>项目实施群众满意度</t>
  </si>
  <si>
    <t>反映群众对三大节庆文化活动项目实施满意度情况</t>
  </si>
  <si>
    <t>通过按时间节点和要求及时开展第四次全国文物普查工作，组织开展调查辖区内地上、地下不可移动文物，对已认定、登记的73处不可移动文物进行复查，确保普查合格率达到95%以上，同时调查、认定、登记新发现的不可移动文物，建立不可移动文物资源大数据库，建立文物资源动态管理机制，完善不可移动文物认定公布机制，规范认定标准和登记公布程序，健全公布名录体系等，提升社会公众对文物普查工作满意度，达到按质按量完成普查任务。</t>
  </si>
  <si>
    <t>文物普查数量</t>
  </si>
  <si>
    <t>69</t>
  </si>
  <si>
    <t>反映到69个文物点现场开展实地复查和文物新点调查情况</t>
  </si>
  <si>
    <t>文物普查合格率</t>
  </si>
  <si>
    <t>95</t>
  </si>
  <si>
    <t>反映对全县69个文物点进行复查，同时开展全国第四次文物普查新点调查。复查及新点调查合格率情况</t>
  </si>
  <si>
    <t>文物普查工作及时性</t>
  </si>
  <si>
    <t>100</t>
  </si>
  <si>
    <t>反映按时间节点和要求及时开展第四次全国文物普查工作情况</t>
  </si>
  <si>
    <t>10</t>
  </si>
  <si>
    <t>反映项目成本控制情况</t>
  </si>
  <si>
    <t>提升文物保护水平</t>
  </si>
  <si>
    <t>反映提升国家文物保护水平与全民文物保护意识情况</t>
  </si>
  <si>
    <t>挖掘文化遗产价值</t>
  </si>
  <si>
    <t>反映查找文物线索，挖掘文化遗产价值情况</t>
  </si>
  <si>
    <t>公众对普查工作满意度</t>
  </si>
  <si>
    <t>反映通过开展工作，社会公众对文物普查工作满意度情况</t>
  </si>
  <si>
    <t xml:space="preserve">为依法履行监管职责，提高文物保护和管理力度，及时发现并制止文物违法行为，确保全县69个不可移动文物点安全，不定期开展文物安全巡查并开展业务培训工作，确保文物安全巡查次数≥90次，合格率达到95%，发现问题及时整改，消除安全隐患，保证社会公众对开展文物安全巡查工作的满意度达到95%以上。    </t>
  </si>
  <si>
    <t>文物保护数量</t>
  </si>
  <si>
    <t>90</t>
  </si>
  <si>
    <t>次</t>
  </si>
  <si>
    <t>反映开展文物安全巡查工作，并对存在的隐患问题进行整改情况。</t>
  </si>
  <si>
    <t>文物保护工作合格率</t>
  </si>
  <si>
    <t>反映开展文物安全巡查和隐患问题整改工作合格率情况</t>
  </si>
  <si>
    <t>按时完成率</t>
  </si>
  <si>
    <t>反映文物安全巡查及隐患排查工作任务情况</t>
  </si>
  <si>
    <t>确保文物安全</t>
  </si>
  <si>
    <t>反映通过文物安全巡查和隐患排查，确保文物安全。</t>
  </si>
  <si>
    <t>消除文物安全隐患</t>
  </si>
  <si>
    <t>反映通过到达实地开展文物安全巡查、安全隐患排查工作，文物得到进一步保护</t>
  </si>
  <si>
    <t>社会公众对工作满意度</t>
  </si>
  <si>
    <t>反映社会公众对文物保护管理工作满意度。</t>
  </si>
  <si>
    <t>通过田野调查和项目申报，挖掘和整理沧源县非物质文化遗产项目，让全县濒危的非物质文化遗产项目和传承人得到各级各部门的重视和保护，让更多的人来了解、支持和关心沧源县非物质文化遗产保护工作，通过开展佤族木鼓甩发舞培训2期次、佤族民间音乐培训2期次，深入乡镇挖掘整理非遗项目和传承人3期次，达到优秀传统文化保护和传承作用。</t>
  </si>
  <si>
    <t>非遗项目申报数</t>
  </si>
  <si>
    <t>8</t>
  </si>
  <si>
    <t>反映深入基层田野调查，挖掘和整理县市省国家级非物质项目资料积极申报情况</t>
  </si>
  <si>
    <t>非遗项目申报合格率</t>
  </si>
  <si>
    <t>反映非遗项目申报合格率</t>
  </si>
  <si>
    <t>反映项目实施及时性</t>
  </si>
  <si>
    <t>提升传承保护力度</t>
  </si>
  <si>
    <t>反映弘扬民族优秀传统文化，彰显民族文化魅力，推动各民族文化繁荣富强情况</t>
  </si>
  <si>
    <t>长期保护传承发展</t>
  </si>
  <si>
    <t>反映有效保护和传承非物质文化遗产，加强非物质文化遗产传承人队伍建设情况</t>
  </si>
  <si>
    <t>群众对非遗项目满意度</t>
  </si>
  <si>
    <t>反映群众对非遗项目满意度情况</t>
  </si>
  <si>
    <t>通过加大与各级媒体合作力度，充分运用各媒体平台，对沧源进行全方位、多层次宣传，宣传覆盖率要到95%以上，达到提升旅游知名度和影响力。</t>
  </si>
  <si>
    <t>每月维护次数</t>
  </si>
  <si>
    <t>12</t>
  </si>
  <si>
    <t>反映每月定期维护平台次数</t>
  </si>
  <si>
    <t>线路畅通运行率</t>
  </si>
  <si>
    <t>反映每月确保平台正常运行率情况</t>
  </si>
  <si>
    <t>平台维护运行及时性</t>
  </si>
  <si>
    <t>反映平台在规定时限内正常运行情况</t>
  </si>
  <si>
    <t>有效促进旅游业发展</t>
  </si>
  <si>
    <t>反映方便游客，促进旅游业发展情况</t>
  </si>
  <si>
    <t>推动全域旅游健康发展</t>
  </si>
  <si>
    <t>反映有效推动全域旅游发展情况</t>
  </si>
  <si>
    <t>公众和服务对象满意度</t>
  </si>
  <si>
    <t>反映群众对沧源旅游的满意度情况</t>
  </si>
  <si>
    <t xml:space="preserve">   通过开展全县文化旅游市场领域的文化、文物、旅游、新闻出版、广播电视、电影等市场行政执法职责，以及“扫黄打非”扫黑除恶和未成年人保护专项工作任务，保障文化旅游市场健康稳定发展，达到净化文化旅游市场环境；加强执法队伍建设，提升行政执法质量；深入推进普法工作目的。</t>
  </si>
  <si>
    <t>文化旅游市场检查次数</t>
  </si>
  <si>
    <t>24</t>
  </si>
  <si>
    <t>反映文化旅游市场检查次数的情况</t>
  </si>
  <si>
    <t xml:space="preserve">   通过开展全县文化旅游市场领域的文化、文物、旅游、新闻出版、广播电视、电影等市场行政执法职责，以及“扫黄打非”“扫黑除恶”和未成年人保护专项工作任务，保障文化旅游市场健康稳定发展，达到净化文化旅游市场环境；加强执法队伍建设，提升行政执法质量；深入推进普法工作目的。</t>
  </si>
  <si>
    <t>执法检查工作合格率</t>
  </si>
  <si>
    <t>反映执法检查工作合格率情况</t>
  </si>
  <si>
    <t>文化市场执法及时性</t>
  </si>
  <si>
    <t>反映完文化市场执法及时性的情况</t>
  </si>
  <si>
    <t>反映项目成本控制的情况</t>
  </si>
  <si>
    <t>长期维护文化市场稳定</t>
  </si>
  <si>
    <t>反映长期维护文化市场稳定的情况</t>
  </si>
  <si>
    <t>营造健康文化旅游市场</t>
  </si>
  <si>
    <t>反映营造健康文化旅游市场的情况</t>
  </si>
  <si>
    <t>反映公众和服务对象满意度的情况</t>
  </si>
  <si>
    <t>充分发挥中华优秀传统文化、丰富群众精神文化生活、提升基层公共文化服务水平中的积极作用，让老百姓看到好作品，从中感受到获得感、自豪感和幸福感。通过每年1-12月份不定期开展戏曲进乡村文化大篷车惠民演出工作，每年创作2-3个关于廉洁、防艾的文化作品，移植或改编10-13个小品、戏曲、歌舞、舞蹈等文艺节目，完成每年惠民演出指标任务66场次，以达到传承中华优秀传统文化，丰富群众精神文化生活，提高人民群众的获得感自豪感和幸运感的效果。</t>
  </si>
  <si>
    <t>开展文化大篷车下基层演出场次</t>
  </si>
  <si>
    <t>70</t>
  </si>
  <si>
    <t>场</t>
  </si>
  <si>
    <t>反映开展文化大篷车下基层演出场次的情况</t>
  </si>
  <si>
    <t>文化大篷车下基层演出合格率</t>
  </si>
  <si>
    <t>开展文化大篷车下基层演出合格率的情况</t>
  </si>
  <si>
    <t>反映项目实施及时性的情况</t>
  </si>
  <si>
    <t>丰富人民精神生活</t>
  </si>
  <si>
    <t>反映文化大篷车演出丰富人民精神生活情况</t>
  </si>
  <si>
    <t>广大人民群众的满意度</t>
  </si>
  <si>
    <t>反映广大人民群众项目开展满意度情况</t>
  </si>
  <si>
    <t xml:space="preserve">    以全域发展为目标，以重大项目建设为带动，多渠道整合项目资金，不断加大旅游基础设施建设，夯实文旅产业发展基础，推进文化旅游融合发展、规范文化旅游市场秩序为目标任务，内提外引全力推进全域旅游示范区建设，坚持文化旅游事业和产业同步发展。</t>
  </si>
  <si>
    <t>开展文旅活动及旅游宣传次数</t>
  </si>
  <si>
    <t>反映开展文旅活动及旅游宣传次数情况</t>
  </si>
  <si>
    <t>反映项目实施合格率情况</t>
  </si>
  <si>
    <t>反映项目开展及时性情况</t>
  </si>
  <si>
    <t>提升群众欢乐指数</t>
  </si>
  <si>
    <t>反映提升群众欢乐指数情况</t>
  </si>
  <si>
    <t>反映广大人民群众对项目实施满意度情况</t>
  </si>
  <si>
    <t xml:space="preserve">为确保国家级文物保护单位广允缅寺、省级文物保护单位翁丁佤族传统民居建筑群消防设施正常运行，通过委托具有文物消防维保资质的单位对消防设施进行维护保养，对文物建筑开展维护保养次数≥12次，并确保维护保养工作质量合格率在95%，对其他建筑类文物配备消防器材，开展文物消防安全巡查，达到消除安全隐患，确保文物安全的效果，使得社会公众对文物消防安全工作满意度达到95%以上。    </t>
  </si>
  <si>
    <t>文物开展维护保养次数</t>
  </si>
  <si>
    <t>反映文物建筑维护保养次数情况</t>
  </si>
  <si>
    <t>维护保养合格率</t>
  </si>
  <si>
    <t>反映维护质量合格率情况</t>
  </si>
  <si>
    <t>反映按时间节点及时完成维护保养工作情况</t>
  </si>
  <si>
    <t>反映文物保护工作，文化遗产保护情况</t>
  </si>
  <si>
    <t>反映通过开展工作，消除安全隐患情况</t>
  </si>
  <si>
    <t>反映社会公众对文物消防安全工作满意度情况</t>
  </si>
  <si>
    <t xml:space="preserve">为贯彻落实中共沧源佤族自治县委办公室 沧源佤族自治县人民政府办公室关于印发《沧源佤族自治县深化国有文艺院团改革实施方案》的通知精神，充分发挥国有文艺院团在对外开展文化交流宣传、传承佤族优秀传统文化、丰富群众精神文化生活、提升基层公共文化服务水平中的积极作用。通过国有文艺院团改革工作，每年进行精品文艺作品创作1-2次，人才培养培训1-2次，采风调研、研学进修1-2次，达到促进院团活力，激发创新创造力，不断满足人民向往美好生活的精神文化需求，助推文旅发展。 </t>
  </si>
  <si>
    <t>文艺院团改革建设项目数</t>
  </si>
  <si>
    <t>项</t>
  </si>
  <si>
    <t>反映文艺院团改革建设项目数量情况</t>
  </si>
  <si>
    <t>563164</t>
  </si>
  <si>
    <t>元</t>
  </si>
  <si>
    <t>加强队伍业务素质能力</t>
  </si>
  <si>
    <t>反映加强国有文艺团（队）业务素质能力提升宣传影响力情况</t>
  </si>
  <si>
    <t>助推文旅融合发展</t>
  </si>
  <si>
    <t>反映创作、演出具有思想性、时代性、艺术性的文艺精品，助推文旅融合发展情况</t>
  </si>
  <si>
    <t>预算06表</t>
  </si>
  <si>
    <t>政府性基金预算支出预算表</t>
  </si>
  <si>
    <t>单位名称：临沧市发展和改革委员会</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</si>
  <si>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</si>
  <si>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</si>
  <si>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</si>
  <si>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</si>
  <si>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</si>
  <si>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</si>
  <si>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</si>
  <si>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</si>
  <si>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</si>
  <si>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</si>
  <si>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</si>
  <si>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</si>
  <si>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 xml:space="preserve"> 车辆加油、添加燃料服务</t>
  </si>
  <si>
    <t>车辆加油、添加燃料服务</t>
  </si>
  <si>
    <t>机动车保险服务</t>
  </si>
  <si>
    <t>便携式打印机</t>
  </si>
  <si>
    <t>A4彩色打印机</t>
  </si>
  <si>
    <t>台</t>
  </si>
  <si>
    <t>笔记本电脑</t>
  </si>
  <si>
    <t>便携式计算机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</si>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</sst>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4" borderId="20" applyNumberFormat="0" applyAlignment="0" applyProtection="0">
      <alignment vertical="center"/>
    </xf>
    <xf numFmtId="0" fontId="40" fillId="5" borderId="21" applyNumberFormat="0" applyAlignment="0" applyProtection="0">
      <alignment vertical="center"/>
    </xf>
    <xf numFmtId="0" fontId="41" fillId="5" borderId="20" applyNumberFormat="0" applyAlignment="0" applyProtection="0">
      <alignment vertical="center"/>
    </xf>
    <xf numFmtId="0" fontId="42" fillId="6"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2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8" xfId="0" applyFont="1" applyBorder="1" applyAlignment="1">
      <alignment horizontal="center" vertical="center" wrapText="1"/>
      <protection locked="0"/>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178" fontId="7" fillId="0" borderId="1" xfId="0" applyNumberFormat="1" applyFont="1" applyBorder="1" applyAlignment="1">
      <alignment horizontal="right" vertical="center"/>
      <protection locked="0"/>
    </xf>
    <xf numFmtId="0" fontId="8" fillId="0" borderId="11" xfId="57" applyFont="1" applyFill="1" applyBorder="1" applyAlignment="1" applyProtection="1">
      <alignment horizontal="center"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1" xfId="0" applyFont="1" applyBorder="1" applyAlignment="1">
      <alignment horizontal="left" vertical="center" wrapText="1"/>
      <protection locked="0"/>
    </xf>
    <xf numFmtId="0" fontId="5" fillId="0" borderId="1"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13" xfId="0" applyFont="1" applyBorder="1" applyAlignment="1">
      <alignment horizontal="left" vertical="center" wrapText="1"/>
      <protection locked="0"/>
    </xf>
    <xf numFmtId="0" fontId="5" fillId="0" borderId="14"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5" xfId="0" applyFont="1" applyBorder="1" applyAlignment="1" applyProtection="1">
      <alignment horizontal="center" vertical="center" wrapText="1"/>
    </xf>
    <xf numFmtId="0" fontId="6" fillId="0" borderId="15" xfId="0" applyFont="1" applyBorder="1" applyAlignment="1">
      <alignment horizontal="center" vertical="center"/>
      <protection locked="0"/>
    </xf>
    <xf numFmtId="0" fontId="6" fillId="0" borderId="15"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3" xfId="0" applyFont="1" applyBorder="1" applyAlignment="1" applyProtection="1">
      <alignment horizontal="center" vertical="center"/>
    </xf>
    <xf numFmtId="0" fontId="6" fillId="0" borderId="13" xfId="0" applyFont="1" applyBorder="1" applyAlignment="1">
      <alignment horizontal="center" vertical="center"/>
      <protection locked="0"/>
    </xf>
    <xf numFmtId="0" fontId="5" fillId="0" borderId="13"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3"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5" fillId="0" borderId="16" xfId="0" applyFont="1" applyBorder="1" applyAlignment="1" applyProtection="1">
      <alignment horizontal="center" vertical="center"/>
    </xf>
    <xf numFmtId="0" fontId="5" fillId="0" borderId="15" xfId="0" applyFont="1" applyBorder="1" applyAlignment="1" applyProtection="1">
      <alignment horizontal="lef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0" xfId="0" applyNumberFormat="1" applyFont="1" applyBorder="1" applyAlignment="1">
      <alignment horizontal="center" vertical="center" wrapText="1"/>
      <protection locked="0"/>
    </xf>
    <xf numFmtId="0" fontId="6" fillId="0" borderId="10"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3" xfId="0" applyNumberFormat="1" applyFont="1" applyBorder="1" applyAlignment="1">
      <alignment horizontal="center" vertical="center" wrapText="1"/>
      <protection locked="0"/>
    </xf>
    <xf numFmtId="49" fontId="6" fillId="0" borderId="13"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8" xfId="0" applyFont="1" applyBorder="1" applyAlignment="1">
      <alignment horizontal="center" vertical="center"/>
      <protection locked="0"/>
    </xf>
    <xf numFmtId="0" fontId="2" fillId="0" borderId="9" xfId="0" applyFont="1" applyBorder="1" applyAlignment="1">
      <alignment horizontal="center" vertical="center"/>
      <protection locked="0"/>
    </xf>
    <xf numFmtId="0" fontId="2" fillId="0" borderId="10"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6"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3"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0"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2"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3" xfId="0" applyFont="1" applyBorder="1" applyAlignment="1" applyProtection="1">
      <alignment vertical="center" wrapText="1"/>
    </xf>
    <xf numFmtId="0" fontId="5" fillId="0" borderId="13"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3"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5" fillId="0" borderId="13"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D31" sqref="D3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ht="15" customHeight="1" spans="4:4">
      <c r="D1" s="41" t="s">
        <v>0</v>
      </c>
    </row>
    <row r="2" ht="36" customHeight="1" spans="1:4">
      <c r="A2" s="5" t="str">
        <f>"2025"&amp;"年部门财务收支预算总表"</f>
        <v>2025年部门财务收支预算总表</v>
      </c>
      <c r="B2" s="214"/>
      <c r="C2" s="214"/>
      <c r="D2" s="214"/>
    </row>
    <row r="3" ht="18.75" customHeight="1" spans="1:4">
      <c r="A3" s="43" t="str">
        <f>"单位名称："&amp;"沧源佤族自治县文化和旅游局"</f>
        <v>单位名称：沧源佤族自治县文化和旅游局</v>
      </c>
      <c r="B3" s="215"/>
      <c r="C3" s="215"/>
      <c r="D3" s="41"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1" t="s">
        <v>6</v>
      </c>
      <c r="B7" s="23">
        <v>14047576.98</v>
      </c>
      <c r="C7" s="141" t="s">
        <v>7</v>
      </c>
      <c r="D7" s="23"/>
    </row>
    <row r="8" ht="18.75" customHeight="1" spans="1:4">
      <c r="A8" s="141" t="s">
        <v>8</v>
      </c>
      <c r="B8" s="23"/>
      <c r="C8" s="141" t="s">
        <v>9</v>
      </c>
      <c r="D8" s="23"/>
    </row>
    <row r="9" ht="18.75" customHeight="1" spans="1:4">
      <c r="A9" s="141" t="s">
        <v>10</v>
      </c>
      <c r="B9" s="23"/>
      <c r="C9" s="141" t="s">
        <v>11</v>
      </c>
      <c r="D9" s="23"/>
    </row>
    <row r="10" ht="18.75" customHeight="1" spans="1:4">
      <c r="A10" s="141" t="s">
        <v>12</v>
      </c>
      <c r="B10" s="23"/>
      <c r="C10" s="141" t="s">
        <v>13</v>
      </c>
      <c r="D10" s="23"/>
    </row>
    <row r="11" ht="18.75" customHeight="1" spans="1:4">
      <c r="A11" s="216" t="s">
        <v>14</v>
      </c>
      <c r="B11" s="23">
        <v>2000000</v>
      </c>
      <c r="C11" s="172" t="s">
        <v>15</v>
      </c>
      <c r="D11" s="23"/>
    </row>
    <row r="12" ht="18.75" customHeight="1" spans="1:4">
      <c r="A12" s="175" t="s">
        <v>16</v>
      </c>
      <c r="B12" s="23"/>
      <c r="C12" s="174" t="s">
        <v>17</v>
      </c>
      <c r="D12" s="23"/>
    </row>
    <row r="13" ht="18.75" customHeight="1" spans="1:4">
      <c r="A13" s="175" t="s">
        <v>18</v>
      </c>
      <c r="B13" s="23"/>
      <c r="C13" s="174" t="s">
        <v>19</v>
      </c>
      <c r="D13" s="23">
        <v>13602649.43</v>
      </c>
    </row>
    <row r="14" ht="18.75" customHeight="1" spans="1:4">
      <c r="A14" s="175" t="s">
        <v>20</v>
      </c>
      <c r="B14" s="23"/>
      <c r="C14" s="174" t="s">
        <v>21</v>
      </c>
      <c r="D14" s="23">
        <v>1510049.24</v>
      </c>
    </row>
    <row r="15" ht="18.75" customHeight="1" spans="1:4">
      <c r="A15" s="175" t="s">
        <v>22</v>
      </c>
      <c r="B15" s="23"/>
      <c r="C15" s="174" t="s">
        <v>23</v>
      </c>
      <c r="D15" s="23">
        <v>348180.07</v>
      </c>
    </row>
    <row r="16" ht="18.75" customHeight="1" spans="1:4">
      <c r="A16" s="175" t="s">
        <v>24</v>
      </c>
      <c r="B16" s="23">
        <v>2000000</v>
      </c>
      <c r="C16" s="175" t="s">
        <v>25</v>
      </c>
      <c r="D16" s="23"/>
    </row>
    <row r="17" ht="18.75" customHeight="1" spans="1:4">
      <c r="A17" s="175" t="s">
        <v>26</v>
      </c>
      <c r="B17" s="23"/>
      <c r="C17" s="175" t="s">
        <v>27</v>
      </c>
      <c r="D17" s="23"/>
    </row>
    <row r="18" ht="18.75" customHeight="1" spans="1:4">
      <c r="A18" s="176" t="s">
        <v>26</v>
      </c>
      <c r="B18" s="23"/>
      <c r="C18" s="174" t="s">
        <v>28</v>
      </c>
      <c r="D18" s="23"/>
    </row>
    <row r="19" ht="18.75" customHeight="1" spans="1:4">
      <c r="A19" s="176" t="s">
        <v>26</v>
      </c>
      <c r="B19" s="23"/>
      <c r="C19" s="174" t="s">
        <v>29</v>
      </c>
      <c r="D19" s="23"/>
    </row>
    <row r="20" ht="18.75" customHeight="1" spans="1:4">
      <c r="A20" s="176" t="s">
        <v>26</v>
      </c>
      <c r="B20" s="23"/>
      <c r="C20" s="174" t="s">
        <v>30</v>
      </c>
      <c r="D20" s="23"/>
    </row>
    <row r="21" ht="18.75" customHeight="1" spans="1:4">
      <c r="A21" s="176" t="s">
        <v>26</v>
      </c>
      <c r="B21" s="23"/>
      <c r="C21" s="174" t="s">
        <v>31</v>
      </c>
      <c r="D21" s="23"/>
    </row>
    <row r="22" ht="18.75" customHeight="1" spans="1:4">
      <c r="A22" s="176" t="s">
        <v>26</v>
      </c>
      <c r="B22" s="23"/>
      <c r="C22" s="174" t="s">
        <v>32</v>
      </c>
      <c r="D22" s="23"/>
    </row>
    <row r="23" ht="18.75" customHeight="1" spans="1:4">
      <c r="A23" s="176" t="s">
        <v>26</v>
      </c>
      <c r="B23" s="23"/>
      <c r="C23" s="174" t="s">
        <v>33</v>
      </c>
      <c r="D23" s="23"/>
    </row>
    <row r="24" ht="18.75" customHeight="1" spans="1:4">
      <c r="A24" s="176" t="s">
        <v>26</v>
      </c>
      <c r="B24" s="23"/>
      <c r="C24" s="174" t="s">
        <v>34</v>
      </c>
      <c r="D24" s="23"/>
    </row>
    <row r="25" ht="18.75" customHeight="1" spans="1:4">
      <c r="A25" s="176" t="s">
        <v>26</v>
      </c>
      <c r="B25" s="23"/>
      <c r="C25" s="174" t="s">
        <v>35</v>
      </c>
      <c r="D25" s="23">
        <v>586698.24</v>
      </c>
    </row>
    <row r="26" ht="18.75" customHeight="1" spans="1:4">
      <c r="A26" s="176" t="s">
        <v>26</v>
      </c>
      <c r="B26" s="23"/>
      <c r="C26" s="174" t="s">
        <v>36</v>
      </c>
      <c r="D26" s="23"/>
    </row>
    <row r="27" ht="18.75" customHeight="1" spans="1:4">
      <c r="A27" s="176" t="s">
        <v>26</v>
      </c>
      <c r="B27" s="23"/>
      <c r="C27" s="174" t="s">
        <v>37</v>
      </c>
      <c r="D27" s="23"/>
    </row>
    <row r="28" ht="18.75" customHeight="1" spans="1:4">
      <c r="A28" s="176" t="s">
        <v>26</v>
      </c>
      <c r="B28" s="23"/>
      <c r="C28" s="174" t="s">
        <v>38</v>
      </c>
      <c r="D28" s="23"/>
    </row>
    <row r="29" ht="18.75" customHeight="1" spans="1:4">
      <c r="A29" s="176" t="s">
        <v>26</v>
      </c>
      <c r="B29" s="23"/>
      <c r="C29" s="174" t="s">
        <v>39</v>
      </c>
      <c r="D29" s="23"/>
    </row>
    <row r="30" ht="18.75" customHeight="1" spans="1:4">
      <c r="A30" s="177" t="s">
        <v>26</v>
      </c>
      <c r="B30" s="23"/>
      <c r="C30" s="175" t="s">
        <v>40</v>
      </c>
      <c r="D30" s="23"/>
    </row>
    <row r="31" ht="18.75" customHeight="1" spans="1:4">
      <c r="A31" s="177" t="s">
        <v>26</v>
      </c>
      <c r="B31" s="23"/>
      <c r="C31" s="175" t="s">
        <v>41</v>
      </c>
      <c r="D31" s="23"/>
    </row>
    <row r="32" ht="18.75" customHeight="1" spans="1:4">
      <c r="A32" s="177" t="s">
        <v>26</v>
      </c>
      <c r="B32" s="23"/>
      <c r="C32" s="175" t="s">
        <v>42</v>
      </c>
      <c r="D32" s="23"/>
    </row>
    <row r="33" ht="18.75" customHeight="1" spans="1:4">
      <c r="A33" s="217"/>
      <c r="B33" s="178"/>
      <c r="C33" s="175" t="s">
        <v>43</v>
      </c>
      <c r="D33" s="23"/>
    </row>
    <row r="34" ht="18.75" customHeight="1" spans="1:4">
      <c r="A34" s="217" t="s">
        <v>44</v>
      </c>
      <c r="B34" s="178">
        <f>SUM(B7:B11)</f>
        <v>16047576.98</v>
      </c>
      <c r="C34" s="218" t="s">
        <v>45</v>
      </c>
      <c r="D34" s="178">
        <v>16047576.98</v>
      </c>
    </row>
    <row r="35" ht="18.75" customHeight="1" spans="1:4">
      <c r="A35" s="219" t="s">
        <v>46</v>
      </c>
      <c r="B35" s="23"/>
      <c r="C35" s="141" t="s">
        <v>47</v>
      </c>
      <c r="D35" s="23"/>
    </row>
    <row r="36" ht="18.75" customHeight="1" spans="1:4">
      <c r="A36" s="219" t="s">
        <v>48</v>
      </c>
      <c r="B36" s="23"/>
      <c r="C36" s="141" t="s">
        <v>48</v>
      </c>
      <c r="D36" s="23"/>
    </row>
    <row r="37" ht="18.75" customHeight="1" spans="1:4">
      <c r="A37" s="219" t="s">
        <v>49</v>
      </c>
      <c r="B37" s="23">
        <f>B35-B36</f>
        <v>0</v>
      </c>
      <c r="C37" s="141" t="s">
        <v>50</v>
      </c>
      <c r="D37" s="23"/>
    </row>
    <row r="38" ht="18.75" customHeight="1" spans="1:4">
      <c r="A38" s="220" t="s">
        <v>51</v>
      </c>
      <c r="B38" s="178">
        <f t="shared" ref="B38:D38" si="0">B34+B35</f>
        <v>16047576.98</v>
      </c>
      <c r="C38" s="218" t="s">
        <v>52</v>
      </c>
      <c r="D38" s="178">
        <f t="shared" si="0"/>
        <v>16047576.98</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F10"/>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ht="15" customHeight="1" spans="1:6">
      <c r="A1" s="106">
        <v>1</v>
      </c>
      <c r="B1" s="107">
        <v>0</v>
      </c>
      <c r="C1" s="106">
        <v>1</v>
      </c>
      <c r="D1" s="108"/>
      <c r="E1" s="108"/>
      <c r="F1" s="41" t="s">
        <v>477</v>
      </c>
    </row>
    <row r="2" ht="32.25" customHeight="1" spans="1:6">
      <c r="A2" s="109" t="str">
        <f>"2025"&amp;"年部门政府性基金预算支出预算表"</f>
        <v>2025年部门政府性基金预算支出预算表</v>
      </c>
      <c r="B2" s="110" t="s">
        <v>478</v>
      </c>
      <c r="C2" s="111"/>
      <c r="D2" s="112"/>
      <c r="E2" s="112"/>
      <c r="F2" s="112"/>
    </row>
    <row r="3" ht="18.75" customHeight="1" spans="1:6">
      <c r="A3" s="7" t="str">
        <f>"单位名称："&amp;"沧源佤族自治县文化和旅游局"</f>
        <v>单位名称：沧源佤族自治县文化和旅游局</v>
      </c>
      <c r="B3" s="7" t="s">
        <v>479</v>
      </c>
      <c r="C3" s="106"/>
      <c r="D3" s="108"/>
      <c r="E3" s="108"/>
      <c r="F3" s="41" t="s">
        <v>1</v>
      </c>
    </row>
    <row r="4" ht="18.75" customHeight="1" spans="1:6">
      <c r="A4" s="113" t="s">
        <v>205</v>
      </c>
      <c r="B4" s="114" t="s">
        <v>74</v>
      </c>
      <c r="C4" s="115" t="s">
        <v>75</v>
      </c>
      <c r="D4" s="13" t="s">
        <v>480</v>
      </c>
      <c r="E4" s="13"/>
      <c r="F4" s="14"/>
    </row>
    <row r="5" ht="18.75" customHeight="1" spans="1:6">
      <c r="A5" s="116"/>
      <c r="B5" s="117"/>
      <c r="C5" s="99"/>
      <c r="D5" s="98" t="s">
        <v>56</v>
      </c>
      <c r="E5" s="98" t="s">
        <v>76</v>
      </c>
      <c r="F5" s="98" t="s">
        <v>77</v>
      </c>
    </row>
    <row r="6" ht="18.75" customHeight="1" spans="1:6">
      <c r="A6" s="116">
        <v>1</v>
      </c>
      <c r="B6" s="118" t="s">
        <v>186</v>
      </c>
      <c r="C6" s="99">
        <v>3</v>
      </c>
      <c r="D6" s="98">
        <v>4</v>
      </c>
      <c r="E6" s="98">
        <v>5</v>
      </c>
      <c r="F6" s="98">
        <v>6</v>
      </c>
    </row>
    <row r="7" ht="18.75" customHeight="1" spans="1:6">
      <c r="A7" s="119"/>
      <c r="B7" s="86"/>
      <c r="C7" s="86"/>
      <c r="D7" s="23"/>
      <c r="E7" s="23"/>
      <c r="F7" s="23"/>
    </row>
    <row r="8" ht="18.75" customHeight="1" spans="1:6">
      <c r="A8" s="119"/>
      <c r="B8" s="86"/>
      <c r="C8" s="86"/>
      <c r="D8" s="23"/>
      <c r="E8" s="23"/>
      <c r="F8" s="23"/>
    </row>
    <row r="9" ht="18.75" customHeight="1" spans="1:6">
      <c r="A9" s="120" t="s">
        <v>143</v>
      </c>
      <c r="B9" s="121" t="s">
        <v>143</v>
      </c>
      <c r="C9" s="122" t="s">
        <v>143</v>
      </c>
      <c r="D9" s="38"/>
      <c r="E9" s="38"/>
      <c r="F9" s="38"/>
    </row>
    <row r="10" ht="36" customHeight="1" spans="1:6">
      <c r="A10" s="39" t="s">
        <v>481</v>
      </c>
      <c r="B10" s="39"/>
      <c r="C10" s="39"/>
      <c r="D10" s="39"/>
      <c r="E10" s="39"/>
      <c r="F10" s="39"/>
    </row>
  </sheetData>
  <mergeCells count="8">
    <mergeCell ref="A2:F2"/>
    <mergeCell ref="A3:C3"/>
    <mergeCell ref="D4:F4"/>
    <mergeCell ref="A9:C9"/>
    <mergeCell ref="A10:F10"/>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topLeftCell="C1" workbookViewId="0">
      <selection activeCell="J30" sqref="J30"/>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ht="15" customHeight="1" spans="1:17">
      <c r="A1" s="30"/>
      <c r="B1" s="30"/>
      <c r="C1" s="30"/>
      <c r="D1" s="30"/>
      <c r="E1" s="30"/>
      <c r="F1" s="30"/>
      <c r="G1" s="30"/>
      <c r="H1" s="30"/>
      <c r="I1" s="30"/>
      <c r="J1" s="30"/>
      <c r="O1" s="40"/>
      <c r="P1" s="40"/>
      <c r="Q1" s="41" t="s">
        <v>482</v>
      </c>
    </row>
    <row r="2" ht="35.25" customHeight="1" spans="1:17">
      <c r="A2" s="61"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3" t="str">
        <f>"单位名称："&amp;"沧源佤族自治县文化和旅游局"</f>
        <v>单位名称：沧源佤族自治县文化和旅游局</v>
      </c>
      <c r="B3" s="97"/>
      <c r="C3" s="97"/>
      <c r="D3" s="97"/>
      <c r="E3" s="97"/>
      <c r="F3" s="97"/>
      <c r="G3" s="97"/>
      <c r="H3" s="97"/>
      <c r="I3" s="97"/>
      <c r="J3" s="97"/>
      <c r="O3" s="66"/>
      <c r="P3" s="66"/>
      <c r="Q3" s="41" t="s">
        <v>192</v>
      </c>
    </row>
    <row r="4" ht="18.75" customHeight="1" spans="1:17">
      <c r="A4" s="11" t="s">
        <v>483</v>
      </c>
      <c r="B4" s="76" t="s">
        <v>484</v>
      </c>
      <c r="C4" s="76" t="s">
        <v>485</v>
      </c>
      <c r="D4" s="76" t="s">
        <v>486</v>
      </c>
      <c r="E4" s="76" t="s">
        <v>487</v>
      </c>
      <c r="F4" s="76" t="s">
        <v>488</v>
      </c>
      <c r="G4" s="46" t="s">
        <v>212</v>
      </c>
      <c r="H4" s="46"/>
      <c r="I4" s="46"/>
      <c r="J4" s="46"/>
      <c r="K4" s="78"/>
      <c r="L4" s="46"/>
      <c r="M4" s="46"/>
      <c r="N4" s="46"/>
      <c r="O4" s="67"/>
      <c r="P4" s="78"/>
      <c r="Q4" s="47"/>
    </row>
    <row r="5" ht="18.75" customHeight="1" spans="1:17">
      <c r="A5" s="16"/>
      <c r="B5" s="79"/>
      <c r="C5" s="79"/>
      <c r="D5" s="79"/>
      <c r="E5" s="79"/>
      <c r="F5" s="79"/>
      <c r="G5" s="79" t="s">
        <v>56</v>
      </c>
      <c r="H5" s="79" t="s">
        <v>59</v>
      </c>
      <c r="I5" s="79" t="s">
        <v>489</v>
      </c>
      <c r="J5" s="79" t="s">
        <v>490</v>
      </c>
      <c r="K5" s="80" t="s">
        <v>491</v>
      </c>
      <c r="L5" s="93" t="s">
        <v>79</v>
      </c>
      <c r="M5" s="93"/>
      <c r="N5" s="93"/>
      <c r="O5" s="94"/>
      <c r="P5" s="95"/>
      <c r="Q5" s="81"/>
    </row>
    <row r="6" ht="30" customHeight="1" spans="1:17">
      <c r="A6" s="18"/>
      <c r="B6" s="81"/>
      <c r="C6" s="81"/>
      <c r="D6" s="81"/>
      <c r="E6" s="81"/>
      <c r="F6" s="81"/>
      <c r="G6" s="81"/>
      <c r="H6" s="81" t="s">
        <v>58</v>
      </c>
      <c r="I6" s="81"/>
      <c r="J6" s="81"/>
      <c r="K6" s="82"/>
      <c r="L6" s="81" t="s">
        <v>58</v>
      </c>
      <c r="M6" s="81" t="s">
        <v>65</v>
      </c>
      <c r="N6" s="81" t="s">
        <v>220</v>
      </c>
      <c r="O6" s="96" t="s">
        <v>67</v>
      </c>
      <c r="P6" s="82" t="s">
        <v>68</v>
      </c>
      <c r="Q6" s="81" t="s">
        <v>69</v>
      </c>
    </row>
    <row r="7" ht="18.75" customHeight="1" spans="1:17">
      <c r="A7" s="33">
        <v>1</v>
      </c>
      <c r="B7" s="98">
        <v>2</v>
      </c>
      <c r="C7" s="98">
        <v>3</v>
      </c>
      <c r="D7" s="98">
        <v>4</v>
      </c>
      <c r="E7" s="98">
        <v>5</v>
      </c>
      <c r="F7" s="98">
        <v>6</v>
      </c>
      <c r="G7" s="99">
        <v>7</v>
      </c>
      <c r="H7" s="99">
        <v>8</v>
      </c>
      <c r="I7" s="99">
        <v>9</v>
      </c>
      <c r="J7" s="99">
        <v>10</v>
      </c>
      <c r="K7" s="99">
        <v>11</v>
      </c>
      <c r="L7" s="99">
        <v>12</v>
      </c>
      <c r="M7" s="99">
        <v>13</v>
      </c>
      <c r="N7" s="99">
        <v>14</v>
      </c>
      <c r="O7" s="99">
        <v>15</v>
      </c>
      <c r="P7" s="99">
        <v>16</v>
      </c>
      <c r="Q7" s="99">
        <v>17</v>
      </c>
    </row>
    <row r="8" ht="18.75" customHeight="1" spans="1:17">
      <c r="A8" s="84" t="s">
        <v>71</v>
      </c>
      <c r="B8" s="85"/>
      <c r="C8" s="85"/>
      <c r="D8" s="85"/>
      <c r="E8" s="100"/>
      <c r="F8" s="23">
        <v>25500</v>
      </c>
      <c r="G8" s="23">
        <v>25500</v>
      </c>
      <c r="H8" s="23">
        <v>25500</v>
      </c>
      <c r="I8" s="23"/>
      <c r="J8" s="23"/>
      <c r="K8" s="23"/>
      <c r="L8" s="23"/>
      <c r="M8" s="23"/>
      <c r="N8" s="23"/>
      <c r="O8" s="23"/>
      <c r="P8" s="23"/>
      <c r="Q8" s="23"/>
    </row>
    <row r="9" ht="18.75" customHeight="1" spans="1:17">
      <c r="A9" s="101" t="s">
        <v>71</v>
      </c>
      <c r="B9" s="85"/>
      <c r="C9" s="85"/>
      <c r="D9" s="85"/>
      <c r="E9" s="102"/>
      <c r="F9" s="23">
        <v>25500</v>
      </c>
      <c r="G9" s="23">
        <v>25500</v>
      </c>
      <c r="H9" s="23">
        <v>25500</v>
      </c>
      <c r="I9" s="23"/>
      <c r="J9" s="23"/>
      <c r="K9" s="23"/>
      <c r="L9" s="23"/>
      <c r="M9" s="23"/>
      <c r="N9" s="23"/>
      <c r="O9" s="23"/>
      <c r="P9" s="23"/>
      <c r="Q9" s="23"/>
    </row>
    <row r="10" ht="18.75" customHeight="1" spans="1:17">
      <c r="A10" s="224" t="s">
        <v>268</v>
      </c>
      <c r="B10" s="85" t="s">
        <v>492</v>
      </c>
      <c r="C10" s="85" t="s">
        <v>493</v>
      </c>
      <c r="D10" s="85" t="s">
        <v>472</v>
      </c>
      <c r="E10" s="102">
        <v>1</v>
      </c>
      <c r="F10" s="23">
        <v>10000</v>
      </c>
      <c r="G10" s="23">
        <v>10000</v>
      </c>
      <c r="H10" s="23">
        <v>10000</v>
      </c>
      <c r="I10" s="23"/>
      <c r="J10" s="23"/>
      <c r="K10" s="23"/>
      <c r="L10" s="23"/>
      <c r="M10" s="23"/>
      <c r="N10" s="23"/>
      <c r="O10" s="23"/>
      <c r="P10" s="23"/>
      <c r="Q10" s="23"/>
    </row>
    <row r="11" ht="18.75" customHeight="1" spans="1:17">
      <c r="A11" s="224" t="s">
        <v>268</v>
      </c>
      <c r="B11" s="85" t="s">
        <v>494</v>
      </c>
      <c r="C11" s="85" t="s">
        <v>494</v>
      </c>
      <c r="D11" s="85" t="s">
        <v>472</v>
      </c>
      <c r="E11" s="102">
        <v>1</v>
      </c>
      <c r="F11" s="23">
        <v>5000</v>
      </c>
      <c r="G11" s="23">
        <v>5000</v>
      </c>
      <c r="H11" s="23">
        <v>5000</v>
      </c>
      <c r="I11" s="23"/>
      <c r="J11" s="23"/>
      <c r="K11" s="23"/>
      <c r="L11" s="23"/>
      <c r="M11" s="23"/>
      <c r="N11" s="23"/>
      <c r="O11" s="23"/>
      <c r="P11" s="23"/>
      <c r="Q11" s="23"/>
    </row>
    <row r="12" ht="31" customHeight="1" spans="1:17">
      <c r="A12" s="224" t="s">
        <v>299</v>
      </c>
      <c r="B12" s="85" t="s">
        <v>495</v>
      </c>
      <c r="C12" s="85" t="s">
        <v>496</v>
      </c>
      <c r="D12" s="85" t="s">
        <v>497</v>
      </c>
      <c r="E12" s="102">
        <v>1</v>
      </c>
      <c r="F12" s="23">
        <v>4000</v>
      </c>
      <c r="G12" s="23">
        <v>4000</v>
      </c>
      <c r="H12" s="23">
        <v>4000</v>
      </c>
      <c r="I12" s="23"/>
      <c r="J12" s="23"/>
      <c r="K12" s="23"/>
      <c r="L12" s="23"/>
      <c r="M12" s="23"/>
      <c r="N12" s="23"/>
      <c r="O12" s="23"/>
      <c r="P12" s="23"/>
      <c r="Q12" s="23"/>
    </row>
    <row r="13" ht="32" customHeight="1" spans="1:17">
      <c r="A13" s="224" t="s">
        <v>299</v>
      </c>
      <c r="B13" s="85" t="s">
        <v>498</v>
      </c>
      <c r="C13" s="85" t="s">
        <v>499</v>
      </c>
      <c r="D13" s="85" t="s">
        <v>497</v>
      </c>
      <c r="E13" s="102">
        <v>1</v>
      </c>
      <c r="F13" s="23">
        <v>6000</v>
      </c>
      <c r="G13" s="23">
        <v>6000</v>
      </c>
      <c r="H13" s="23">
        <v>6000</v>
      </c>
      <c r="I13" s="23"/>
      <c r="J13" s="23"/>
      <c r="K13" s="23"/>
      <c r="L13" s="23"/>
      <c r="M13" s="23"/>
      <c r="N13" s="23"/>
      <c r="O13" s="23"/>
      <c r="P13" s="23"/>
      <c r="Q13" s="23"/>
    </row>
    <row r="14" ht="18.75" customHeight="1" spans="1:17">
      <c r="A14" s="224" t="s">
        <v>266</v>
      </c>
      <c r="B14" s="85" t="s">
        <v>494</v>
      </c>
      <c r="C14" s="85" t="s">
        <v>494</v>
      </c>
      <c r="D14" s="85" t="s">
        <v>472</v>
      </c>
      <c r="E14" s="102">
        <v>1</v>
      </c>
      <c r="F14" s="23">
        <v>500</v>
      </c>
      <c r="G14" s="23">
        <v>500</v>
      </c>
      <c r="H14" s="23">
        <v>500</v>
      </c>
      <c r="I14" s="23"/>
      <c r="J14" s="23"/>
      <c r="K14" s="23"/>
      <c r="L14" s="23"/>
      <c r="M14" s="23"/>
      <c r="N14" s="23"/>
      <c r="O14" s="23"/>
      <c r="P14" s="23"/>
      <c r="Q14" s="23"/>
    </row>
    <row r="15" ht="18.75" customHeight="1" spans="1:17">
      <c r="A15" s="104" t="s">
        <v>143</v>
      </c>
      <c r="B15" s="105"/>
      <c r="C15" s="105"/>
      <c r="D15" s="105"/>
      <c r="E15" s="100"/>
      <c r="F15" s="23">
        <v>25500</v>
      </c>
      <c r="G15" s="23">
        <v>25500</v>
      </c>
      <c r="H15" s="23">
        <v>25500</v>
      </c>
      <c r="I15" s="23"/>
      <c r="J15" s="23"/>
      <c r="K15" s="23"/>
      <c r="L15" s="23"/>
      <c r="M15" s="23"/>
      <c r="N15" s="23"/>
      <c r="O15" s="23"/>
      <c r="P15" s="23"/>
      <c r="Q15" s="23"/>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G31" sqref="G31"/>
    </sheetView>
  </sheetViews>
  <sheetFormatPr defaultColWidth="9.14583333333333" defaultRowHeight="14.25" customHeight="1"/>
  <cols>
    <col min="1" max="1" width="31.4166666666667" customWidth="1"/>
    <col min="2" max="3" width="21.84375" customWidth="1"/>
    <col min="4" max="14" width="19" customWidth="1"/>
  </cols>
  <sheetData>
    <row r="1" ht="15" customHeight="1" spans="1:14">
      <c r="A1" s="65"/>
      <c r="B1" s="65"/>
      <c r="C1" s="71"/>
      <c r="D1" s="65"/>
      <c r="E1" s="65"/>
      <c r="F1" s="65"/>
      <c r="G1" s="65"/>
      <c r="H1" s="72"/>
      <c r="I1" s="65"/>
      <c r="J1" s="65"/>
      <c r="K1" s="65"/>
      <c r="L1" s="40"/>
      <c r="M1" s="90"/>
      <c r="N1" s="91" t="s">
        <v>500</v>
      </c>
    </row>
    <row r="2" ht="34.5" customHeight="1" spans="1:14">
      <c r="A2" s="42" t="str">
        <f>"2025"&amp;"年部门政府购买服务预算表"</f>
        <v>2025年部门政府购买服务预算表</v>
      </c>
      <c r="B2" s="73"/>
      <c r="C2" s="53"/>
      <c r="D2" s="73"/>
      <c r="E2" s="73"/>
      <c r="F2" s="73"/>
      <c r="G2" s="73"/>
      <c r="H2" s="74"/>
      <c r="I2" s="73"/>
      <c r="J2" s="73"/>
      <c r="K2" s="73"/>
      <c r="L2" s="53"/>
      <c r="M2" s="74"/>
      <c r="N2" s="73"/>
    </row>
    <row r="3" ht="18.75" customHeight="1" spans="1:14">
      <c r="A3" s="62" t="str">
        <f>"单位名称："&amp;"沧源佤族自治县文化和旅游局"</f>
        <v>单位名称：沧源佤族自治县文化和旅游局</v>
      </c>
      <c r="B3" s="63"/>
      <c r="C3" s="75"/>
      <c r="D3" s="63"/>
      <c r="E3" s="63"/>
      <c r="F3" s="63"/>
      <c r="G3" s="63"/>
      <c r="H3" s="72"/>
      <c r="I3" s="65"/>
      <c r="J3" s="65"/>
      <c r="K3" s="65"/>
      <c r="L3" s="66"/>
      <c r="M3" s="92"/>
      <c r="N3" s="91" t="s">
        <v>192</v>
      </c>
    </row>
    <row r="4" ht="18.75" customHeight="1" spans="1:14">
      <c r="A4" s="11" t="s">
        <v>483</v>
      </c>
      <c r="B4" s="76" t="s">
        <v>501</v>
      </c>
      <c r="C4" s="77" t="s">
        <v>502</v>
      </c>
      <c r="D4" s="46" t="s">
        <v>212</v>
      </c>
      <c r="E4" s="46"/>
      <c r="F4" s="46"/>
      <c r="G4" s="46"/>
      <c r="H4" s="78"/>
      <c r="I4" s="46"/>
      <c r="J4" s="46"/>
      <c r="K4" s="46"/>
      <c r="L4" s="67"/>
      <c r="M4" s="78"/>
      <c r="N4" s="47"/>
    </row>
    <row r="5" ht="18.75" customHeight="1" spans="1:14">
      <c r="A5" s="16"/>
      <c r="B5" s="79"/>
      <c r="C5" s="80"/>
      <c r="D5" s="79" t="s">
        <v>56</v>
      </c>
      <c r="E5" s="79" t="s">
        <v>59</v>
      </c>
      <c r="F5" s="79" t="s">
        <v>489</v>
      </c>
      <c r="G5" s="79" t="s">
        <v>490</v>
      </c>
      <c r="H5" s="80" t="s">
        <v>491</v>
      </c>
      <c r="I5" s="93" t="s">
        <v>79</v>
      </c>
      <c r="J5" s="93"/>
      <c r="K5" s="93"/>
      <c r="L5" s="94"/>
      <c r="M5" s="95"/>
      <c r="N5" s="81"/>
    </row>
    <row r="6" ht="36" customHeight="1" spans="1:14">
      <c r="A6" s="18"/>
      <c r="B6" s="81"/>
      <c r="C6" s="82"/>
      <c r="D6" s="81"/>
      <c r="E6" s="81"/>
      <c r="F6" s="81"/>
      <c r="G6" s="81"/>
      <c r="H6" s="82"/>
      <c r="I6" s="81" t="s">
        <v>58</v>
      </c>
      <c r="J6" s="81" t="s">
        <v>65</v>
      </c>
      <c r="K6" s="81" t="s">
        <v>220</v>
      </c>
      <c r="L6" s="96" t="s">
        <v>67</v>
      </c>
      <c r="M6" s="82" t="s">
        <v>68</v>
      </c>
      <c r="N6" s="81" t="s">
        <v>69</v>
      </c>
    </row>
    <row r="7" ht="18.75" customHeight="1" spans="1:14">
      <c r="A7" s="83">
        <v>1</v>
      </c>
      <c r="B7" s="83">
        <v>2</v>
      </c>
      <c r="C7" s="83">
        <v>3</v>
      </c>
      <c r="D7" s="83">
        <v>4</v>
      </c>
      <c r="E7" s="83">
        <v>5</v>
      </c>
      <c r="F7" s="83">
        <v>6</v>
      </c>
      <c r="G7" s="83">
        <v>7</v>
      </c>
      <c r="H7" s="83">
        <v>8</v>
      </c>
      <c r="I7" s="83">
        <v>9</v>
      </c>
      <c r="J7" s="83">
        <v>10</v>
      </c>
      <c r="K7" s="83">
        <v>11</v>
      </c>
      <c r="L7" s="83">
        <v>12</v>
      </c>
      <c r="M7" s="83">
        <v>13</v>
      </c>
      <c r="N7" s="83">
        <v>14</v>
      </c>
    </row>
    <row r="8" ht="18.75" customHeight="1" spans="1:14">
      <c r="A8" s="84"/>
      <c r="B8" s="85"/>
      <c r="C8" s="86"/>
      <c r="D8" s="23"/>
      <c r="E8" s="23"/>
      <c r="F8" s="23"/>
      <c r="G8" s="23"/>
      <c r="H8" s="23"/>
      <c r="I8" s="23"/>
      <c r="J8" s="23"/>
      <c r="K8" s="23"/>
      <c r="L8" s="23"/>
      <c r="M8" s="23"/>
      <c r="N8" s="23"/>
    </row>
    <row r="9" ht="18.75" customHeight="1" spans="1:14">
      <c r="A9" s="84"/>
      <c r="B9" s="85"/>
      <c r="C9" s="86"/>
      <c r="D9" s="23"/>
      <c r="E9" s="23"/>
      <c r="F9" s="23"/>
      <c r="G9" s="23"/>
      <c r="H9" s="23"/>
      <c r="I9" s="23"/>
      <c r="J9" s="23"/>
      <c r="K9" s="23"/>
      <c r="L9" s="23"/>
      <c r="M9" s="23"/>
      <c r="N9" s="23"/>
    </row>
    <row r="10" ht="18.75" customHeight="1" spans="1:14">
      <c r="A10" s="87" t="s">
        <v>143</v>
      </c>
      <c r="B10" s="88"/>
      <c r="C10" s="89"/>
      <c r="D10" s="38"/>
      <c r="E10" s="38"/>
      <c r="F10" s="38"/>
      <c r="G10" s="38"/>
      <c r="H10" s="38"/>
      <c r="I10" s="38"/>
      <c r="J10" s="38"/>
      <c r="K10" s="38"/>
      <c r="L10" s="38"/>
      <c r="M10" s="38"/>
      <c r="N10" s="38"/>
    </row>
    <row r="11" ht="30" customHeight="1" spans="1:14">
      <c r="A11" s="39" t="s">
        <v>481</v>
      </c>
      <c r="B11" s="39"/>
      <c r="C11" s="39"/>
      <c r="D11" s="39"/>
      <c r="E11" s="39"/>
      <c r="F11" s="39"/>
      <c r="G11" s="39"/>
      <c r="H11" s="39"/>
      <c r="I11" s="39"/>
      <c r="J11" s="39"/>
      <c r="K11" s="39"/>
      <c r="L11" s="39"/>
      <c r="M11" s="39"/>
      <c r="N11" s="39"/>
    </row>
  </sheetData>
  <mergeCells count="15">
    <mergeCell ref="A2:N2"/>
    <mergeCell ref="A3:C3"/>
    <mergeCell ref="D4:N4"/>
    <mergeCell ref="I5:N5"/>
    <mergeCell ref="A10:C10"/>
    <mergeCell ref="A11:J11"/>
    <mergeCell ref="K11:N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35" sqref="C35"/>
    </sheetView>
  </sheetViews>
  <sheetFormatPr defaultColWidth="9.14583333333333" defaultRowHeight="14.25" customHeight="1"/>
  <cols>
    <col min="1" max="1" width="37.71875" customWidth="1"/>
    <col min="2" max="4" width="17.5729166666667" customWidth="1"/>
    <col min="5" max="9" width="15.71875" customWidth="1"/>
  </cols>
  <sheetData>
    <row r="1" ht="15" customHeight="1" spans="1:9">
      <c r="A1" s="30"/>
      <c r="B1" s="30"/>
      <c r="C1" s="30"/>
      <c r="D1" s="60"/>
      <c r="G1" s="40"/>
      <c r="H1" s="40"/>
      <c r="I1" s="40" t="s">
        <v>503</v>
      </c>
    </row>
    <row r="2" ht="27.75" customHeight="1" spans="1:9">
      <c r="A2" s="61" t="str">
        <f>"2025"&amp;"年县对下转移支付预算表"</f>
        <v>2025年县对下转移支付预算表</v>
      </c>
      <c r="B2" s="6"/>
      <c r="C2" s="6"/>
      <c r="D2" s="6"/>
      <c r="E2" s="6"/>
      <c r="F2" s="6"/>
      <c r="G2" s="53"/>
      <c r="H2" s="53"/>
      <c r="I2" s="6"/>
    </row>
    <row r="3" ht="18.75" customHeight="1" spans="1:9">
      <c r="A3" s="62" t="str">
        <f>"单位名称："&amp;"沧源佤族自治县文化和旅游局"</f>
        <v>单位名称：沧源佤族自治县文化和旅游局</v>
      </c>
      <c r="B3" s="63"/>
      <c r="C3" s="63"/>
      <c r="D3" s="64"/>
      <c r="E3" s="65"/>
      <c r="G3" s="66"/>
      <c r="H3" s="66"/>
      <c r="I3" s="40" t="s">
        <v>192</v>
      </c>
    </row>
    <row r="4" ht="18.75" customHeight="1" spans="1:9">
      <c r="A4" s="31" t="s">
        <v>504</v>
      </c>
      <c r="B4" s="12" t="s">
        <v>212</v>
      </c>
      <c r="C4" s="13"/>
      <c r="D4" s="13"/>
      <c r="E4" s="12" t="s">
        <v>505</v>
      </c>
      <c r="F4" s="13"/>
      <c r="G4" s="67"/>
      <c r="H4" s="67"/>
      <c r="I4" s="14"/>
    </row>
    <row r="5" ht="18.75" customHeight="1" spans="1:9">
      <c r="A5" s="33"/>
      <c r="B5" s="32" t="s">
        <v>56</v>
      </c>
      <c r="C5" s="11" t="s">
        <v>59</v>
      </c>
      <c r="D5" s="68" t="s">
        <v>506</v>
      </c>
      <c r="E5" s="69" t="s">
        <v>507</v>
      </c>
      <c r="F5" s="69" t="s">
        <v>507</v>
      </c>
      <c r="G5" s="69" t="s">
        <v>507</v>
      </c>
      <c r="H5" s="69" t="s">
        <v>507</v>
      </c>
      <c r="I5" s="69" t="s">
        <v>507</v>
      </c>
    </row>
    <row r="6" ht="18.75" customHeight="1" spans="1:9">
      <c r="A6" s="69">
        <v>1</v>
      </c>
      <c r="B6" s="69">
        <v>2</v>
      </c>
      <c r="C6" s="69">
        <v>3</v>
      </c>
      <c r="D6" s="69">
        <v>4</v>
      </c>
      <c r="E6" s="69">
        <v>5</v>
      </c>
      <c r="F6" s="69">
        <v>6</v>
      </c>
      <c r="G6" s="69">
        <v>7</v>
      </c>
      <c r="H6" s="69">
        <v>8</v>
      </c>
      <c r="I6" s="69">
        <v>9</v>
      </c>
    </row>
    <row r="7" ht="18.75" customHeight="1" spans="1:9">
      <c r="A7" s="34"/>
      <c r="B7" s="23"/>
      <c r="C7" s="23"/>
      <c r="D7" s="23"/>
      <c r="E7" s="23"/>
      <c r="F7" s="23"/>
      <c r="G7" s="23"/>
      <c r="H7" s="23"/>
      <c r="I7" s="23"/>
    </row>
    <row r="8" ht="18.75" customHeight="1" spans="1:9">
      <c r="A8" s="70"/>
      <c r="B8" s="38"/>
      <c r="C8" s="38"/>
      <c r="D8" s="38"/>
      <c r="E8" s="38"/>
      <c r="F8" s="38"/>
      <c r="G8" s="38"/>
      <c r="H8" s="38"/>
      <c r="I8" s="38"/>
    </row>
    <row r="9" ht="30" customHeight="1" spans="1:9">
      <c r="A9" s="39" t="s">
        <v>481</v>
      </c>
      <c r="B9" s="39"/>
      <c r="C9" s="39"/>
      <c r="D9" s="39"/>
      <c r="E9" s="39"/>
      <c r="F9" s="39"/>
      <c r="G9" s="39"/>
      <c r="H9" s="39"/>
      <c r="I9" s="39"/>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E38" sqref="E38"/>
    </sheetView>
  </sheetViews>
  <sheetFormatPr defaultColWidth="9.14583333333333" defaultRowHeight="12" customHeight="1" outlineLevelRow="7"/>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ht="15" customHeight="1" spans="10:10">
      <c r="J1" s="40" t="s">
        <v>508</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"单位名称："&amp;"沧源佤族自治县文化和旅游局"</f>
        <v>单位名称：沧源佤族自治县文化和旅游局</v>
      </c>
      <c r="B3" s="3"/>
      <c r="C3" s="3"/>
      <c r="D3" s="3"/>
      <c r="E3" s="3"/>
      <c r="F3" s="54"/>
      <c r="G3" s="3"/>
      <c r="H3" s="54"/>
    </row>
    <row r="4" ht="18.75" customHeight="1" spans="1:10">
      <c r="A4" s="48" t="s">
        <v>320</v>
      </c>
      <c r="B4" s="48" t="s">
        <v>321</v>
      </c>
      <c r="C4" s="48" t="s">
        <v>322</v>
      </c>
      <c r="D4" s="48" t="s">
        <v>323</v>
      </c>
      <c r="E4" s="48" t="s">
        <v>324</v>
      </c>
      <c r="F4" s="55" t="s">
        <v>325</v>
      </c>
      <c r="G4" s="48" t="s">
        <v>326</v>
      </c>
      <c r="H4" s="55" t="s">
        <v>327</v>
      </c>
      <c r="I4" s="55" t="s">
        <v>328</v>
      </c>
      <c r="J4" s="48" t="s">
        <v>329</v>
      </c>
    </row>
    <row r="5" ht="18.75" customHeight="1" spans="1:10">
      <c r="A5" s="48">
        <v>1</v>
      </c>
      <c r="B5" s="48">
        <v>2</v>
      </c>
      <c r="C5" s="48">
        <v>3</v>
      </c>
      <c r="D5" s="48">
        <v>4</v>
      </c>
      <c r="E5" s="48">
        <v>5</v>
      </c>
      <c r="F5" s="55">
        <v>6</v>
      </c>
      <c r="G5" s="48">
        <v>7</v>
      </c>
      <c r="H5" s="55">
        <v>8</v>
      </c>
      <c r="I5" s="55">
        <v>9</v>
      </c>
      <c r="J5" s="48">
        <v>10</v>
      </c>
    </row>
    <row r="6" ht="18.75" customHeight="1" spans="1:10">
      <c r="A6" s="21"/>
      <c r="B6" s="49"/>
      <c r="C6" s="49"/>
      <c r="D6" s="49"/>
      <c r="E6" s="56"/>
      <c r="F6" s="57"/>
      <c r="G6" s="56"/>
      <c r="H6" s="57"/>
      <c r="I6" s="57"/>
      <c r="J6" s="56"/>
    </row>
    <row r="7" ht="18.75" customHeight="1" spans="1:10">
      <c r="A7" s="58"/>
      <c r="B7" s="58"/>
      <c r="C7" s="58"/>
      <c r="D7" s="58"/>
      <c r="E7" s="58"/>
      <c r="F7" s="59"/>
      <c r="G7" s="58"/>
      <c r="H7" s="58"/>
      <c r="I7" s="58"/>
      <c r="J7" s="58"/>
    </row>
    <row r="8" ht="21" customHeight="1" spans="1:10">
      <c r="A8" s="39" t="s">
        <v>481</v>
      </c>
      <c r="B8" s="39"/>
      <c r="C8" s="39"/>
      <c r="D8" s="39"/>
      <c r="E8" s="39"/>
      <c r="F8" s="39"/>
      <c r="G8" s="39"/>
      <c r="H8" s="39"/>
      <c r="I8" s="39"/>
      <c r="J8" s="39"/>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H9"/>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ht="15" customHeight="1" spans="1:8">
      <c r="A1" s="1"/>
      <c r="B1" s="1"/>
      <c r="C1" s="1"/>
      <c r="D1" s="1"/>
      <c r="E1" s="1"/>
      <c r="F1" s="1"/>
      <c r="G1" s="1"/>
      <c r="H1" s="41" t="s">
        <v>509</v>
      </c>
    </row>
    <row r="2" ht="34.5" customHeight="1" spans="1:8">
      <c r="A2" s="42" t="str">
        <f>"2025"&amp;"年新增资产配置表"</f>
        <v>2025年新增资产配置表</v>
      </c>
      <c r="B2" s="6"/>
      <c r="C2" s="6"/>
      <c r="D2" s="6"/>
      <c r="E2" s="6"/>
      <c r="F2" s="6"/>
      <c r="G2" s="6"/>
      <c r="H2" s="6"/>
    </row>
    <row r="3" ht="18.75" customHeight="1" spans="1:8">
      <c r="A3" s="43" t="str">
        <f>"单位名称："&amp;"沧源佤族自治县文化和旅游局"</f>
        <v>单位名称：沧源佤族自治县文化和旅游局</v>
      </c>
      <c r="B3" s="8"/>
      <c r="C3" s="3"/>
      <c r="H3" s="44" t="s">
        <v>192</v>
      </c>
    </row>
    <row r="4" ht="18.75" customHeight="1" spans="1:8">
      <c r="A4" s="11" t="s">
        <v>205</v>
      </c>
      <c r="B4" s="11" t="s">
        <v>510</v>
      </c>
      <c r="C4" s="11" t="s">
        <v>511</v>
      </c>
      <c r="D4" s="11" t="s">
        <v>512</v>
      </c>
      <c r="E4" s="11" t="s">
        <v>513</v>
      </c>
      <c r="F4" s="45" t="s">
        <v>514</v>
      </c>
      <c r="G4" s="46"/>
      <c r="H4" s="47"/>
    </row>
    <row r="5" ht="18.75" customHeight="1" spans="1:8">
      <c r="A5" s="18"/>
      <c r="B5" s="18"/>
      <c r="C5" s="18"/>
      <c r="D5" s="18"/>
      <c r="E5" s="18"/>
      <c r="F5" s="48" t="s">
        <v>487</v>
      </c>
      <c r="G5" s="48" t="s">
        <v>515</v>
      </c>
      <c r="H5" s="48" t="s">
        <v>516</v>
      </c>
    </row>
    <row r="6" ht="18.75" customHeight="1" spans="1:8">
      <c r="A6" s="48">
        <v>1</v>
      </c>
      <c r="B6" s="48">
        <v>2</v>
      </c>
      <c r="C6" s="48">
        <v>3</v>
      </c>
      <c r="D6" s="48">
        <v>4</v>
      </c>
      <c r="E6" s="48">
        <v>5</v>
      </c>
      <c r="F6" s="48">
        <v>6</v>
      </c>
      <c r="G6" s="48">
        <v>7</v>
      </c>
      <c r="H6" s="48">
        <v>8</v>
      </c>
    </row>
    <row r="7" ht="18.75" customHeight="1" spans="1:8">
      <c r="A7" s="49"/>
      <c r="B7" s="49"/>
      <c r="C7" s="34"/>
      <c r="D7" s="34"/>
      <c r="E7" s="34"/>
      <c r="F7" s="50"/>
      <c r="G7" s="23"/>
      <c r="H7" s="23"/>
    </row>
    <row r="8" ht="18.75" customHeight="1" spans="1:8">
      <c r="A8" s="26" t="s">
        <v>56</v>
      </c>
      <c r="B8" s="51"/>
      <c r="C8" s="51"/>
      <c r="D8" s="51"/>
      <c r="E8" s="52"/>
      <c r="F8" s="50"/>
      <c r="G8" s="23"/>
      <c r="H8" s="23"/>
    </row>
    <row r="9" ht="46" customHeight="1" spans="1:8">
      <c r="A9" s="39" t="s">
        <v>481</v>
      </c>
      <c r="B9" s="39"/>
      <c r="C9" s="39"/>
      <c r="D9" s="39"/>
      <c r="E9" s="39"/>
      <c r="F9" s="39"/>
      <c r="G9" s="39"/>
      <c r="H9" s="39"/>
    </row>
  </sheetData>
  <mergeCells count="10">
    <mergeCell ref="A2:H2"/>
    <mergeCell ref="A3:C3"/>
    <mergeCell ref="F4:H4"/>
    <mergeCell ref="A8:E8"/>
    <mergeCell ref="A9:H9"/>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G31" sqref="G31"/>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ht="15" customHeight="1" spans="4:11">
      <c r="D1" s="29"/>
      <c r="E1" s="29"/>
      <c r="F1" s="29"/>
      <c r="G1" s="29"/>
      <c r="H1" s="30"/>
      <c r="I1" s="30"/>
      <c r="J1" s="30"/>
      <c r="K1" s="40" t="s">
        <v>517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"单位名称："&amp;"沧源佤族自治县文化和旅游局"</f>
        <v>单位名称：沧源佤族自治县文化和旅游局</v>
      </c>
      <c r="B3" s="8"/>
      <c r="C3" s="8"/>
      <c r="D3" s="8"/>
      <c r="E3" s="8"/>
      <c r="F3" s="8"/>
      <c r="G3" s="8"/>
      <c r="H3" s="9"/>
      <c r="I3" s="9"/>
      <c r="J3" s="9"/>
      <c r="K3" s="4" t="s">
        <v>192</v>
      </c>
    </row>
    <row r="4" ht="18.75" customHeight="1" spans="1:11">
      <c r="A4" s="10" t="s">
        <v>290</v>
      </c>
      <c r="B4" s="10" t="s">
        <v>207</v>
      </c>
      <c r="C4" s="10" t="s">
        <v>291</v>
      </c>
      <c r="D4" s="11" t="s">
        <v>208</v>
      </c>
      <c r="E4" s="11" t="s">
        <v>209</v>
      </c>
      <c r="F4" s="11" t="s">
        <v>292</v>
      </c>
      <c r="G4" s="11" t="s">
        <v>293</v>
      </c>
      <c r="H4" s="31" t="s">
        <v>56</v>
      </c>
      <c r="I4" s="12" t="s">
        <v>518</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143</v>
      </c>
      <c r="B10" s="36"/>
      <c r="C10" s="36"/>
      <c r="D10" s="36"/>
      <c r="E10" s="36"/>
      <c r="F10" s="36"/>
      <c r="G10" s="37"/>
      <c r="H10" s="38"/>
      <c r="I10" s="38"/>
      <c r="J10" s="38"/>
      <c r="K10" s="38"/>
    </row>
    <row r="11" ht="31" customHeight="1" spans="1:11">
      <c r="A11" s="39" t="s">
        <v>481</v>
      </c>
      <c r="B11" s="39"/>
      <c r="C11" s="39"/>
      <c r="D11" s="39"/>
      <c r="E11" s="39"/>
      <c r="F11" s="39"/>
      <c r="G11" s="39"/>
      <c r="H11" s="39"/>
      <c r="I11" s="39"/>
      <c r="J11" s="39"/>
      <c r="K11" s="39"/>
    </row>
  </sheetData>
  <mergeCells count="17">
    <mergeCell ref="A2:K2"/>
    <mergeCell ref="A3:G3"/>
    <mergeCell ref="I4:K4"/>
    <mergeCell ref="A10:G10"/>
    <mergeCell ref="A11:H11"/>
    <mergeCell ref="I11:K11"/>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selection activeCell="E29" sqref="E29"/>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ht="15" customHeight="1" spans="1:7">
      <c r="A1" s="1"/>
      <c r="B1" s="1"/>
      <c r="C1" s="1"/>
      <c r="D1" s="2"/>
      <c r="E1" s="3"/>
      <c r="F1" s="3"/>
      <c r="G1" s="4" t="s">
        <v>519</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"单位名称："&amp;"沧源佤族自治县文化和旅游局"</f>
        <v>单位名称：沧源佤族自治县文化和旅游局</v>
      </c>
      <c r="B3" s="8"/>
      <c r="C3" s="8"/>
      <c r="D3" s="8"/>
      <c r="E3" s="9"/>
      <c r="F3" s="9"/>
      <c r="G3" s="4" t="s">
        <v>192</v>
      </c>
    </row>
    <row r="4" ht="18.75" customHeight="1" spans="1:7">
      <c r="A4" s="10" t="s">
        <v>291</v>
      </c>
      <c r="B4" s="10" t="s">
        <v>290</v>
      </c>
      <c r="C4" s="10" t="s">
        <v>207</v>
      </c>
      <c r="D4" s="11" t="s">
        <v>520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2983164</v>
      </c>
      <c r="F8" s="23"/>
      <c r="G8" s="23"/>
    </row>
    <row r="9" ht="18.75" customHeight="1" spans="1:7">
      <c r="A9" s="24" t="s">
        <v>71</v>
      </c>
      <c r="B9" s="21"/>
      <c r="C9" s="21"/>
      <c r="D9" s="21"/>
      <c r="E9" s="23">
        <v>2983164</v>
      </c>
      <c r="F9" s="23"/>
      <c r="G9" s="23"/>
    </row>
    <row r="10" ht="18.75" customHeight="1" spans="1:7">
      <c r="A10" s="25"/>
      <c r="B10" s="21" t="s">
        <v>521</v>
      </c>
      <c r="C10" s="21" t="s">
        <v>313</v>
      </c>
      <c r="D10" s="21" t="s">
        <v>522</v>
      </c>
      <c r="E10" s="23">
        <v>50000</v>
      </c>
      <c r="F10" s="23"/>
      <c r="G10" s="23"/>
    </row>
    <row r="11" ht="18.75" customHeight="1" spans="1:7">
      <c r="A11" s="25"/>
      <c r="B11" s="21" t="s">
        <v>521</v>
      </c>
      <c r="C11" s="21" t="s">
        <v>305</v>
      </c>
      <c r="D11" s="21" t="s">
        <v>522</v>
      </c>
      <c r="E11" s="23">
        <v>50000</v>
      </c>
      <c r="F11" s="23"/>
      <c r="G11" s="23"/>
    </row>
    <row r="12" ht="18.75" customHeight="1" spans="1:7">
      <c r="A12" s="25"/>
      <c r="B12" s="21" t="s">
        <v>521</v>
      </c>
      <c r="C12" s="21" t="s">
        <v>296</v>
      </c>
      <c r="D12" s="21" t="s">
        <v>522</v>
      </c>
      <c r="E12" s="23">
        <v>20000</v>
      </c>
      <c r="F12" s="23"/>
      <c r="G12" s="23"/>
    </row>
    <row r="13" ht="18.75" customHeight="1" spans="1:7">
      <c r="A13" s="25"/>
      <c r="B13" s="21" t="s">
        <v>521</v>
      </c>
      <c r="C13" s="21" t="s">
        <v>309</v>
      </c>
      <c r="D13" s="21" t="s">
        <v>522</v>
      </c>
      <c r="E13" s="23">
        <v>563164</v>
      </c>
      <c r="F13" s="23"/>
      <c r="G13" s="23"/>
    </row>
    <row r="14" ht="18.75" customHeight="1" spans="1:7">
      <c r="A14" s="25"/>
      <c r="B14" s="21" t="s">
        <v>521</v>
      </c>
      <c r="C14" s="21" t="s">
        <v>317</v>
      </c>
      <c r="D14" s="21" t="s">
        <v>522</v>
      </c>
      <c r="E14" s="23">
        <v>100000</v>
      </c>
      <c r="F14" s="23"/>
      <c r="G14" s="23"/>
    </row>
    <row r="15" ht="18.75" customHeight="1" spans="1:7">
      <c r="A15" s="25"/>
      <c r="B15" s="21" t="s">
        <v>521</v>
      </c>
      <c r="C15" s="21" t="s">
        <v>303</v>
      </c>
      <c r="D15" s="21" t="s">
        <v>522</v>
      </c>
      <c r="E15" s="23">
        <v>100000</v>
      </c>
      <c r="F15" s="23"/>
      <c r="G15" s="23"/>
    </row>
    <row r="16" ht="18.75" customHeight="1" spans="1:7">
      <c r="A16" s="25"/>
      <c r="B16" s="21" t="s">
        <v>521</v>
      </c>
      <c r="C16" s="21" t="s">
        <v>311</v>
      </c>
      <c r="D16" s="21" t="s">
        <v>522</v>
      </c>
      <c r="E16" s="23">
        <v>2000000</v>
      </c>
      <c r="F16" s="23"/>
      <c r="G16" s="23"/>
    </row>
    <row r="17" ht="54" customHeight="1" spans="1:7">
      <c r="A17" s="25"/>
      <c r="B17" s="21" t="s">
        <v>521</v>
      </c>
      <c r="C17" s="21" t="s">
        <v>299</v>
      </c>
      <c r="D17" s="21" t="s">
        <v>522</v>
      </c>
      <c r="E17" s="23">
        <v>50000</v>
      </c>
      <c r="F17" s="23"/>
      <c r="G17" s="23"/>
    </row>
    <row r="18" ht="18.75" customHeight="1" spans="1:7">
      <c r="A18" s="25"/>
      <c r="B18" s="21" t="s">
        <v>521</v>
      </c>
      <c r="C18" s="21" t="s">
        <v>315</v>
      </c>
      <c r="D18" s="21" t="s">
        <v>522</v>
      </c>
      <c r="E18" s="23">
        <v>50000</v>
      </c>
      <c r="F18" s="23"/>
      <c r="G18" s="23"/>
    </row>
    <row r="19" ht="18.75" customHeight="1" spans="1:7">
      <c r="A19" s="26" t="s">
        <v>56</v>
      </c>
      <c r="B19" s="27" t="s">
        <v>523</v>
      </c>
      <c r="C19" s="27"/>
      <c r="D19" s="28"/>
      <c r="E19" s="23">
        <v>2983164</v>
      </c>
      <c r="F19" s="23"/>
      <c r="G19" s="23"/>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F30" sqref="F30"/>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ht="15" customHeight="1" spans="10:19">
      <c r="J1" s="207"/>
      <c r="O1" s="71"/>
      <c r="P1" s="71"/>
      <c r="Q1" s="71"/>
      <c r="R1" s="71"/>
      <c r="S1" s="40" t="s">
        <v>53</v>
      </c>
    </row>
    <row r="2" ht="57.75" customHeight="1" spans="1:19">
      <c r="A2" s="137" t="str">
        <f>"2025"&amp;"年部门收入预算表"</f>
        <v>2025年部门收入预算表</v>
      </c>
      <c r="B2" s="191"/>
      <c r="C2" s="191"/>
      <c r="D2" s="191"/>
      <c r="E2" s="191"/>
      <c r="F2" s="191"/>
      <c r="G2" s="191"/>
      <c r="H2" s="191"/>
      <c r="I2" s="191"/>
      <c r="J2" s="191"/>
      <c r="K2" s="191"/>
      <c r="L2" s="191"/>
      <c r="M2" s="191"/>
      <c r="N2" s="191"/>
      <c r="O2" s="208"/>
      <c r="P2" s="208"/>
      <c r="Q2" s="208"/>
      <c r="R2" s="208"/>
      <c r="S2" s="208"/>
    </row>
    <row r="3" ht="18.75" customHeight="1" spans="1:19">
      <c r="A3" s="43" t="str">
        <f>"单位名称："&amp;"沧源佤族自治县文化和旅游局"</f>
        <v>单位名称：沧源佤族自治县文化和旅游局</v>
      </c>
      <c r="B3" s="97"/>
      <c r="C3" s="97"/>
      <c r="D3" s="97"/>
      <c r="E3" s="97"/>
      <c r="F3" s="97"/>
      <c r="G3" s="97"/>
      <c r="H3" s="97"/>
      <c r="I3" s="97"/>
      <c r="J3" s="75"/>
      <c r="K3" s="97"/>
      <c r="L3" s="97"/>
      <c r="M3" s="97"/>
      <c r="N3" s="97"/>
      <c r="O3" s="75"/>
      <c r="P3" s="75"/>
      <c r="Q3" s="75"/>
      <c r="R3" s="75"/>
      <c r="S3" s="40" t="s">
        <v>1</v>
      </c>
    </row>
    <row r="4" ht="18.75" customHeight="1" spans="1:19">
      <c r="A4" s="192" t="s">
        <v>54</v>
      </c>
      <c r="B4" s="193" t="s">
        <v>55</v>
      </c>
      <c r="C4" s="193" t="s">
        <v>56</v>
      </c>
      <c r="D4" s="194" t="s">
        <v>57</v>
      </c>
      <c r="E4" s="195"/>
      <c r="F4" s="195"/>
      <c r="G4" s="195"/>
      <c r="H4" s="195"/>
      <c r="I4" s="195"/>
      <c r="J4" s="209"/>
      <c r="K4" s="195"/>
      <c r="L4" s="195"/>
      <c r="M4" s="195"/>
      <c r="N4" s="210"/>
      <c r="O4" s="194" t="s">
        <v>46</v>
      </c>
      <c r="P4" s="194"/>
      <c r="Q4" s="194"/>
      <c r="R4" s="194"/>
      <c r="S4" s="213"/>
    </row>
    <row r="5" ht="18.75" customHeight="1" spans="1:19">
      <c r="A5" s="196"/>
      <c r="B5" s="197"/>
      <c r="C5" s="197"/>
      <c r="D5" s="198" t="s">
        <v>58</v>
      </c>
      <c r="E5" s="198" t="s">
        <v>59</v>
      </c>
      <c r="F5" s="198" t="s">
        <v>60</v>
      </c>
      <c r="G5" s="198" t="s">
        <v>61</v>
      </c>
      <c r="H5" s="198" t="s">
        <v>62</v>
      </c>
      <c r="I5" s="211" t="s">
        <v>63</v>
      </c>
      <c r="J5" s="211"/>
      <c r="K5" s="211"/>
      <c r="L5" s="211"/>
      <c r="M5" s="211"/>
      <c r="N5" s="201"/>
      <c r="O5" s="198" t="s">
        <v>58</v>
      </c>
      <c r="P5" s="198" t="s">
        <v>59</v>
      </c>
      <c r="Q5" s="198" t="s">
        <v>60</v>
      </c>
      <c r="R5" s="198" t="s">
        <v>61</v>
      </c>
      <c r="S5" s="198" t="s">
        <v>64</v>
      </c>
    </row>
    <row r="6" ht="18.75" customHeight="1" spans="1:19">
      <c r="A6" s="199"/>
      <c r="B6" s="200"/>
      <c r="C6" s="200"/>
      <c r="D6" s="201"/>
      <c r="E6" s="201"/>
      <c r="F6" s="201"/>
      <c r="G6" s="201"/>
      <c r="H6" s="201"/>
      <c r="I6" s="200" t="s">
        <v>58</v>
      </c>
      <c r="J6" s="200" t="s">
        <v>65</v>
      </c>
      <c r="K6" s="200" t="s">
        <v>66</v>
      </c>
      <c r="L6" s="200" t="s">
        <v>67</v>
      </c>
      <c r="M6" s="200" t="s">
        <v>68</v>
      </c>
      <c r="N6" s="200" t="s">
        <v>69</v>
      </c>
      <c r="O6" s="212"/>
      <c r="P6" s="212"/>
      <c r="Q6" s="212"/>
      <c r="R6" s="212"/>
      <c r="S6" s="20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2" t="s">
        <v>70</v>
      </c>
      <c r="B8" s="203" t="s">
        <v>71</v>
      </c>
      <c r="C8" s="23">
        <v>16047576.98</v>
      </c>
      <c r="D8" s="23">
        <v>16047576.98</v>
      </c>
      <c r="E8" s="23">
        <v>14047576.98</v>
      </c>
      <c r="F8" s="23"/>
      <c r="G8" s="23"/>
      <c r="H8" s="23"/>
      <c r="I8" s="23">
        <v>2000000</v>
      </c>
      <c r="J8" s="23"/>
      <c r="K8" s="23"/>
      <c r="L8" s="23"/>
      <c r="M8" s="23"/>
      <c r="N8" s="23">
        <v>2000000</v>
      </c>
      <c r="O8" s="23"/>
      <c r="P8" s="23"/>
      <c r="Q8" s="23"/>
      <c r="R8" s="23"/>
      <c r="S8" s="23"/>
    </row>
    <row r="9" ht="18.75" customHeight="1" spans="1:19">
      <c r="A9" s="101" t="s">
        <v>72</v>
      </c>
      <c r="B9" s="204" t="s">
        <v>71</v>
      </c>
      <c r="C9" s="23">
        <v>16047576.98</v>
      </c>
      <c r="D9" s="23">
        <v>16047576.98</v>
      </c>
      <c r="E9" s="23">
        <v>14047576.98</v>
      </c>
      <c r="F9" s="23"/>
      <c r="G9" s="23"/>
      <c r="H9" s="23"/>
      <c r="I9" s="23">
        <v>2000000</v>
      </c>
      <c r="J9" s="23"/>
      <c r="K9" s="23"/>
      <c r="L9" s="23"/>
      <c r="M9" s="23"/>
      <c r="N9" s="23">
        <v>2000000</v>
      </c>
      <c r="O9" s="23"/>
      <c r="P9" s="23"/>
      <c r="Q9" s="23"/>
      <c r="R9" s="23"/>
      <c r="S9" s="23"/>
    </row>
    <row r="10" ht="18.75" customHeight="1" spans="1:19">
      <c r="A10" s="205" t="s">
        <v>56</v>
      </c>
      <c r="B10" s="206"/>
      <c r="C10" s="23">
        <v>16047576.98</v>
      </c>
      <c r="D10" s="23">
        <v>16047576.98</v>
      </c>
      <c r="E10" s="23">
        <v>14047576.98</v>
      </c>
      <c r="F10" s="23"/>
      <c r="G10" s="23"/>
      <c r="H10" s="23"/>
      <c r="I10" s="23">
        <v>2000000</v>
      </c>
      <c r="J10" s="23"/>
      <c r="K10" s="23"/>
      <c r="L10" s="23"/>
      <c r="M10" s="23"/>
      <c r="N10" s="23">
        <v>2000000</v>
      </c>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showZeros="0" tabSelected="1" topLeftCell="A32" workbookViewId="0">
      <selection activeCell="A1" sqref="A1"/>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ht="15" customHeight="1" spans="1:15">
      <c r="A1" s="1"/>
      <c r="B1" s="1"/>
      <c r="C1" s="1"/>
      <c r="D1" s="180"/>
      <c r="E1" s="1"/>
      <c r="F1" s="1"/>
      <c r="G1" s="1"/>
      <c r="H1" s="180"/>
      <c r="I1" s="1"/>
      <c r="J1" s="180"/>
      <c r="K1" s="1"/>
      <c r="L1" s="1"/>
      <c r="M1" s="1"/>
      <c r="N1" s="1"/>
      <c r="O1" s="41" t="s">
        <v>73</v>
      </c>
    </row>
    <row r="2" ht="42" customHeight="1" spans="1:15">
      <c r="A2" s="5" t="str">
        <f>"2025"&amp;"年部门支出预算表"</f>
        <v>2025年部门支出预算表</v>
      </c>
      <c r="B2" s="181"/>
      <c r="C2" s="181"/>
      <c r="D2" s="181"/>
      <c r="E2" s="181"/>
      <c r="F2" s="181"/>
      <c r="G2" s="181"/>
      <c r="H2" s="181"/>
      <c r="I2" s="181"/>
      <c r="J2" s="181"/>
      <c r="K2" s="181"/>
      <c r="L2" s="181"/>
      <c r="M2" s="181"/>
      <c r="N2" s="181"/>
      <c r="O2" s="181"/>
    </row>
    <row r="3" ht="18.75" customHeight="1" spans="1:15">
      <c r="A3" s="182" t="str">
        <f>"单位名称："&amp;"沧源佤族自治县文化和旅游局"</f>
        <v>单位名称：沧源佤族自治县文化和旅游局</v>
      </c>
      <c r="B3" s="183"/>
      <c r="C3" s="65"/>
      <c r="D3" s="30"/>
      <c r="E3" s="65"/>
      <c r="F3" s="65"/>
      <c r="G3" s="65"/>
      <c r="H3" s="30"/>
      <c r="I3" s="65"/>
      <c r="J3" s="30"/>
      <c r="K3" s="65"/>
      <c r="L3" s="65"/>
      <c r="M3" s="190"/>
      <c r="N3" s="190"/>
      <c r="O3" s="41" t="s">
        <v>1</v>
      </c>
    </row>
    <row r="4" ht="18.75" customHeight="1" spans="1:15">
      <c r="A4" s="10" t="s">
        <v>74</v>
      </c>
      <c r="B4" s="10" t="s">
        <v>75</v>
      </c>
      <c r="C4" s="10" t="s">
        <v>56</v>
      </c>
      <c r="D4" s="12" t="s">
        <v>59</v>
      </c>
      <c r="E4" s="78" t="s">
        <v>76</v>
      </c>
      <c r="F4" s="145" t="s">
        <v>77</v>
      </c>
      <c r="G4" s="10" t="s">
        <v>60</v>
      </c>
      <c r="H4" s="10" t="s">
        <v>61</v>
      </c>
      <c r="I4" s="10" t="s">
        <v>78</v>
      </c>
      <c r="J4" s="12" t="s">
        <v>79</v>
      </c>
      <c r="K4" s="13"/>
      <c r="L4" s="13"/>
      <c r="M4" s="13"/>
      <c r="N4" s="13"/>
      <c r="O4" s="14"/>
    </row>
    <row r="5" ht="30" customHeight="1" spans="1:15">
      <c r="A5" s="18"/>
      <c r="B5" s="18"/>
      <c r="C5" s="18"/>
      <c r="D5" s="69" t="s">
        <v>58</v>
      </c>
      <c r="E5" s="96" t="s">
        <v>76</v>
      </c>
      <c r="F5" s="96" t="s">
        <v>77</v>
      </c>
      <c r="G5" s="18"/>
      <c r="H5" s="18"/>
      <c r="I5" s="18"/>
      <c r="J5" s="69" t="s">
        <v>58</v>
      </c>
      <c r="K5" s="48" t="s">
        <v>80</v>
      </c>
      <c r="L5" s="48" t="s">
        <v>81</v>
      </c>
      <c r="M5" s="48" t="s">
        <v>82</v>
      </c>
      <c r="N5" s="48" t="s">
        <v>83</v>
      </c>
      <c r="O5" s="48" t="s">
        <v>84</v>
      </c>
    </row>
    <row r="6" ht="18.75" customHeight="1" spans="1:15">
      <c r="A6" s="123">
        <v>1</v>
      </c>
      <c r="B6" s="123">
        <v>2</v>
      </c>
      <c r="C6" s="69">
        <v>3</v>
      </c>
      <c r="D6" s="69">
        <v>4</v>
      </c>
      <c r="E6" s="69">
        <v>5</v>
      </c>
      <c r="F6" s="69">
        <v>6</v>
      </c>
      <c r="G6" s="69">
        <v>7</v>
      </c>
      <c r="H6" s="69">
        <v>8</v>
      </c>
      <c r="I6" s="69">
        <v>9</v>
      </c>
      <c r="J6" s="69">
        <v>10</v>
      </c>
      <c r="K6" s="69">
        <v>11</v>
      </c>
      <c r="L6" s="69">
        <v>12</v>
      </c>
      <c r="M6" s="69">
        <v>13</v>
      </c>
      <c r="N6" s="69">
        <v>14</v>
      </c>
      <c r="O6" s="69">
        <v>15</v>
      </c>
    </row>
    <row r="7" ht="18.75" customHeight="1" spans="1:15">
      <c r="A7" s="141" t="s">
        <v>85</v>
      </c>
      <c r="B7" s="169" t="s">
        <v>86</v>
      </c>
      <c r="C7" s="23">
        <v>13602649.43</v>
      </c>
      <c r="D7" s="23">
        <v>11602649.43</v>
      </c>
      <c r="E7" s="23">
        <v>8619485.43</v>
      </c>
      <c r="F7" s="23">
        <v>2983164</v>
      </c>
      <c r="G7" s="23"/>
      <c r="H7" s="23"/>
      <c r="I7" s="23"/>
      <c r="J7" s="23">
        <v>2000000</v>
      </c>
      <c r="K7" s="23"/>
      <c r="L7" s="23"/>
      <c r="M7" s="23"/>
      <c r="N7" s="23"/>
      <c r="O7" s="23">
        <v>2000000</v>
      </c>
    </row>
    <row r="8" ht="18.75" customHeight="1" spans="1:15">
      <c r="A8" s="184" t="s">
        <v>87</v>
      </c>
      <c r="B8" s="221" t="s">
        <v>88</v>
      </c>
      <c r="C8" s="23">
        <v>13145610.65</v>
      </c>
      <c r="D8" s="23">
        <v>11145610.65</v>
      </c>
      <c r="E8" s="23">
        <v>8412446.65</v>
      </c>
      <c r="F8" s="23">
        <v>2733164</v>
      </c>
      <c r="G8" s="23"/>
      <c r="H8" s="23"/>
      <c r="I8" s="23"/>
      <c r="J8" s="23">
        <v>2000000</v>
      </c>
      <c r="K8" s="23"/>
      <c r="L8" s="23"/>
      <c r="M8" s="23"/>
      <c r="N8" s="23"/>
      <c r="O8" s="23">
        <v>2000000</v>
      </c>
    </row>
    <row r="9" ht="18.75" customHeight="1" spans="1:15">
      <c r="A9" s="186" t="s">
        <v>89</v>
      </c>
      <c r="B9" s="222" t="s">
        <v>90</v>
      </c>
      <c r="C9" s="23">
        <v>2824786.32</v>
      </c>
      <c r="D9" s="23">
        <v>2824786.32</v>
      </c>
      <c r="E9" s="23">
        <v>2824786.32</v>
      </c>
      <c r="F9" s="23"/>
      <c r="G9" s="23"/>
      <c r="H9" s="23"/>
      <c r="I9" s="23"/>
      <c r="J9" s="23"/>
      <c r="K9" s="23"/>
      <c r="L9" s="23"/>
      <c r="M9" s="23"/>
      <c r="N9" s="23"/>
      <c r="O9" s="23"/>
    </row>
    <row r="10" ht="18.75" customHeight="1" spans="1:15">
      <c r="A10" s="186" t="s">
        <v>91</v>
      </c>
      <c r="B10" s="222" t="s">
        <v>92</v>
      </c>
      <c r="C10" s="23">
        <v>563923.66</v>
      </c>
      <c r="D10" s="23">
        <v>563923.66</v>
      </c>
      <c r="E10" s="23">
        <v>563923.66</v>
      </c>
      <c r="F10" s="23"/>
      <c r="G10" s="23"/>
      <c r="H10" s="23"/>
      <c r="I10" s="23"/>
      <c r="J10" s="23"/>
      <c r="K10" s="23"/>
      <c r="L10" s="23"/>
      <c r="M10" s="23"/>
      <c r="N10" s="23"/>
      <c r="O10" s="23"/>
    </row>
    <row r="11" ht="18.75" customHeight="1" spans="1:15">
      <c r="A11" s="186" t="s">
        <v>93</v>
      </c>
      <c r="B11" s="222" t="s">
        <v>94</v>
      </c>
      <c r="C11" s="23">
        <v>3893791.25</v>
      </c>
      <c r="D11" s="23">
        <v>3893791.25</v>
      </c>
      <c r="E11" s="23">
        <v>3893791.25</v>
      </c>
      <c r="F11" s="23"/>
      <c r="G11" s="23"/>
      <c r="H11" s="23"/>
      <c r="I11" s="23"/>
      <c r="J11" s="23"/>
      <c r="K11" s="23"/>
      <c r="L11" s="23"/>
      <c r="M11" s="23"/>
      <c r="N11" s="23"/>
      <c r="O11" s="23"/>
    </row>
    <row r="12" ht="18.75" customHeight="1" spans="1:15">
      <c r="A12" s="186" t="s">
        <v>95</v>
      </c>
      <c r="B12" s="222" t="s">
        <v>96</v>
      </c>
      <c r="C12" s="23">
        <v>2000000</v>
      </c>
      <c r="D12" s="23">
        <v>2000000</v>
      </c>
      <c r="E12" s="23"/>
      <c r="F12" s="23">
        <v>2000000</v>
      </c>
      <c r="G12" s="23"/>
      <c r="H12" s="23"/>
      <c r="I12" s="23"/>
      <c r="J12" s="23"/>
      <c r="K12" s="23"/>
      <c r="L12" s="23"/>
      <c r="M12" s="23"/>
      <c r="N12" s="23"/>
      <c r="O12" s="23"/>
    </row>
    <row r="13" ht="18.75" customHeight="1" spans="1:15">
      <c r="A13" s="186" t="s">
        <v>97</v>
      </c>
      <c r="B13" s="222" t="s">
        <v>98</v>
      </c>
      <c r="C13" s="23">
        <v>1129945.42</v>
      </c>
      <c r="D13" s="23">
        <v>1129945.42</v>
      </c>
      <c r="E13" s="23">
        <v>1129945.42</v>
      </c>
      <c r="F13" s="23"/>
      <c r="G13" s="23"/>
      <c r="H13" s="23"/>
      <c r="I13" s="23"/>
      <c r="J13" s="23"/>
      <c r="K13" s="23"/>
      <c r="L13" s="23"/>
      <c r="M13" s="23"/>
      <c r="N13" s="23"/>
      <c r="O13" s="23"/>
    </row>
    <row r="14" ht="18.75" customHeight="1" spans="1:15">
      <c r="A14" s="186" t="s">
        <v>99</v>
      </c>
      <c r="B14" s="222" t="s">
        <v>100</v>
      </c>
      <c r="C14" s="23">
        <v>50000</v>
      </c>
      <c r="D14" s="23">
        <v>50000</v>
      </c>
      <c r="E14" s="23"/>
      <c r="F14" s="23">
        <v>50000</v>
      </c>
      <c r="G14" s="23"/>
      <c r="H14" s="23"/>
      <c r="I14" s="23"/>
      <c r="J14" s="23"/>
      <c r="K14" s="23"/>
      <c r="L14" s="23"/>
      <c r="M14" s="23"/>
      <c r="N14" s="23"/>
      <c r="O14" s="23"/>
    </row>
    <row r="15" ht="18.75" customHeight="1" spans="1:15">
      <c r="A15" s="186" t="s">
        <v>101</v>
      </c>
      <c r="B15" s="222" t="s">
        <v>102</v>
      </c>
      <c r="C15" s="23">
        <v>50000</v>
      </c>
      <c r="D15" s="23">
        <v>50000</v>
      </c>
      <c r="E15" s="23"/>
      <c r="F15" s="23">
        <v>50000</v>
      </c>
      <c r="G15" s="23"/>
      <c r="H15" s="23"/>
      <c r="I15" s="23"/>
      <c r="J15" s="23"/>
      <c r="K15" s="23"/>
      <c r="L15" s="23"/>
      <c r="M15" s="23"/>
      <c r="N15" s="23"/>
      <c r="O15" s="23"/>
    </row>
    <row r="16" ht="18.75" customHeight="1" spans="1:15">
      <c r="A16" s="186" t="s">
        <v>103</v>
      </c>
      <c r="B16" s="222" t="s">
        <v>104</v>
      </c>
      <c r="C16" s="23">
        <v>2633164</v>
      </c>
      <c r="D16" s="23">
        <v>633164</v>
      </c>
      <c r="E16" s="23"/>
      <c r="F16" s="23">
        <v>633164</v>
      </c>
      <c r="G16" s="23"/>
      <c r="H16" s="23"/>
      <c r="I16" s="23"/>
      <c r="J16" s="23">
        <v>2000000</v>
      </c>
      <c r="K16" s="23"/>
      <c r="L16" s="23"/>
      <c r="M16" s="23"/>
      <c r="N16" s="23"/>
      <c r="O16" s="23">
        <v>2000000</v>
      </c>
    </row>
    <row r="17" ht="18.75" customHeight="1" spans="1:15">
      <c r="A17" s="184" t="s">
        <v>105</v>
      </c>
      <c r="B17" s="221" t="s">
        <v>106</v>
      </c>
      <c r="C17" s="23">
        <v>457038.78</v>
      </c>
      <c r="D17" s="23">
        <v>457038.78</v>
      </c>
      <c r="E17" s="23">
        <v>207038.78</v>
      </c>
      <c r="F17" s="23">
        <v>250000</v>
      </c>
      <c r="G17" s="23"/>
      <c r="H17" s="23"/>
      <c r="I17" s="23"/>
      <c r="J17" s="23"/>
      <c r="K17" s="23"/>
      <c r="L17" s="23"/>
      <c r="M17" s="23"/>
      <c r="N17" s="23"/>
      <c r="O17" s="23"/>
    </row>
    <row r="18" ht="18.75" customHeight="1" spans="1:15">
      <c r="A18" s="186" t="s">
        <v>107</v>
      </c>
      <c r="B18" s="222" t="s">
        <v>90</v>
      </c>
      <c r="C18" s="23">
        <v>207038.78</v>
      </c>
      <c r="D18" s="23">
        <v>207038.78</v>
      </c>
      <c r="E18" s="23">
        <v>207038.78</v>
      </c>
      <c r="F18" s="23"/>
      <c r="G18" s="23"/>
      <c r="H18" s="23"/>
      <c r="I18" s="23"/>
      <c r="J18" s="23"/>
      <c r="K18" s="23"/>
      <c r="L18" s="23"/>
      <c r="M18" s="23"/>
      <c r="N18" s="23"/>
      <c r="O18" s="23"/>
    </row>
    <row r="19" ht="18.75" customHeight="1" spans="1:15">
      <c r="A19" s="186" t="s">
        <v>108</v>
      </c>
      <c r="B19" s="222" t="s">
        <v>109</v>
      </c>
      <c r="C19" s="23">
        <v>250000</v>
      </c>
      <c r="D19" s="23">
        <v>250000</v>
      </c>
      <c r="E19" s="23"/>
      <c r="F19" s="23">
        <v>250000</v>
      </c>
      <c r="G19" s="23"/>
      <c r="H19" s="23"/>
      <c r="I19" s="23"/>
      <c r="J19" s="23"/>
      <c r="K19" s="23"/>
      <c r="L19" s="23"/>
      <c r="M19" s="23"/>
      <c r="N19" s="23"/>
      <c r="O19" s="23"/>
    </row>
    <row r="20" ht="18.75" customHeight="1" spans="1:15">
      <c r="A20" s="141" t="s">
        <v>110</v>
      </c>
      <c r="B20" s="169" t="s">
        <v>111</v>
      </c>
      <c r="C20" s="23">
        <v>1510049.24</v>
      </c>
      <c r="D20" s="23">
        <v>1510049.24</v>
      </c>
      <c r="E20" s="23">
        <v>1510049.24</v>
      </c>
      <c r="F20" s="23"/>
      <c r="G20" s="23"/>
      <c r="H20" s="23"/>
      <c r="I20" s="23"/>
      <c r="J20" s="23"/>
      <c r="K20" s="23"/>
      <c r="L20" s="23"/>
      <c r="M20" s="23"/>
      <c r="N20" s="23"/>
      <c r="O20" s="23"/>
    </row>
    <row r="21" ht="18.75" customHeight="1" spans="1:15">
      <c r="A21" s="184" t="s">
        <v>112</v>
      </c>
      <c r="B21" s="221" t="s">
        <v>113</v>
      </c>
      <c r="C21" s="23">
        <v>1496272.12</v>
      </c>
      <c r="D21" s="23">
        <v>1496272.12</v>
      </c>
      <c r="E21" s="23">
        <v>1496272.12</v>
      </c>
      <c r="F21" s="23"/>
      <c r="G21" s="23"/>
      <c r="H21" s="23"/>
      <c r="I21" s="23"/>
      <c r="J21" s="23"/>
      <c r="K21" s="23"/>
      <c r="L21" s="23"/>
      <c r="M21" s="23"/>
      <c r="N21" s="23"/>
      <c r="O21" s="23"/>
    </row>
    <row r="22" ht="18.75" customHeight="1" spans="1:15">
      <c r="A22" s="186" t="s">
        <v>114</v>
      </c>
      <c r="B22" s="222" t="s">
        <v>115</v>
      </c>
      <c r="C22" s="23">
        <v>278671.2</v>
      </c>
      <c r="D22" s="23">
        <v>278671.2</v>
      </c>
      <c r="E22" s="23">
        <v>278671.2</v>
      </c>
      <c r="F22" s="23"/>
      <c r="G22" s="23"/>
      <c r="H22" s="23"/>
      <c r="I22" s="23"/>
      <c r="J22" s="23"/>
      <c r="K22" s="23"/>
      <c r="L22" s="23"/>
      <c r="M22" s="23"/>
      <c r="N22" s="23"/>
      <c r="O22" s="23"/>
    </row>
    <row r="23" ht="18.75" customHeight="1" spans="1:15">
      <c r="A23" s="186" t="s">
        <v>116</v>
      </c>
      <c r="B23" s="222" t="s">
        <v>117</v>
      </c>
      <c r="C23" s="23">
        <v>435336.6</v>
      </c>
      <c r="D23" s="23">
        <v>435336.6</v>
      </c>
      <c r="E23" s="23">
        <v>435336.6</v>
      </c>
      <c r="F23" s="23"/>
      <c r="G23" s="23"/>
      <c r="H23" s="23"/>
      <c r="I23" s="23"/>
      <c r="J23" s="23"/>
      <c r="K23" s="23"/>
      <c r="L23" s="23"/>
      <c r="M23" s="23"/>
      <c r="N23" s="23"/>
      <c r="O23" s="23"/>
    </row>
    <row r="24" ht="18.75" customHeight="1" spans="1:15">
      <c r="A24" s="186" t="s">
        <v>118</v>
      </c>
      <c r="B24" s="222" t="s">
        <v>119</v>
      </c>
      <c r="C24" s="23">
        <v>782264.32</v>
      </c>
      <c r="D24" s="23">
        <v>782264.32</v>
      </c>
      <c r="E24" s="23">
        <v>782264.32</v>
      </c>
      <c r="F24" s="23"/>
      <c r="G24" s="23"/>
      <c r="H24" s="23"/>
      <c r="I24" s="23"/>
      <c r="J24" s="23"/>
      <c r="K24" s="23"/>
      <c r="L24" s="23"/>
      <c r="M24" s="23"/>
      <c r="N24" s="23"/>
      <c r="O24" s="23"/>
    </row>
    <row r="25" ht="18.75" customHeight="1" spans="1:15">
      <c r="A25" s="184" t="s">
        <v>120</v>
      </c>
      <c r="B25" s="221" t="s">
        <v>121</v>
      </c>
      <c r="C25" s="23">
        <v>10077.12</v>
      </c>
      <c r="D25" s="23">
        <v>10077.12</v>
      </c>
      <c r="E25" s="23">
        <v>10077.12</v>
      </c>
      <c r="F25" s="23"/>
      <c r="G25" s="23"/>
      <c r="H25" s="23"/>
      <c r="I25" s="23"/>
      <c r="J25" s="23"/>
      <c r="K25" s="23"/>
      <c r="L25" s="23"/>
      <c r="M25" s="23"/>
      <c r="N25" s="23"/>
      <c r="O25" s="23"/>
    </row>
    <row r="26" ht="18.75" customHeight="1" spans="1:15">
      <c r="A26" s="186" t="s">
        <v>122</v>
      </c>
      <c r="B26" s="222" t="s">
        <v>123</v>
      </c>
      <c r="C26" s="23">
        <v>10077.12</v>
      </c>
      <c r="D26" s="23">
        <v>10077.12</v>
      </c>
      <c r="E26" s="23">
        <v>10077.12</v>
      </c>
      <c r="F26" s="23"/>
      <c r="G26" s="23"/>
      <c r="H26" s="23"/>
      <c r="I26" s="23"/>
      <c r="J26" s="23"/>
      <c r="K26" s="23"/>
      <c r="L26" s="23"/>
      <c r="M26" s="23"/>
      <c r="N26" s="23"/>
      <c r="O26" s="23"/>
    </row>
    <row r="27" ht="18.75" customHeight="1" spans="1:15">
      <c r="A27" s="184" t="s">
        <v>124</v>
      </c>
      <c r="B27" s="221" t="s">
        <v>125</v>
      </c>
      <c r="C27" s="23">
        <v>3700</v>
      </c>
      <c r="D27" s="23">
        <v>3700</v>
      </c>
      <c r="E27" s="23">
        <v>3700</v>
      </c>
      <c r="F27" s="23"/>
      <c r="G27" s="23"/>
      <c r="H27" s="23"/>
      <c r="I27" s="23"/>
      <c r="J27" s="23"/>
      <c r="K27" s="23"/>
      <c r="L27" s="23"/>
      <c r="M27" s="23"/>
      <c r="N27" s="23"/>
      <c r="O27" s="23"/>
    </row>
    <row r="28" ht="18.75" customHeight="1" spans="1:15">
      <c r="A28" s="186" t="s">
        <v>126</v>
      </c>
      <c r="B28" s="222" t="s">
        <v>125</v>
      </c>
      <c r="C28" s="23">
        <v>3700</v>
      </c>
      <c r="D28" s="23">
        <v>3700</v>
      </c>
      <c r="E28" s="23">
        <v>3700</v>
      </c>
      <c r="F28" s="23"/>
      <c r="G28" s="23"/>
      <c r="H28" s="23"/>
      <c r="I28" s="23"/>
      <c r="J28" s="23"/>
      <c r="K28" s="23"/>
      <c r="L28" s="23"/>
      <c r="M28" s="23"/>
      <c r="N28" s="23"/>
      <c r="O28" s="23"/>
    </row>
    <row r="29" ht="18.75" customHeight="1" spans="1:15">
      <c r="A29" s="141" t="s">
        <v>127</v>
      </c>
      <c r="B29" s="169" t="s">
        <v>128</v>
      </c>
      <c r="C29" s="23">
        <v>348180.07</v>
      </c>
      <c r="D29" s="23">
        <v>348180.07</v>
      </c>
      <c r="E29" s="23">
        <v>348180.07</v>
      </c>
      <c r="F29" s="23"/>
      <c r="G29" s="23"/>
      <c r="H29" s="23"/>
      <c r="I29" s="23"/>
      <c r="J29" s="23"/>
      <c r="K29" s="23"/>
      <c r="L29" s="23"/>
      <c r="M29" s="23"/>
      <c r="N29" s="23"/>
      <c r="O29" s="23"/>
    </row>
    <row r="30" ht="18.75" customHeight="1" spans="1:15">
      <c r="A30" s="184" t="s">
        <v>129</v>
      </c>
      <c r="B30" s="221" t="s">
        <v>130</v>
      </c>
      <c r="C30" s="23">
        <v>348180.07</v>
      </c>
      <c r="D30" s="23">
        <v>348180.07</v>
      </c>
      <c r="E30" s="23">
        <v>348180.07</v>
      </c>
      <c r="F30" s="23"/>
      <c r="G30" s="23"/>
      <c r="H30" s="23"/>
      <c r="I30" s="23"/>
      <c r="J30" s="23"/>
      <c r="K30" s="23"/>
      <c r="L30" s="23"/>
      <c r="M30" s="23"/>
      <c r="N30" s="23"/>
      <c r="O30" s="23"/>
    </row>
    <row r="31" ht="18.75" customHeight="1" spans="1:15">
      <c r="A31" s="186" t="s">
        <v>131</v>
      </c>
      <c r="B31" s="222" t="s">
        <v>132</v>
      </c>
      <c r="C31" s="23">
        <v>133784.09</v>
      </c>
      <c r="D31" s="23">
        <v>133784.09</v>
      </c>
      <c r="E31" s="23">
        <v>133784.09</v>
      </c>
      <c r="F31" s="23"/>
      <c r="G31" s="23"/>
      <c r="H31" s="23"/>
      <c r="I31" s="23"/>
      <c r="J31" s="23"/>
      <c r="K31" s="23"/>
      <c r="L31" s="23"/>
      <c r="M31" s="23"/>
      <c r="N31" s="23"/>
      <c r="O31" s="23"/>
    </row>
    <row r="32" ht="18.75" customHeight="1" spans="1:15">
      <c r="A32" s="186" t="s">
        <v>133</v>
      </c>
      <c r="B32" s="222" t="s">
        <v>134</v>
      </c>
      <c r="C32" s="23">
        <v>186605.68</v>
      </c>
      <c r="D32" s="23">
        <v>186605.68</v>
      </c>
      <c r="E32" s="23">
        <v>186605.68</v>
      </c>
      <c r="F32" s="23"/>
      <c r="G32" s="23"/>
      <c r="H32" s="23"/>
      <c r="I32" s="23"/>
      <c r="J32" s="23"/>
      <c r="K32" s="23"/>
      <c r="L32" s="23"/>
      <c r="M32" s="23"/>
      <c r="N32" s="23"/>
      <c r="O32" s="23"/>
    </row>
    <row r="33" ht="18.75" customHeight="1" spans="1:15">
      <c r="A33" s="186" t="s">
        <v>135</v>
      </c>
      <c r="B33" s="222" t="s">
        <v>136</v>
      </c>
      <c r="C33" s="23">
        <v>27790.3</v>
      </c>
      <c r="D33" s="23">
        <v>27790.3</v>
      </c>
      <c r="E33" s="23">
        <v>27790.3</v>
      </c>
      <c r="F33" s="23"/>
      <c r="G33" s="23"/>
      <c r="H33" s="23"/>
      <c r="I33" s="23"/>
      <c r="J33" s="23"/>
      <c r="K33" s="23"/>
      <c r="L33" s="23"/>
      <c r="M33" s="23"/>
      <c r="N33" s="23"/>
      <c r="O33" s="23"/>
    </row>
    <row r="34" ht="18.75" customHeight="1" spans="1:15">
      <c r="A34" s="141" t="s">
        <v>137</v>
      </c>
      <c r="B34" s="169" t="s">
        <v>138</v>
      </c>
      <c r="C34" s="23">
        <v>586698.24</v>
      </c>
      <c r="D34" s="23">
        <v>586698.24</v>
      </c>
      <c r="E34" s="23">
        <v>586698.24</v>
      </c>
      <c r="F34" s="23"/>
      <c r="G34" s="23"/>
      <c r="H34" s="23"/>
      <c r="I34" s="23"/>
      <c r="J34" s="23"/>
      <c r="K34" s="23"/>
      <c r="L34" s="23"/>
      <c r="M34" s="23"/>
      <c r="N34" s="23"/>
      <c r="O34" s="23"/>
    </row>
    <row r="35" ht="18.75" customHeight="1" spans="1:15">
      <c r="A35" s="184" t="s">
        <v>139</v>
      </c>
      <c r="B35" s="221" t="s">
        <v>140</v>
      </c>
      <c r="C35" s="23">
        <v>586698.24</v>
      </c>
      <c r="D35" s="23">
        <v>586698.24</v>
      </c>
      <c r="E35" s="23">
        <v>586698.24</v>
      </c>
      <c r="F35" s="23"/>
      <c r="G35" s="23"/>
      <c r="H35" s="23"/>
      <c r="I35" s="23"/>
      <c r="J35" s="23"/>
      <c r="K35" s="23"/>
      <c r="L35" s="23"/>
      <c r="M35" s="23"/>
      <c r="N35" s="23"/>
      <c r="O35" s="23"/>
    </row>
    <row r="36" ht="18.75" customHeight="1" spans="1:15">
      <c r="A36" s="186" t="s">
        <v>141</v>
      </c>
      <c r="B36" s="222" t="s">
        <v>142</v>
      </c>
      <c r="C36" s="23">
        <v>586698.24</v>
      </c>
      <c r="D36" s="23">
        <v>586698.24</v>
      </c>
      <c r="E36" s="23">
        <v>586698.24</v>
      </c>
      <c r="F36" s="23"/>
      <c r="G36" s="23"/>
      <c r="H36" s="23"/>
      <c r="I36" s="23"/>
      <c r="J36" s="23"/>
      <c r="K36" s="23"/>
      <c r="L36" s="23"/>
      <c r="M36" s="23"/>
      <c r="N36" s="23"/>
      <c r="O36" s="23"/>
    </row>
    <row r="37" ht="18.75" customHeight="1" spans="1:15">
      <c r="A37" s="188" t="s">
        <v>143</v>
      </c>
      <c r="B37" s="189" t="s">
        <v>143</v>
      </c>
      <c r="C37" s="23">
        <v>16047576.98</v>
      </c>
      <c r="D37" s="23">
        <v>14047576.98</v>
      </c>
      <c r="E37" s="23">
        <v>11064412.98</v>
      </c>
      <c r="F37" s="23">
        <v>2983164</v>
      </c>
      <c r="G37" s="23"/>
      <c r="H37" s="23"/>
      <c r="I37" s="23"/>
      <c r="J37" s="23">
        <v>2000000</v>
      </c>
      <c r="K37" s="23"/>
      <c r="L37" s="23"/>
      <c r="M37" s="23"/>
      <c r="N37" s="23"/>
      <c r="O37" s="23">
        <v>2000000</v>
      </c>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3" workbookViewId="0">
      <selection activeCell="A1" sqref="A1"/>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ht="15" customHeight="1" spans="1:4">
      <c r="A1" s="1"/>
      <c r="B1" s="1"/>
      <c r="C1" s="1"/>
      <c r="D1" s="41" t="s">
        <v>144</v>
      </c>
    </row>
    <row r="2" ht="36" customHeight="1" spans="1:4">
      <c r="A2" s="5" t="str">
        <f>"2025"&amp;"年部门财政拨款收支预算总表"</f>
        <v>2025年部门财政拨款收支预算总表</v>
      </c>
      <c r="B2" s="167"/>
      <c r="C2" s="167"/>
      <c r="D2" s="167"/>
    </row>
    <row r="3" ht="18.75" customHeight="1" spans="1:4">
      <c r="A3" s="7" t="str">
        <f>"单位名称："&amp;"沧源佤族自治县文化和旅游局"</f>
        <v>单位名称：沧源佤族自治县文化和旅游局</v>
      </c>
      <c r="B3" s="168"/>
      <c r="C3" s="168"/>
      <c r="D3" s="41" t="s">
        <v>1</v>
      </c>
    </row>
    <row r="4" ht="18.75" customHeight="1" spans="1:4">
      <c r="A4" s="12" t="s">
        <v>2</v>
      </c>
      <c r="B4" s="14"/>
      <c r="C4" s="12" t="s">
        <v>3</v>
      </c>
      <c r="D4" s="14"/>
    </row>
    <row r="5" ht="18.75" customHeight="1" spans="1:4">
      <c r="A5" s="31" t="s">
        <v>4</v>
      </c>
      <c r="B5" s="113" t="str">
        <f>"2025"&amp;"年预算数"</f>
        <v>2025年预算数</v>
      </c>
      <c r="C5" s="31" t="s">
        <v>145</v>
      </c>
      <c r="D5" s="113" t="str">
        <f>"2025"&amp;"年预算数"</f>
        <v>2025年预算数</v>
      </c>
    </row>
    <row r="6" ht="18.75" customHeight="1" spans="1:4">
      <c r="A6" s="33"/>
      <c r="B6" s="18"/>
      <c r="C6" s="33"/>
      <c r="D6" s="18"/>
    </row>
    <row r="7" ht="18.75" customHeight="1" spans="1:4">
      <c r="A7" s="169" t="s">
        <v>146</v>
      </c>
      <c r="B7" s="23">
        <v>14047576.98</v>
      </c>
      <c r="C7" s="22" t="s">
        <v>147</v>
      </c>
      <c r="D7" s="23">
        <v>14047576.98</v>
      </c>
    </row>
    <row r="8" ht="18.75" customHeight="1" spans="1:4">
      <c r="A8" s="170" t="s">
        <v>148</v>
      </c>
      <c r="B8" s="23">
        <v>14047576.98</v>
      </c>
      <c r="C8" s="22" t="s">
        <v>149</v>
      </c>
      <c r="D8" s="23"/>
    </row>
    <row r="9" ht="18.75" customHeight="1" spans="1:4">
      <c r="A9" s="170" t="s">
        <v>150</v>
      </c>
      <c r="B9" s="23"/>
      <c r="C9" s="22" t="s">
        <v>151</v>
      </c>
      <c r="D9" s="23"/>
    </row>
    <row r="10" ht="18.75" customHeight="1" spans="1:4">
      <c r="A10" s="170" t="s">
        <v>152</v>
      </c>
      <c r="B10" s="23"/>
      <c r="C10" s="22" t="s">
        <v>153</v>
      </c>
      <c r="D10" s="23"/>
    </row>
    <row r="11" ht="18.75" customHeight="1" spans="1:4">
      <c r="A11" s="171" t="s">
        <v>154</v>
      </c>
      <c r="B11" s="23"/>
      <c r="C11" s="172" t="s">
        <v>155</v>
      </c>
      <c r="D11" s="23"/>
    </row>
    <row r="12" ht="18.75" customHeight="1" spans="1:4">
      <c r="A12" s="173" t="s">
        <v>148</v>
      </c>
      <c r="B12" s="23"/>
      <c r="C12" s="174" t="s">
        <v>156</v>
      </c>
      <c r="D12" s="23"/>
    </row>
    <row r="13" ht="18.75" customHeight="1" spans="1:4">
      <c r="A13" s="173" t="s">
        <v>150</v>
      </c>
      <c r="B13" s="23"/>
      <c r="C13" s="174" t="s">
        <v>157</v>
      </c>
      <c r="D13" s="23"/>
    </row>
    <row r="14" ht="18.75" customHeight="1" spans="1:4">
      <c r="A14" s="173" t="s">
        <v>152</v>
      </c>
      <c r="B14" s="23"/>
      <c r="C14" s="174" t="s">
        <v>158</v>
      </c>
      <c r="D14" s="23">
        <v>11602649.43</v>
      </c>
    </row>
    <row r="15" ht="18.75" customHeight="1" spans="1:4">
      <c r="A15" s="173" t="s">
        <v>26</v>
      </c>
      <c r="B15" s="23"/>
      <c r="C15" s="174" t="s">
        <v>159</v>
      </c>
      <c r="D15" s="23">
        <v>1510049.24</v>
      </c>
    </row>
    <row r="16" ht="18.75" customHeight="1" spans="1:4">
      <c r="A16" s="173" t="s">
        <v>26</v>
      </c>
      <c r="B16" s="23" t="s">
        <v>26</v>
      </c>
      <c r="C16" s="174" t="s">
        <v>160</v>
      </c>
      <c r="D16" s="23">
        <v>348180.07</v>
      </c>
    </row>
    <row r="17" ht="18.75" customHeight="1" spans="1:4">
      <c r="A17" s="175" t="s">
        <v>26</v>
      </c>
      <c r="B17" s="23" t="s">
        <v>26</v>
      </c>
      <c r="C17" s="174" t="s">
        <v>161</v>
      </c>
      <c r="D17" s="23"/>
    </row>
    <row r="18" ht="18.75" customHeight="1" spans="1:4">
      <c r="A18" s="175" t="s">
        <v>26</v>
      </c>
      <c r="B18" s="23" t="s">
        <v>26</v>
      </c>
      <c r="C18" s="174" t="s">
        <v>162</v>
      </c>
      <c r="D18" s="23"/>
    </row>
    <row r="19" ht="18.75" customHeight="1" spans="1:4">
      <c r="A19" s="176" t="s">
        <v>26</v>
      </c>
      <c r="B19" s="23" t="s">
        <v>26</v>
      </c>
      <c r="C19" s="174" t="s">
        <v>163</v>
      </c>
      <c r="D19" s="23"/>
    </row>
    <row r="20" ht="18.75" customHeight="1" spans="1:4">
      <c r="A20" s="176" t="s">
        <v>26</v>
      </c>
      <c r="B20" s="23" t="s">
        <v>26</v>
      </c>
      <c r="C20" s="174" t="s">
        <v>164</v>
      </c>
      <c r="D20" s="23"/>
    </row>
    <row r="21" ht="18.75" customHeight="1" spans="1:4">
      <c r="A21" s="176" t="s">
        <v>26</v>
      </c>
      <c r="B21" s="23" t="s">
        <v>26</v>
      </c>
      <c r="C21" s="174" t="s">
        <v>165</v>
      </c>
      <c r="D21" s="23"/>
    </row>
    <row r="22" ht="18.75" customHeight="1" spans="1:4">
      <c r="A22" s="176" t="s">
        <v>26</v>
      </c>
      <c r="B22" s="23" t="s">
        <v>26</v>
      </c>
      <c r="C22" s="174" t="s">
        <v>166</v>
      </c>
      <c r="D22" s="23"/>
    </row>
    <row r="23" ht="18.75" customHeight="1" spans="1:4">
      <c r="A23" s="176" t="s">
        <v>26</v>
      </c>
      <c r="B23" s="23" t="s">
        <v>26</v>
      </c>
      <c r="C23" s="174" t="s">
        <v>167</v>
      </c>
      <c r="D23" s="23"/>
    </row>
    <row r="24" ht="18.75" customHeight="1" spans="1:4">
      <c r="A24" s="176" t="s">
        <v>26</v>
      </c>
      <c r="B24" s="23" t="s">
        <v>26</v>
      </c>
      <c r="C24" s="174" t="s">
        <v>168</v>
      </c>
      <c r="D24" s="23"/>
    </row>
    <row r="25" ht="18.75" customHeight="1" spans="1:4">
      <c r="A25" s="176" t="s">
        <v>26</v>
      </c>
      <c r="B25" s="23" t="s">
        <v>26</v>
      </c>
      <c r="C25" s="174" t="s">
        <v>169</v>
      </c>
      <c r="D25" s="23"/>
    </row>
    <row r="26" ht="18.75" customHeight="1" spans="1:4">
      <c r="A26" s="176" t="s">
        <v>26</v>
      </c>
      <c r="B26" s="23" t="s">
        <v>26</v>
      </c>
      <c r="C26" s="174" t="s">
        <v>170</v>
      </c>
      <c r="D26" s="23">
        <v>586698.24</v>
      </c>
    </row>
    <row r="27" ht="18.75" customHeight="1" spans="1:4">
      <c r="A27" s="176" t="s">
        <v>26</v>
      </c>
      <c r="B27" s="23" t="s">
        <v>26</v>
      </c>
      <c r="C27" s="174" t="s">
        <v>171</v>
      </c>
      <c r="D27" s="23"/>
    </row>
    <row r="28" ht="18.75" customHeight="1" spans="1:4">
      <c r="A28" s="176" t="s">
        <v>26</v>
      </c>
      <c r="B28" s="23" t="s">
        <v>26</v>
      </c>
      <c r="C28" s="174" t="s">
        <v>172</v>
      </c>
      <c r="D28" s="23"/>
    </row>
    <row r="29" ht="18.75" customHeight="1" spans="1:4">
      <c r="A29" s="176" t="s">
        <v>26</v>
      </c>
      <c r="B29" s="23" t="s">
        <v>26</v>
      </c>
      <c r="C29" s="174" t="s">
        <v>173</v>
      </c>
      <c r="D29" s="23"/>
    </row>
    <row r="30" ht="18.75" customHeight="1" spans="1:4">
      <c r="A30" s="176" t="s">
        <v>26</v>
      </c>
      <c r="B30" s="23" t="s">
        <v>26</v>
      </c>
      <c r="C30" s="174" t="s">
        <v>174</v>
      </c>
      <c r="D30" s="23"/>
    </row>
    <row r="31" ht="18.75" customHeight="1" spans="1:4">
      <c r="A31" s="177" t="s">
        <v>26</v>
      </c>
      <c r="B31" s="23" t="s">
        <v>26</v>
      </c>
      <c r="C31" s="174" t="s">
        <v>175</v>
      </c>
      <c r="D31" s="23"/>
    </row>
    <row r="32" ht="18.75" customHeight="1" spans="1:4">
      <c r="A32" s="177" t="s">
        <v>26</v>
      </c>
      <c r="B32" s="23" t="s">
        <v>26</v>
      </c>
      <c r="C32" s="174" t="s">
        <v>176</v>
      </c>
      <c r="D32" s="23"/>
    </row>
    <row r="33" ht="18.75" customHeight="1" spans="1:4">
      <c r="A33" s="177" t="s">
        <v>26</v>
      </c>
      <c r="B33" s="23" t="s">
        <v>26</v>
      </c>
      <c r="C33" s="174" t="s">
        <v>177</v>
      </c>
      <c r="D33" s="23"/>
    </row>
    <row r="34" ht="18.75" customHeight="1" spans="1:4">
      <c r="A34" s="177"/>
      <c r="B34" s="23"/>
      <c r="C34" s="174" t="s">
        <v>178</v>
      </c>
      <c r="D34" s="23"/>
    </row>
    <row r="35" ht="18.75" customHeight="1" spans="1:4">
      <c r="A35" s="177" t="s">
        <v>26</v>
      </c>
      <c r="B35" s="23" t="s">
        <v>26</v>
      </c>
      <c r="C35" s="174" t="s">
        <v>179</v>
      </c>
      <c r="D35" s="23"/>
    </row>
    <row r="36" ht="18.75" customHeight="1" spans="1:4">
      <c r="A36" s="57" t="s">
        <v>180</v>
      </c>
      <c r="B36" s="178">
        <v>14047576.98</v>
      </c>
      <c r="C36" s="179" t="s">
        <v>52</v>
      </c>
      <c r="D36" s="178">
        <v>14047576.98</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showZeros="0" workbookViewId="0">
      <selection activeCell="K53" sqref="K53"/>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ht="15" customHeight="1" spans="4:7">
      <c r="D1" s="158"/>
      <c r="F1" s="60"/>
      <c r="G1" s="41" t="s">
        <v>181</v>
      </c>
    </row>
    <row r="2" ht="39" customHeight="1" spans="1:7">
      <c r="A2" s="5" t="str">
        <f>"2025"&amp;"年一般公共预算支出预算表（按功能科目分类）"</f>
        <v>2025年一般公共预算支出预算表（按功能科目分类）</v>
      </c>
      <c r="B2" s="159"/>
      <c r="C2" s="159"/>
      <c r="D2" s="159"/>
      <c r="E2" s="159"/>
      <c r="F2" s="159"/>
      <c r="G2" s="159"/>
    </row>
    <row r="3" ht="18" customHeight="1" spans="1:7">
      <c r="A3" s="160" t="str">
        <f>"单位名称："&amp;"沧源佤族自治县文化和旅游局"</f>
        <v>单位名称：沧源佤族自治县文化和旅游局</v>
      </c>
      <c r="B3" s="29"/>
      <c r="C3" s="30"/>
      <c r="D3" s="30"/>
      <c r="E3" s="30"/>
      <c r="F3" s="108"/>
      <c r="G3" s="41" t="s">
        <v>1</v>
      </c>
    </row>
    <row r="4" ht="20.25" customHeight="1" spans="1:7">
      <c r="A4" s="161" t="s">
        <v>182</v>
      </c>
      <c r="B4" s="162"/>
      <c r="C4" s="113" t="s">
        <v>56</v>
      </c>
      <c r="D4" s="139" t="s">
        <v>76</v>
      </c>
      <c r="E4" s="13"/>
      <c r="F4" s="14"/>
      <c r="G4" s="132" t="s">
        <v>77</v>
      </c>
    </row>
    <row r="5" ht="20.25" customHeight="1" spans="1:7">
      <c r="A5" s="163" t="s">
        <v>74</v>
      </c>
      <c r="B5" s="163" t="s">
        <v>75</v>
      </c>
      <c r="C5" s="33"/>
      <c r="D5" s="69" t="s">
        <v>58</v>
      </c>
      <c r="E5" s="69" t="s">
        <v>183</v>
      </c>
      <c r="F5" s="69" t="s">
        <v>184</v>
      </c>
      <c r="G5" s="98"/>
    </row>
    <row r="6" ht="19.5" customHeight="1" spans="1:7">
      <c r="A6" s="163" t="s">
        <v>185</v>
      </c>
      <c r="B6" s="163" t="s">
        <v>186</v>
      </c>
      <c r="C6" s="163" t="s">
        <v>187</v>
      </c>
      <c r="D6" s="69">
        <v>4</v>
      </c>
      <c r="E6" s="164" t="s">
        <v>188</v>
      </c>
      <c r="F6" s="164" t="s">
        <v>189</v>
      </c>
      <c r="G6" s="163" t="s">
        <v>190</v>
      </c>
    </row>
    <row r="7" ht="18" customHeight="1" spans="1:7">
      <c r="A7" s="34" t="s">
        <v>85</v>
      </c>
      <c r="B7" s="34" t="s">
        <v>86</v>
      </c>
      <c r="C7" s="23">
        <v>11602649.43</v>
      </c>
      <c r="D7" s="23">
        <v>8619485.43</v>
      </c>
      <c r="E7" s="23">
        <v>8268733.43</v>
      </c>
      <c r="F7" s="23">
        <v>350752</v>
      </c>
      <c r="G7" s="23">
        <v>2983164</v>
      </c>
    </row>
    <row r="8" ht="18" customHeight="1" spans="1:7">
      <c r="A8" s="124" t="s">
        <v>87</v>
      </c>
      <c r="B8" s="124" t="s">
        <v>88</v>
      </c>
      <c r="C8" s="23">
        <v>11145610.65</v>
      </c>
      <c r="D8" s="23">
        <v>8412446.65</v>
      </c>
      <c r="E8" s="23">
        <v>8068025.93</v>
      </c>
      <c r="F8" s="23">
        <v>344420.72</v>
      </c>
      <c r="G8" s="23">
        <v>2733164</v>
      </c>
    </row>
    <row r="9" ht="18" customHeight="1" spans="1:7">
      <c r="A9" s="125" t="s">
        <v>89</v>
      </c>
      <c r="B9" s="125" t="s">
        <v>90</v>
      </c>
      <c r="C9" s="23">
        <v>2824786.32</v>
      </c>
      <c r="D9" s="23">
        <v>2824786.32</v>
      </c>
      <c r="E9" s="23">
        <v>2563415.68</v>
      </c>
      <c r="F9" s="23">
        <v>261370.64</v>
      </c>
      <c r="G9" s="23"/>
    </row>
    <row r="10" ht="18" customHeight="1" spans="1:7">
      <c r="A10" s="125" t="s">
        <v>91</v>
      </c>
      <c r="B10" s="125" t="s">
        <v>92</v>
      </c>
      <c r="C10" s="23">
        <v>563923.66</v>
      </c>
      <c r="D10" s="23">
        <v>563923.66</v>
      </c>
      <c r="E10" s="23">
        <v>547259.18</v>
      </c>
      <c r="F10" s="23">
        <v>16664.48</v>
      </c>
      <c r="G10" s="23"/>
    </row>
    <row r="11" ht="18" customHeight="1" spans="1:7">
      <c r="A11" s="125" t="s">
        <v>93</v>
      </c>
      <c r="B11" s="125" t="s">
        <v>94</v>
      </c>
      <c r="C11" s="23">
        <v>3893791.25</v>
      </c>
      <c r="D11" s="23">
        <v>3893791.25</v>
      </c>
      <c r="E11" s="23">
        <v>3859315.81</v>
      </c>
      <c r="F11" s="23">
        <v>34475.44</v>
      </c>
      <c r="G11" s="23"/>
    </row>
    <row r="12" ht="18" customHeight="1" spans="1:7">
      <c r="A12" s="125" t="s">
        <v>95</v>
      </c>
      <c r="B12" s="125" t="s">
        <v>96</v>
      </c>
      <c r="C12" s="23">
        <v>2000000</v>
      </c>
      <c r="D12" s="23"/>
      <c r="E12" s="23"/>
      <c r="F12" s="23"/>
      <c r="G12" s="23">
        <v>2000000</v>
      </c>
    </row>
    <row r="13" ht="18" customHeight="1" spans="1:7">
      <c r="A13" s="125" t="s">
        <v>97</v>
      </c>
      <c r="B13" s="125" t="s">
        <v>98</v>
      </c>
      <c r="C13" s="23">
        <v>1129945.42</v>
      </c>
      <c r="D13" s="23">
        <v>1129945.42</v>
      </c>
      <c r="E13" s="23">
        <v>1098035.26</v>
      </c>
      <c r="F13" s="23">
        <v>31910.16</v>
      </c>
      <c r="G13" s="23"/>
    </row>
    <row r="14" ht="18" customHeight="1" spans="1:7">
      <c r="A14" s="125" t="s">
        <v>99</v>
      </c>
      <c r="B14" s="125" t="s">
        <v>100</v>
      </c>
      <c r="C14" s="23">
        <v>50000</v>
      </c>
      <c r="D14" s="23"/>
      <c r="E14" s="23"/>
      <c r="F14" s="23"/>
      <c r="G14" s="23">
        <v>50000</v>
      </c>
    </row>
    <row r="15" ht="18" customHeight="1" spans="1:7">
      <c r="A15" s="125" t="s">
        <v>101</v>
      </c>
      <c r="B15" s="125" t="s">
        <v>102</v>
      </c>
      <c r="C15" s="23">
        <v>50000</v>
      </c>
      <c r="D15" s="23"/>
      <c r="E15" s="23"/>
      <c r="F15" s="23"/>
      <c r="G15" s="23">
        <v>50000</v>
      </c>
    </row>
    <row r="16" ht="18" customHeight="1" spans="1:7">
      <c r="A16" s="125" t="s">
        <v>103</v>
      </c>
      <c r="B16" s="125" t="s">
        <v>104</v>
      </c>
      <c r="C16" s="23">
        <v>633164</v>
      </c>
      <c r="D16" s="23"/>
      <c r="E16" s="23"/>
      <c r="F16" s="23"/>
      <c r="G16" s="23">
        <v>633164</v>
      </c>
    </row>
    <row r="17" ht="18" customHeight="1" spans="1:7">
      <c r="A17" s="124" t="s">
        <v>105</v>
      </c>
      <c r="B17" s="124" t="s">
        <v>106</v>
      </c>
      <c r="C17" s="23">
        <v>457038.78</v>
      </c>
      <c r="D17" s="23">
        <v>207038.78</v>
      </c>
      <c r="E17" s="23">
        <v>200707.5</v>
      </c>
      <c r="F17" s="23">
        <v>6331.28</v>
      </c>
      <c r="G17" s="23">
        <v>250000</v>
      </c>
    </row>
    <row r="18" ht="18" customHeight="1" spans="1:7">
      <c r="A18" s="125" t="s">
        <v>107</v>
      </c>
      <c r="B18" s="125" t="s">
        <v>90</v>
      </c>
      <c r="C18" s="23">
        <v>207038.78</v>
      </c>
      <c r="D18" s="23">
        <v>207038.78</v>
      </c>
      <c r="E18" s="23">
        <v>200707.5</v>
      </c>
      <c r="F18" s="23">
        <v>6331.28</v>
      </c>
      <c r="G18" s="23"/>
    </row>
    <row r="19" ht="18" customHeight="1" spans="1:7">
      <c r="A19" s="125" t="s">
        <v>108</v>
      </c>
      <c r="B19" s="125" t="s">
        <v>109</v>
      </c>
      <c r="C19" s="23">
        <v>250000</v>
      </c>
      <c r="D19" s="23"/>
      <c r="E19" s="23"/>
      <c r="F19" s="23"/>
      <c r="G19" s="23">
        <v>250000</v>
      </c>
    </row>
    <row r="20" ht="18" customHeight="1" spans="1:7">
      <c r="A20" s="34" t="s">
        <v>110</v>
      </c>
      <c r="B20" s="34" t="s">
        <v>111</v>
      </c>
      <c r="C20" s="23">
        <v>1510049.24</v>
      </c>
      <c r="D20" s="23">
        <v>1510049.24</v>
      </c>
      <c r="E20" s="23">
        <v>1510049.24</v>
      </c>
      <c r="F20" s="23"/>
      <c r="G20" s="23"/>
    </row>
    <row r="21" ht="18" customHeight="1" spans="1:7">
      <c r="A21" s="124" t="s">
        <v>112</v>
      </c>
      <c r="B21" s="124" t="s">
        <v>113</v>
      </c>
      <c r="C21" s="23">
        <v>1496272.12</v>
      </c>
      <c r="D21" s="23">
        <v>1496272.12</v>
      </c>
      <c r="E21" s="23">
        <v>1496272.12</v>
      </c>
      <c r="F21" s="23"/>
      <c r="G21" s="23"/>
    </row>
    <row r="22" ht="18" customHeight="1" spans="1:7">
      <c r="A22" s="125" t="s">
        <v>114</v>
      </c>
      <c r="B22" s="125" t="s">
        <v>115</v>
      </c>
      <c r="C22" s="23">
        <v>278671.2</v>
      </c>
      <c r="D22" s="23">
        <v>278671.2</v>
      </c>
      <c r="E22" s="23">
        <v>278671.2</v>
      </c>
      <c r="F22" s="23"/>
      <c r="G22" s="23"/>
    </row>
    <row r="23" ht="18" customHeight="1" spans="1:7">
      <c r="A23" s="125" t="s">
        <v>116</v>
      </c>
      <c r="B23" s="125" t="s">
        <v>117</v>
      </c>
      <c r="C23" s="23">
        <v>435336.6</v>
      </c>
      <c r="D23" s="23">
        <v>435336.6</v>
      </c>
      <c r="E23" s="23">
        <v>435336.6</v>
      </c>
      <c r="F23" s="23"/>
      <c r="G23" s="23"/>
    </row>
    <row r="24" ht="18" customHeight="1" spans="1:7">
      <c r="A24" s="125" t="s">
        <v>118</v>
      </c>
      <c r="B24" s="125" t="s">
        <v>119</v>
      </c>
      <c r="C24" s="23">
        <v>782264.32</v>
      </c>
      <c r="D24" s="23">
        <v>782264.32</v>
      </c>
      <c r="E24" s="23">
        <v>782264.32</v>
      </c>
      <c r="F24" s="23"/>
      <c r="G24" s="23"/>
    </row>
    <row r="25" ht="18" customHeight="1" spans="1:7">
      <c r="A25" s="124" t="s">
        <v>120</v>
      </c>
      <c r="B25" s="124" t="s">
        <v>121</v>
      </c>
      <c r="C25" s="23">
        <v>10077.12</v>
      </c>
      <c r="D25" s="23">
        <v>10077.12</v>
      </c>
      <c r="E25" s="23">
        <v>10077.12</v>
      </c>
      <c r="F25" s="23"/>
      <c r="G25" s="23"/>
    </row>
    <row r="26" ht="18" customHeight="1" spans="1:7">
      <c r="A26" s="125" t="s">
        <v>122</v>
      </c>
      <c r="B26" s="125" t="s">
        <v>123</v>
      </c>
      <c r="C26" s="23">
        <v>10077.12</v>
      </c>
      <c r="D26" s="23">
        <v>10077.12</v>
      </c>
      <c r="E26" s="23">
        <v>10077.12</v>
      </c>
      <c r="F26" s="23"/>
      <c r="G26" s="23"/>
    </row>
    <row r="27" ht="18" customHeight="1" spans="1:7">
      <c r="A27" s="124" t="s">
        <v>124</v>
      </c>
      <c r="B27" s="124" t="s">
        <v>125</v>
      </c>
      <c r="C27" s="23">
        <v>3700</v>
      </c>
      <c r="D27" s="23">
        <v>3700</v>
      </c>
      <c r="E27" s="23">
        <v>3700</v>
      </c>
      <c r="F27" s="23"/>
      <c r="G27" s="23"/>
    </row>
    <row r="28" ht="18" customHeight="1" spans="1:7">
      <c r="A28" s="125" t="s">
        <v>126</v>
      </c>
      <c r="B28" s="125" t="s">
        <v>125</v>
      </c>
      <c r="C28" s="23">
        <v>3700</v>
      </c>
      <c r="D28" s="23">
        <v>3700</v>
      </c>
      <c r="E28" s="23">
        <v>3700</v>
      </c>
      <c r="F28" s="23"/>
      <c r="G28" s="23"/>
    </row>
    <row r="29" ht="18" customHeight="1" spans="1:7">
      <c r="A29" s="34" t="s">
        <v>127</v>
      </c>
      <c r="B29" s="34" t="s">
        <v>128</v>
      </c>
      <c r="C29" s="23">
        <v>348180.07</v>
      </c>
      <c r="D29" s="23">
        <v>348180.07</v>
      </c>
      <c r="E29" s="23">
        <v>348180.07</v>
      </c>
      <c r="F29" s="23"/>
      <c r="G29" s="23"/>
    </row>
    <row r="30" ht="18" customHeight="1" spans="1:7">
      <c r="A30" s="124" t="s">
        <v>129</v>
      </c>
      <c r="B30" s="124" t="s">
        <v>130</v>
      </c>
      <c r="C30" s="23">
        <v>348180.07</v>
      </c>
      <c r="D30" s="23">
        <v>348180.07</v>
      </c>
      <c r="E30" s="23">
        <v>348180.07</v>
      </c>
      <c r="F30" s="23"/>
      <c r="G30" s="23"/>
    </row>
    <row r="31" ht="18" customHeight="1" spans="1:7">
      <c r="A31" s="125" t="s">
        <v>131</v>
      </c>
      <c r="B31" s="125" t="s">
        <v>132</v>
      </c>
      <c r="C31" s="23">
        <v>133784.09</v>
      </c>
      <c r="D31" s="23">
        <v>133784.09</v>
      </c>
      <c r="E31" s="23">
        <v>133784.09</v>
      </c>
      <c r="F31" s="23"/>
      <c r="G31" s="23"/>
    </row>
    <row r="32" ht="18" customHeight="1" spans="1:7">
      <c r="A32" s="125" t="s">
        <v>133</v>
      </c>
      <c r="B32" s="125" t="s">
        <v>134</v>
      </c>
      <c r="C32" s="23">
        <v>186605.68</v>
      </c>
      <c r="D32" s="23">
        <v>186605.68</v>
      </c>
      <c r="E32" s="23">
        <v>186605.68</v>
      </c>
      <c r="F32" s="23"/>
      <c r="G32" s="23"/>
    </row>
    <row r="33" ht="18" customHeight="1" spans="1:7">
      <c r="A33" s="125" t="s">
        <v>135</v>
      </c>
      <c r="B33" s="125" t="s">
        <v>136</v>
      </c>
      <c r="C33" s="23">
        <v>27790.3</v>
      </c>
      <c r="D33" s="23">
        <v>27790.3</v>
      </c>
      <c r="E33" s="23">
        <v>27790.3</v>
      </c>
      <c r="F33" s="23"/>
      <c r="G33" s="23"/>
    </row>
    <row r="34" ht="18" customHeight="1" spans="1:7">
      <c r="A34" s="34" t="s">
        <v>137</v>
      </c>
      <c r="B34" s="34" t="s">
        <v>138</v>
      </c>
      <c r="C34" s="23">
        <v>586698.24</v>
      </c>
      <c r="D34" s="23">
        <v>586698.24</v>
      </c>
      <c r="E34" s="23">
        <v>586698.24</v>
      </c>
      <c r="F34" s="23"/>
      <c r="G34" s="23"/>
    </row>
    <row r="35" ht="18" customHeight="1" spans="1:7">
      <c r="A35" s="124" t="s">
        <v>139</v>
      </c>
      <c r="B35" s="124" t="s">
        <v>140</v>
      </c>
      <c r="C35" s="23">
        <v>586698.24</v>
      </c>
      <c r="D35" s="23">
        <v>586698.24</v>
      </c>
      <c r="E35" s="23">
        <v>586698.24</v>
      </c>
      <c r="F35" s="23"/>
      <c r="G35" s="23"/>
    </row>
    <row r="36" ht="18" customHeight="1" spans="1:7">
      <c r="A36" s="125" t="s">
        <v>141</v>
      </c>
      <c r="B36" s="125" t="s">
        <v>142</v>
      </c>
      <c r="C36" s="23">
        <v>586698.24</v>
      </c>
      <c r="D36" s="23">
        <v>586698.24</v>
      </c>
      <c r="E36" s="23">
        <v>586698.24</v>
      </c>
      <c r="F36" s="23"/>
      <c r="G36" s="23"/>
    </row>
    <row r="37" ht="18" customHeight="1" spans="1:7">
      <c r="A37" s="165" t="s">
        <v>143</v>
      </c>
      <c r="B37" s="166" t="s">
        <v>143</v>
      </c>
      <c r="C37" s="23">
        <v>14047576.98</v>
      </c>
      <c r="D37" s="23">
        <v>11064412.98</v>
      </c>
      <c r="E37" s="23">
        <v>10713660.98</v>
      </c>
      <c r="F37" s="23">
        <v>350752</v>
      </c>
      <c r="G37" s="23">
        <v>2983164</v>
      </c>
    </row>
  </sheetData>
  <mergeCells count="7">
    <mergeCell ref="A2:G2"/>
    <mergeCell ref="A3:E3"/>
    <mergeCell ref="A4:B4"/>
    <mergeCell ref="D4:F4"/>
    <mergeCell ref="A37:B37"/>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F37" sqref="F37"/>
    </sheetView>
  </sheetViews>
  <sheetFormatPr defaultColWidth="9.14583333333333" defaultRowHeight="14.25" customHeight="1" outlineLevelCol="6"/>
  <cols>
    <col min="1" max="1" width="23.5729166666667" customWidth="1"/>
    <col min="2" max="7" width="22.84375" customWidth="1"/>
  </cols>
  <sheetData>
    <row r="1" ht="15" customHeight="1" spans="1:7">
      <c r="A1" s="148"/>
      <c r="B1" s="149"/>
      <c r="C1" s="150"/>
      <c r="D1" s="65"/>
      <c r="G1" s="91" t="s">
        <v>191</v>
      </c>
    </row>
    <row r="2" ht="39" customHeight="1" spans="1:7">
      <c r="A2" s="137" t="str">
        <f>"2025"&amp;"年“三公”经费支出预算表"</f>
        <v>2025年“三公”经费支出预算表</v>
      </c>
      <c r="B2" s="53"/>
      <c r="C2" s="53"/>
      <c r="D2" s="53"/>
      <c r="E2" s="53"/>
      <c r="F2" s="53"/>
      <c r="G2" s="53"/>
    </row>
    <row r="3" ht="18.75" customHeight="1" spans="1:7">
      <c r="A3" s="43" t="str">
        <f>"单位名称："&amp;"沧源佤族自治县文化和旅游局"</f>
        <v>单位名称：沧源佤族自治县文化和旅游局</v>
      </c>
      <c r="B3" s="149"/>
      <c r="C3" s="150"/>
      <c r="D3" s="65"/>
      <c r="E3" s="30"/>
      <c r="G3" s="91" t="s">
        <v>192</v>
      </c>
    </row>
    <row r="4" ht="18.75" customHeight="1" spans="1:7">
      <c r="A4" s="10" t="s">
        <v>193</v>
      </c>
      <c r="B4" s="10" t="s">
        <v>194</v>
      </c>
      <c r="C4" s="31" t="s">
        <v>195</v>
      </c>
      <c r="D4" s="12" t="s">
        <v>196</v>
      </c>
      <c r="E4" s="13"/>
      <c r="F4" s="14"/>
      <c r="G4" s="31" t="s">
        <v>197</v>
      </c>
    </row>
    <row r="5" ht="18.75" customHeight="1" spans="1:7">
      <c r="A5" s="17"/>
      <c r="B5" s="151"/>
      <c r="C5" s="33"/>
      <c r="D5" s="69" t="s">
        <v>58</v>
      </c>
      <c r="E5" s="69" t="s">
        <v>198</v>
      </c>
      <c r="F5" s="69" t="s">
        <v>199</v>
      </c>
      <c r="G5" s="33"/>
    </row>
    <row r="6" ht="18.75" customHeight="1" spans="1:7">
      <c r="A6" s="152" t="s">
        <v>56</v>
      </c>
      <c r="B6" s="153">
        <v>1</v>
      </c>
      <c r="C6" s="154">
        <v>2</v>
      </c>
      <c r="D6" s="155">
        <v>3</v>
      </c>
      <c r="E6" s="155">
        <v>4</v>
      </c>
      <c r="F6" s="155">
        <v>5</v>
      </c>
      <c r="G6" s="154">
        <v>6</v>
      </c>
    </row>
    <row r="7" ht="18.75" customHeight="1" spans="1:7">
      <c r="A7" s="152" t="s">
        <v>56</v>
      </c>
      <c r="B7" s="156">
        <v>152500</v>
      </c>
      <c r="C7" s="156"/>
      <c r="D7" s="156">
        <v>70500</v>
      </c>
      <c r="E7" s="156"/>
      <c r="F7" s="156">
        <v>70500</v>
      </c>
      <c r="G7" s="156">
        <v>82000</v>
      </c>
    </row>
    <row r="8" ht="18.75" customHeight="1" spans="1:7">
      <c r="A8" s="157" t="s">
        <v>200</v>
      </c>
      <c r="B8" s="156">
        <v>55000</v>
      </c>
      <c r="C8" s="156"/>
      <c r="D8" s="156">
        <v>55000</v>
      </c>
      <c r="E8" s="156"/>
      <c r="F8" s="156">
        <v>55000</v>
      </c>
      <c r="G8" s="156"/>
    </row>
    <row r="9" ht="18.75" customHeight="1" spans="1:7">
      <c r="A9" s="157" t="s">
        <v>201</v>
      </c>
      <c r="B9" s="156">
        <v>47500</v>
      </c>
      <c r="C9" s="156"/>
      <c r="D9" s="156">
        <v>15500</v>
      </c>
      <c r="E9" s="156"/>
      <c r="F9" s="156">
        <v>15500</v>
      </c>
      <c r="G9" s="156">
        <v>32000</v>
      </c>
    </row>
    <row r="10" ht="18.75" customHeight="1" spans="1:7">
      <c r="A10" s="157" t="s">
        <v>202</v>
      </c>
      <c r="B10" s="156">
        <v>50000</v>
      </c>
      <c r="C10" s="156"/>
      <c r="D10" s="156"/>
      <c r="E10" s="156"/>
      <c r="F10" s="156"/>
      <c r="G10" s="156">
        <v>50000</v>
      </c>
    </row>
    <row r="11" ht="18.75" customHeight="1" spans="1:7">
      <c r="A11" s="157" t="s">
        <v>203</v>
      </c>
      <c r="B11" s="156"/>
      <c r="C11" s="156"/>
      <c r="D11" s="156"/>
      <c r="E11" s="156"/>
      <c r="F11" s="156"/>
      <c r="G11" s="156"/>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5"/>
  <sheetViews>
    <sheetView showZeros="0" topLeftCell="A88" workbookViewId="0">
      <selection activeCell="A1" sqref="A1"/>
    </sheetView>
  </sheetViews>
  <sheetFormatPr defaultColWidth="9.14583333333333" defaultRowHeight="14.25" customHeight="1"/>
  <cols>
    <col min="1" max="1" width="32.84375" customWidth="1"/>
    <col min="2" max="2" width="25.4166666666667" customWidth="1"/>
    <col min="3" max="3" width="45" customWidth="1"/>
    <col min="4" max="4" width="10.1458333333333" customWidth="1"/>
    <col min="5" max="5" width="28.59375" customWidth="1"/>
    <col min="6" max="6" width="10.28125" customWidth="1"/>
    <col min="7" max="7" width="39.5729166666667" customWidth="1"/>
    <col min="8" max="21" width="19.84375" customWidth="1"/>
    <col min="22" max="23" width="20" customWidth="1"/>
  </cols>
  <sheetData>
    <row r="1" ht="15" customHeight="1" spans="2:23">
      <c r="B1" s="135"/>
      <c r="D1" s="136"/>
      <c r="E1" s="136"/>
      <c r="F1" s="136"/>
      <c r="G1" s="136"/>
      <c r="H1" s="71"/>
      <c r="I1" s="71"/>
      <c r="J1" s="71"/>
      <c r="K1" s="71"/>
      <c r="L1" s="71"/>
      <c r="M1" s="71"/>
      <c r="N1" s="30"/>
      <c r="O1" s="30"/>
      <c r="P1" s="30"/>
      <c r="Q1" s="71"/>
      <c r="U1" s="135"/>
      <c r="W1" s="40" t="s">
        <v>204</v>
      </c>
    </row>
    <row r="2" ht="39.75" customHeight="1" spans="1:23">
      <c r="A2" s="137"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ht="18.75" customHeight="1" spans="1:23">
      <c r="A3" s="7" t="str">
        <f>"单位名称："&amp;"沧源佤族自治县文化和旅游局"</f>
        <v>单位名称：沧源佤族自治县文化和旅游局</v>
      </c>
      <c r="B3" s="138"/>
      <c r="C3" s="138"/>
      <c r="D3" s="138"/>
      <c r="E3" s="138"/>
      <c r="F3" s="138"/>
      <c r="G3" s="138"/>
      <c r="H3" s="75"/>
      <c r="I3" s="75"/>
      <c r="J3" s="75"/>
      <c r="K3" s="75"/>
      <c r="L3" s="75"/>
      <c r="M3" s="75"/>
      <c r="N3" s="97"/>
      <c r="O3" s="97"/>
      <c r="P3" s="97"/>
      <c r="Q3" s="75"/>
      <c r="U3" s="135"/>
      <c r="W3" s="40" t="s">
        <v>192</v>
      </c>
    </row>
    <row r="4" ht="18" customHeight="1" spans="1:23">
      <c r="A4" s="10" t="s">
        <v>205</v>
      </c>
      <c r="B4" s="10" t="s">
        <v>206</v>
      </c>
      <c r="C4" s="10" t="s">
        <v>207</v>
      </c>
      <c r="D4" s="10" t="s">
        <v>208</v>
      </c>
      <c r="E4" s="10" t="s">
        <v>209</v>
      </c>
      <c r="F4" s="10" t="s">
        <v>210</v>
      </c>
      <c r="G4" s="10" t="s">
        <v>211</v>
      </c>
      <c r="H4" s="139" t="s">
        <v>212</v>
      </c>
      <c r="I4" s="67" t="s">
        <v>212</v>
      </c>
      <c r="J4" s="67"/>
      <c r="K4" s="67"/>
      <c r="L4" s="67"/>
      <c r="M4" s="67"/>
      <c r="N4" s="13"/>
      <c r="O4" s="13"/>
      <c r="P4" s="13"/>
      <c r="Q4" s="78" t="s">
        <v>62</v>
      </c>
      <c r="R4" s="67" t="s">
        <v>79</v>
      </c>
      <c r="S4" s="67"/>
      <c r="T4" s="67"/>
      <c r="U4" s="67"/>
      <c r="V4" s="67"/>
      <c r="W4" s="143"/>
    </row>
    <row r="5" ht="18" customHeight="1" spans="1:23">
      <c r="A5" s="15"/>
      <c r="B5" s="134"/>
      <c r="C5" s="15"/>
      <c r="D5" s="15"/>
      <c r="E5" s="15"/>
      <c r="F5" s="15"/>
      <c r="G5" s="15"/>
      <c r="H5" s="113" t="s">
        <v>213</v>
      </c>
      <c r="I5" s="139" t="s">
        <v>59</v>
      </c>
      <c r="J5" s="67"/>
      <c r="K5" s="67"/>
      <c r="L5" s="67"/>
      <c r="M5" s="143"/>
      <c r="N5" s="12" t="s">
        <v>214</v>
      </c>
      <c r="O5" s="13"/>
      <c r="P5" s="14"/>
      <c r="Q5" s="10" t="s">
        <v>62</v>
      </c>
      <c r="R5" s="139" t="s">
        <v>79</v>
      </c>
      <c r="S5" s="78" t="s">
        <v>65</v>
      </c>
      <c r="T5" s="67" t="s">
        <v>79</v>
      </c>
      <c r="U5" s="78" t="s">
        <v>67</v>
      </c>
      <c r="V5" s="78" t="s">
        <v>68</v>
      </c>
      <c r="W5" s="145" t="s">
        <v>69</v>
      </c>
    </row>
    <row r="6" ht="18.75" customHeight="1" spans="1:23">
      <c r="A6" s="32"/>
      <c r="B6" s="32"/>
      <c r="C6" s="32"/>
      <c r="D6" s="32"/>
      <c r="E6" s="32"/>
      <c r="F6" s="32"/>
      <c r="G6" s="32"/>
      <c r="H6" s="32"/>
      <c r="I6" s="144" t="s">
        <v>215</v>
      </c>
      <c r="J6" s="10" t="s">
        <v>216</v>
      </c>
      <c r="K6" s="10" t="s">
        <v>217</v>
      </c>
      <c r="L6" s="10" t="s">
        <v>218</v>
      </c>
      <c r="M6" s="10" t="s">
        <v>219</v>
      </c>
      <c r="N6" s="10" t="s">
        <v>59</v>
      </c>
      <c r="O6" s="10" t="s">
        <v>60</v>
      </c>
      <c r="P6" s="10" t="s">
        <v>61</v>
      </c>
      <c r="Q6" s="32"/>
      <c r="R6" s="10" t="s">
        <v>58</v>
      </c>
      <c r="S6" s="10" t="s">
        <v>65</v>
      </c>
      <c r="T6" s="10" t="s">
        <v>220</v>
      </c>
      <c r="U6" s="10" t="s">
        <v>67</v>
      </c>
      <c r="V6" s="10" t="s">
        <v>68</v>
      </c>
      <c r="W6" s="10" t="s">
        <v>69</v>
      </c>
    </row>
    <row r="7" ht="37.5" customHeight="1" spans="1:23">
      <c r="A7" s="116"/>
      <c r="B7" s="116"/>
      <c r="C7" s="116"/>
      <c r="D7" s="116"/>
      <c r="E7" s="116"/>
      <c r="F7" s="116"/>
      <c r="G7" s="116"/>
      <c r="H7" s="116"/>
      <c r="I7" s="96"/>
      <c r="J7" s="17" t="s">
        <v>221</v>
      </c>
      <c r="K7" s="17" t="s">
        <v>217</v>
      </c>
      <c r="L7" s="17" t="s">
        <v>218</v>
      </c>
      <c r="M7" s="17" t="s">
        <v>219</v>
      </c>
      <c r="N7" s="17" t="s">
        <v>217</v>
      </c>
      <c r="O7" s="17" t="s">
        <v>218</v>
      </c>
      <c r="P7" s="17" t="s">
        <v>219</v>
      </c>
      <c r="Q7" s="17" t="s">
        <v>62</v>
      </c>
      <c r="R7" s="17" t="s">
        <v>58</v>
      </c>
      <c r="S7" s="17" t="s">
        <v>65</v>
      </c>
      <c r="T7" s="17" t="s">
        <v>220</v>
      </c>
      <c r="U7" s="17" t="s">
        <v>67</v>
      </c>
      <c r="V7" s="17" t="s">
        <v>68</v>
      </c>
      <c r="W7" s="17" t="s">
        <v>69</v>
      </c>
    </row>
    <row r="8" ht="19.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21" customHeight="1" spans="1:23">
      <c r="A9" s="141" t="s">
        <v>71</v>
      </c>
      <c r="B9" s="141"/>
      <c r="C9" s="141"/>
      <c r="D9" s="141"/>
      <c r="E9" s="141"/>
      <c r="F9" s="141"/>
      <c r="G9" s="141"/>
      <c r="H9" s="23">
        <v>11064412.98</v>
      </c>
      <c r="I9" s="23">
        <v>11064412.98</v>
      </c>
      <c r="J9" s="23"/>
      <c r="K9" s="23"/>
      <c r="L9" s="23">
        <v>11064412.98</v>
      </c>
      <c r="M9" s="23"/>
      <c r="N9" s="23"/>
      <c r="O9" s="23"/>
      <c r="P9" s="23"/>
      <c r="Q9" s="23"/>
      <c r="R9" s="23"/>
      <c r="S9" s="23"/>
      <c r="T9" s="23"/>
      <c r="U9" s="23"/>
      <c r="V9" s="23"/>
      <c r="W9" s="23"/>
    </row>
    <row r="10" ht="21" customHeight="1" spans="1:23">
      <c r="A10" s="142" t="s">
        <v>71</v>
      </c>
      <c r="B10" s="21"/>
      <c r="C10" s="21"/>
      <c r="D10" s="21"/>
      <c r="E10" s="21"/>
      <c r="F10" s="21"/>
      <c r="G10" s="21"/>
      <c r="H10" s="23">
        <v>11064412.98</v>
      </c>
      <c r="I10" s="23">
        <v>11064412.98</v>
      </c>
      <c r="J10" s="23"/>
      <c r="K10" s="23"/>
      <c r="L10" s="23">
        <v>11064412.98</v>
      </c>
      <c r="M10" s="23"/>
      <c r="N10" s="23"/>
      <c r="O10" s="23"/>
      <c r="P10" s="23"/>
      <c r="Q10" s="23"/>
      <c r="R10" s="23"/>
      <c r="S10" s="23"/>
      <c r="T10" s="23"/>
      <c r="U10" s="23"/>
      <c r="V10" s="23"/>
      <c r="W10" s="23"/>
    </row>
    <row r="11" ht="21" customHeight="1" spans="1:23">
      <c r="A11" s="25"/>
      <c r="B11" s="21" t="s">
        <v>222</v>
      </c>
      <c r="C11" s="21" t="s">
        <v>223</v>
      </c>
      <c r="D11" s="21" t="s">
        <v>89</v>
      </c>
      <c r="E11" s="21" t="s">
        <v>90</v>
      </c>
      <c r="F11" s="21" t="s">
        <v>224</v>
      </c>
      <c r="G11" s="21" t="s">
        <v>225</v>
      </c>
      <c r="H11" s="23">
        <v>848532</v>
      </c>
      <c r="I11" s="23">
        <v>848532</v>
      </c>
      <c r="J11" s="23"/>
      <c r="K11" s="23"/>
      <c r="L11" s="23">
        <v>848532</v>
      </c>
      <c r="M11" s="23"/>
      <c r="N11" s="23"/>
      <c r="O11" s="23"/>
      <c r="P11" s="23"/>
      <c r="Q11" s="23"/>
      <c r="R11" s="23"/>
      <c r="S11" s="23"/>
      <c r="T11" s="23"/>
      <c r="U11" s="23"/>
      <c r="V11" s="23"/>
      <c r="W11" s="23"/>
    </row>
    <row r="12" ht="21" customHeight="1" spans="1:23">
      <c r="A12" s="25"/>
      <c r="B12" s="21" t="s">
        <v>226</v>
      </c>
      <c r="C12" s="21" t="s">
        <v>227</v>
      </c>
      <c r="D12" s="21" t="s">
        <v>91</v>
      </c>
      <c r="E12" s="21" t="s">
        <v>92</v>
      </c>
      <c r="F12" s="21" t="s">
        <v>224</v>
      </c>
      <c r="G12" s="21" t="s">
        <v>225</v>
      </c>
      <c r="H12" s="23">
        <v>208224</v>
      </c>
      <c r="I12" s="23">
        <v>208224</v>
      </c>
      <c r="J12" s="23"/>
      <c r="K12" s="23"/>
      <c r="L12" s="23">
        <v>208224</v>
      </c>
      <c r="M12" s="23"/>
      <c r="N12" s="23"/>
      <c r="O12" s="23"/>
      <c r="P12" s="23"/>
      <c r="Q12" s="23"/>
      <c r="R12" s="23"/>
      <c r="S12" s="23"/>
      <c r="T12" s="23"/>
      <c r="U12" s="23"/>
      <c r="V12" s="23"/>
      <c r="W12" s="23"/>
    </row>
    <row r="13" ht="21" customHeight="1" spans="1:23">
      <c r="A13" s="25"/>
      <c r="B13" s="21" t="s">
        <v>226</v>
      </c>
      <c r="C13" s="21" t="s">
        <v>227</v>
      </c>
      <c r="D13" s="21" t="s">
        <v>93</v>
      </c>
      <c r="E13" s="21" t="s">
        <v>94</v>
      </c>
      <c r="F13" s="21" t="s">
        <v>224</v>
      </c>
      <c r="G13" s="21" t="s">
        <v>225</v>
      </c>
      <c r="H13" s="23">
        <v>473772</v>
      </c>
      <c r="I13" s="23">
        <v>473772</v>
      </c>
      <c r="J13" s="23"/>
      <c r="K13" s="23"/>
      <c r="L13" s="23">
        <v>473772</v>
      </c>
      <c r="M13" s="23"/>
      <c r="N13" s="23"/>
      <c r="O13" s="23"/>
      <c r="P13" s="23"/>
      <c r="Q13" s="23"/>
      <c r="R13" s="23"/>
      <c r="S13" s="23"/>
      <c r="T13" s="23"/>
      <c r="U13" s="23"/>
      <c r="V13" s="23"/>
      <c r="W13" s="23"/>
    </row>
    <row r="14" ht="21" customHeight="1" spans="1:23">
      <c r="A14" s="25"/>
      <c r="B14" s="21" t="s">
        <v>226</v>
      </c>
      <c r="C14" s="21" t="s">
        <v>227</v>
      </c>
      <c r="D14" s="21" t="s">
        <v>97</v>
      </c>
      <c r="E14" s="21" t="s">
        <v>98</v>
      </c>
      <c r="F14" s="21" t="s">
        <v>224</v>
      </c>
      <c r="G14" s="21" t="s">
        <v>225</v>
      </c>
      <c r="H14" s="23">
        <v>470508</v>
      </c>
      <c r="I14" s="23">
        <v>470508</v>
      </c>
      <c r="J14" s="23"/>
      <c r="K14" s="23"/>
      <c r="L14" s="23">
        <v>470508</v>
      </c>
      <c r="M14" s="23"/>
      <c r="N14" s="23"/>
      <c r="O14" s="23"/>
      <c r="P14" s="23"/>
      <c r="Q14" s="23"/>
      <c r="R14" s="23"/>
      <c r="S14" s="23"/>
      <c r="T14" s="23"/>
      <c r="U14" s="23"/>
      <c r="V14" s="23"/>
      <c r="W14" s="23"/>
    </row>
    <row r="15" ht="21" customHeight="1" spans="1:23">
      <c r="A15" s="25"/>
      <c r="B15" s="21" t="s">
        <v>226</v>
      </c>
      <c r="C15" s="21" t="s">
        <v>227</v>
      </c>
      <c r="D15" s="21" t="s">
        <v>107</v>
      </c>
      <c r="E15" s="21" t="s">
        <v>90</v>
      </c>
      <c r="F15" s="21" t="s">
        <v>224</v>
      </c>
      <c r="G15" s="21" t="s">
        <v>225</v>
      </c>
      <c r="H15" s="23">
        <v>66564</v>
      </c>
      <c r="I15" s="23">
        <v>66564</v>
      </c>
      <c r="J15" s="23"/>
      <c r="K15" s="23"/>
      <c r="L15" s="23">
        <v>66564</v>
      </c>
      <c r="M15" s="23"/>
      <c r="N15" s="23"/>
      <c r="O15" s="23"/>
      <c r="P15" s="23"/>
      <c r="Q15" s="23"/>
      <c r="R15" s="23"/>
      <c r="S15" s="23"/>
      <c r="T15" s="23"/>
      <c r="U15" s="23"/>
      <c r="V15" s="23"/>
      <c r="W15" s="23"/>
    </row>
    <row r="16" ht="21" customHeight="1" spans="1:23">
      <c r="A16" s="25"/>
      <c r="B16" s="21" t="s">
        <v>222</v>
      </c>
      <c r="C16" s="21" t="s">
        <v>223</v>
      </c>
      <c r="D16" s="21" t="s">
        <v>89</v>
      </c>
      <c r="E16" s="21" t="s">
        <v>90</v>
      </c>
      <c r="F16" s="21" t="s">
        <v>228</v>
      </c>
      <c r="G16" s="21" t="s">
        <v>229</v>
      </c>
      <c r="H16" s="23">
        <v>1194540</v>
      </c>
      <c r="I16" s="23">
        <v>1194540</v>
      </c>
      <c r="J16" s="23"/>
      <c r="K16" s="23"/>
      <c r="L16" s="23">
        <v>1194540</v>
      </c>
      <c r="M16" s="23"/>
      <c r="N16" s="23"/>
      <c r="O16" s="23"/>
      <c r="P16" s="23"/>
      <c r="Q16" s="23"/>
      <c r="R16" s="23"/>
      <c r="S16" s="23"/>
      <c r="T16" s="23"/>
      <c r="U16" s="23"/>
      <c r="V16" s="23"/>
      <c r="W16" s="23"/>
    </row>
    <row r="17" ht="21" customHeight="1" spans="1:23">
      <c r="A17" s="25"/>
      <c r="B17" s="21" t="s">
        <v>226</v>
      </c>
      <c r="C17" s="21" t="s">
        <v>227</v>
      </c>
      <c r="D17" s="21" t="s">
        <v>91</v>
      </c>
      <c r="E17" s="21" t="s">
        <v>92</v>
      </c>
      <c r="F17" s="21" t="s">
        <v>228</v>
      </c>
      <c r="G17" s="21" t="s">
        <v>229</v>
      </c>
      <c r="H17" s="23">
        <v>40860</v>
      </c>
      <c r="I17" s="23">
        <v>40860</v>
      </c>
      <c r="J17" s="23"/>
      <c r="K17" s="23"/>
      <c r="L17" s="23">
        <v>40860</v>
      </c>
      <c r="M17" s="23"/>
      <c r="N17" s="23"/>
      <c r="O17" s="23"/>
      <c r="P17" s="23"/>
      <c r="Q17" s="23"/>
      <c r="R17" s="23"/>
      <c r="S17" s="23"/>
      <c r="T17" s="23"/>
      <c r="U17" s="23"/>
      <c r="V17" s="23"/>
      <c r="W17" s="23"/>
    </row>
    <row r="18" ht="21" customHeight="1" spans="1:23">
      <c r="A18" s="25"/>
      <c r="B18" s="21" t="s">
        <v>226</v>
      </c>
      <c r="C18" s="21" t="s">
        <v>227</v>
      </c>
      <c r="D18" s="21" t="s">
        <v>93</v>
      </c>
      <c r="E18" s="21" t="s">
        <v>94</v>
      </c>
      <c r="F18" s="21" t="s">
        <v>228</v>
      </c>
      <c r="G18" s="21" t="s">
        <v>229</v>
      </c>
      <c r="H18" s="23">
        <v>84000</v>
      </c>
      <c r="I18" s="23">
        <v>84000</v>
      </c>
      <c r="J18" s="23"/>
      <c r="K18" s="23"/>
      <c r="L18" s="23">
        <v>84000</v>
      </c>
      <c r="M18" s="23"/>
      <c r="N18" s="23"/>
      <c r="O18" s="23"/>
      <c r="P18" s="23"/>
      <c r="Q18" s="23"/>
      <c r="R18" s="23"/>
      <c r="S18" s="23"/>
      <c r="T18" s="23"/>
      <c r="U18" s="23"/>
      <c r="V18" s="23"/>
      <c r="W18" s="23"/>
    </row>
    <row r="19" ht="21" customHeight="1" spans="1:23">
      <c r="A19" s="25"/>
      <c r="B19" s="21" t="s">
        <v>226</v>
      </c>
      <c r="C19" s="21" t="s">
        <v>227</v>
      </c>
      <c r="D19" s="21" t="s">
        <v>97</v>
      </c>
      <c r="E19" s="21" t="s">
        <v>98</v>
      </c>
      <c r="F19" s="21" t="s">
        <v>228</v>
      </c>
      <c r="G19" s="21" t="s">
        <v>229</v>
      </c>
      <c r="H19" s="23">
        <v>77460</v>
      </c>
      <c r="I19" s="23">
        <v>77460</v>
      </c>
      <c r="J19" s="23"/>
      <c r="K19" s="23"/>
      <c r="L19" s="23">
        <v>77460</v>
      </c>
      <c r="M19" s="23"/>
      <c r="N19" s="23"/>
      <c r="O19" s="23"/>
      <c r="P19" s="23"/>
      <c r="Q19" s="23"/>
      <c r="R19" s="23"/>
      <c r="S19" s="23"/>
      <c r="T19" s="23"/>
      <c r="U19" s="23"/>
      <c r="V19" s="23"/>
      <c r="W19" s="23"/>
    </row>
    <row r="20" ht="21" customHeight="1" spans="1:23">
      <c r="A20" s="25"/>
      <c r="B20" s="21" t="s">
        <v>226</v>
      </c>
      <c r="C20" s="21" t="s">
        <v>227</v>
      </c>
      <c r="D20" s="21" t="s">
        <v>107</v>
      </c>
      <c r="E20" s="21" t="s">
        <v>90</v>
      </c>
      <c r="F20" s="21" t="s">
        <v>228</v>
      </c>
      <c r="G20" s="21" t="s">
        <v>229</v>
      </c>
      <c r="H20" s="23">
        <v>16140</v>
      </c>
      <c r="I20" s="23">
        <v>16140</v>
      </c>
      <c r="J20" s="23"/>
      <c r="K20" s="23"/>
      <c r="L20" s="23">
        <v>16140</v>
      </c>
      <c r="M20" s="23"/>
      <c r="N20" s="23"/>
      <c r="O20" s="23"/>
      <c r="P20" s="23"/>
      <c r="Q20" s="23"/>
      <c r="R20" s="23"/>
      <c r="S20" s="23"/>
      <c r="T20" s="23"/>
      <c r="U20" s="23"/>
      <c r="V20" s="23"/>
      <c r="W20" s="23"/>
    </row>
    <row r="21" ht="21" customHeight="1" spans="1:23">
      <c r="A21" s="25"/>
      <c r="B21" s="21" t="s">
        <v>222</v>
      </c>
      <c r="C21" s="21" t="s">
        <v>223</v>
      </c>
      <c r="D21" s="21" t="s">
        <v>89</v>
      </c>
      <c r="E21" s="21" t="s">
        <v>90</v>
      </c>
      <c r="F21" s="21" t="s">
        <v>230</v>
      </c>
      <c r="G21" s="21" t="s">
        <v>231</v>
      </c>
      <c r="H21" s="23">
        <v>70711</v>
      </c>
      <c r="I21" s="23">
        <v>70711</v>
      </c>
      <c r="J21" s="23"/>
      <c r="K21" s="23"/>
      <c r="L21" s="23">
        <v>70711</v>
      </c>
      <c r="M21" s="23"/>
      <c r="N21" s="23"/>
      <c r="O21" s="23"/>
      <c r="P21" s="23"/>
      <c r="Q21" s="23"/>
      <c r="R21" s="23"/>
      <c r="S21" s="23"/>
      <c r="T21" s="23"/>
      <c r="U21" s="23"/>
      <c r="V21" s="23"/>
      <c r="W21" s="23"/>
    </row>
    <row r="22" ht="21" customHeight="1" spans="1:23">
      <c r="A22" s="25"/>
      <c r="B22" s="21" t="s">
        <v>232</v>
      </c>
      <c r="C22" s="21" t="s">
        <v>233</v>
      </c>
      <c r="D22" s="21" t="s">
        <v>89</v>
      </c>
      <c r="E22" s="21" t="s">
        <v>90</v>
      </c>
      <c r="F22" s="21" t="s">
        <v>230</v>
      </c>
      <c r="G22" s="21" t="s">
        <v>231</v>
      </c>
      <c r="H22" s="23">
        <v>376620</v>
      </c>
      <c r="I22" s="23">
        <v>376620</v>
      </c>
      <c r="J22" s="23"/>
      <c r="K22" s="23"/>
      <c r="L22" s="23">
        <v>376620</v>
      </c>
      <c r="M22" s="23"/>
      <c r="N22" s="23"/>
      <c r="O22" s="23"/>
      <c r="P22" s="23"/>
      <c r="Q22" s="23"/>
      <c r="R22" s="23"/>
      <c r="S22" s="23"/>
      <c r="T22" s="23"/>
      <c r="U22" s="23"/>
      <c r="V22" s="23"/>
      <c r="W22" s="23"/>
    </row>
    <row r="23" ht="21" customHeight="1" spans="1:23">
      <c r="A23" s="25"/>
      <c r="B23" s="21" t="s">
        <v>226</v>
      </c>
      <c r="C23" s="21" t="s">
        <v>227</v>
      </c>
      <c r="D23" s="21" t="s">
        <v>91</v>
      </c>
      <c r="E23" s="21" t="s">
        <v>92</v>
      </c>
      <c r="F23" s="21" t="s">
        <v>234</v>
      </c>
      <c r="G23" s="21" t="s">
        <v>235</v>
      </c>
      <c r="H23" s="23">
        <v>138876</v>
      </c>
      <c r="I23" s="23">
        <v>138876</v>
      </c>
      <c r="J23" s="23"/>
      <c r="K23" s="23"/>
      <c r="L23" s="23">
        <v>138876</v>
      </c>
      <c r="M23" s="23"/>
      <c r="N23" s="23"/>
      <c r="O23" s="23"/>
      <c r="P23" s="23"/>
      <c r="Q23" s="23"/>
      <c r="R23" s="23"/>
      <c r="S23" s="23"/>
      <c r="T23" s="23"/>
      <c r="U23" s="23"/>
      <c r="V23" s="23"/>
      <c r="W23" s="23"/>
    </row>
    <row r="24" ht="21" customHeight="1" spans="1:23">
      <c r="A24" s="25"/>
      <c r="B24" s="21" t="s">
        <v>226</v>
      </c>
      <c r="C24" s="21" t="s">
        <v>227</v>
      </c>
      <c r="D24" s="21" t="s">
        <v>93</v>
      </c>
      <c r="E24" s="21" t="s">
        <v>94</v>
      </c>
      <c r="F24" s="21" t="s">
        <v>234</v>
      </c>
      <c r="G24" s="21" t="s">
        <v>235</v>
      </c>
      <c r="H24" s="23">
        <v>287688</v>
      </c>
      <c r="I24" s="23">
        <v>287688</v>
      </c>
      <c r="J24" s="23"/>
      <c r="K24" s="23"/>
      <c r="L24" s="23">
        <v>287688</v>
      </c>
      <c r="M24" s="23"/>
      <c r="N24" s="23"/>
      <c r="O24" s="23"/>
      <c r="P24" s="23"/>
      <c r="Q24" s="23"/>
      <c r="R24" s="23"/>
      <c r="S24" s="23"/>
      <c r="T24" s="23"/>
      <c r="U24" s="23"/>
      <c r="V24" s="23"/>
      <c r="W24" s="23"/>
    </row>
    <row r="25" ht="21" customHeight="1" spans="1:23">
      <c r="A25" s="25"/>
      <c r="B25" s="21" t="s">
        <v>226</v>
      </c>
      <c r="C25" s="21" t="s">
        <v>227</v>
      </c>
      <c r="D25" s="21" t="s">
        <v>97</v>
      </c>
      <c r="E25" s="21" t="s">
        <v>98</v>
      </c>
      <c r="F25" s="21" t="s">
        <v>234</v>
      </c>
      <c r="G25" s="21" t="s">
        <v>235</v>
      </c>
      <c r="H25" s="23">
        <v>258108</v>
      </c>
      <c r="I25" s="23">
        <v>258108</v>
      </c>
      <c r="J25" s="23"/>
      <c r="K25" s="23"/>
      <c r="L25" s="23">
        <v>258108</v>
      </c>
      <c r="M25" s="23"/>
      <c r="N25" s="23"/>
      <c r="O25" s="23"/>
      <c r="P25" s="23"/>
      <c r="Q25" s="23"/>
      <c r="R25" s="23"/>
      <c r="S25" s="23"/>
      <c r="T25" s="23"/>
      <c r="U25" s="23"/>
      <c r="V25" s="23"/>
      <c r="W25" s="23"/>
    </row>
    <row r="26" ht="21" customHeight="1" spans="1:23">
      <c r="A26" s="25"/>
      <c r="B26" s="21" t="s">
        <v>226</v>
      </c>
      <c r="C26" s="21" t="s">
        <v>227</v>
      </c>
      <c r="D26" s="21" t="s">
        <v>107</v>
      </c>
      <c r="E26" s="21" t="s">
        <v>90</v>
      </c>
      <c r="F26" s="21" t="s">
        <v>234</v>
      </c>
      <c r="G26" s="21" t="s">
        <v>235</v>
      </c>
      <c r="H26" s="23">
        <v>54660</v>
      </c>
      <c r="I26" s="23">
        <v>54660</v>
      </c>
      <c r="J26" s="23"/>
      <c r="K26" s="23"/>
      <c r="L26" s="23">
        <v>54660</v>
      </c>
      <c r="M26" s="23"/>
      <c r="N26" s="23"/>
      <c r="O26" s="23"/>
      <c r="P26" s="23"/>
      <c r="Q26" s="23"/>
      <c r="R26" s="23"/>
      <c r="S26" s="23"/>
      <c r="T26" s="23"/>
      <c r="U26" s="23"/>
      <c r="V26" s="23"/>
      <c r="W26" s="23"/>
    </row>
    <row r="27" ht="21" customHeight="1" spans="1:23">
      <c r="A27" s="25"/>
      <c r="B27" s="21" t="s">
        <v>226</v>
      </c>
      <c r="C27" s="21" t="s">
        <v>227</v>
      </c>
      <c r="D27" s="21" t="s">
        <v>91</v>
      </c>
      <c r="E27" s="21" t="s">
        <v>92</v>
      </c>
      <c r="F27" s="21" t="s">
        <v>234</v>
      </c>
      <c r="G27" s="21" t="s">
        <v>235</v>
      </c>
      <c r="H27" s="23">
        <v>66000</v>
      </c>
      <c r="I27" s="23">
        <v>66000</v>
      </c>
      <c r="J27" s="23"/>
      <c r="K27" s="23"/>
      <c r="L27" s="23">
        <v>66000</v>
      </c>
      <c r="M27" s="23"/>
      <c r="N27" s="23"/>
      <c r="O27" s="23"/>
      <c r="P27" s="23"/>
      <c r="Q27" s="23"/>
      <c r="R27" s="23"/>
      <c r="S27" s="23"/>
      <c r="T27" s="23"/>
      <c r="U27" s="23"/>
      <c r="V27" s="23"/>
      <c r="W27" s="23"/>
    </row>
    <row r="28" ht="21" customHeight="1" spans="1:23">
      <c r="A28" s="25"/>
      <c r="B28" s="21" t="s">
        <v>226</v>
      </c>
      <c r="C28" s="21" t="s">
        <v>227</v>
      </c>
      <c r="D28" s="21" t="s">
        <v>93</v>
      </c>
      <c r="E28" s="21" t="s">
        <v>94</v>
      </c>
      <c r="F28" s="21" t="s">
        <v>234</v>
      </c>
      <c r="G28" s="21" t="s">
        <v>235</v>
      </c>
      <c r="H28" s="23">
        <v>134460</v>
      </c>
      <c r="I28" s="23">
        <v>134460</v>
      </c>
      <c r="J28" s="23"/>
      <c r="K28" s="23"/>
      <c r="L28" s="23">
        <v>134460</v>
      </c>
      <c r="M28" s="23"/>
      <c r="N28" s="23"/>
      <c r="O28" s="23"/>
      <c r="P28" s="23"/>
      <c r="Q28" s="23"/>
      <c r="R28" s="23"/>
      <c r="S28" s="23"/>
      <c r="T28" s="23"/>
      <c r="U28" s="23"/>
      <c r="V28" s="23"/>
      <c r="W28" s="23"/>
    </row>
    <row r="29" ht="21" customHeight="1" spans="1:23">
      <c r="A29" s="25"/>
      <c r="B29" s="21" t="s">
        <v>226</v>
      </c>
      <c r="C29" s="21" t="s">
        <v>227</v>
      </c>
      <c r="D29" s="21" t="s">
        <v>97</v>
      </c>
      <c r="E29" s="21" t="s">
        <v>98</v>
      </c>
      <c r="F29" s="21" t="s">
        <v>234</v>
      </c>
      <c r="G29" s="21" t="s">
        <v>235</v>
      </c>
      <c r="H29" s="23">
        <v>123180</v>
      </c>
      <c r="I29" s="23">
        <v>123180</v>
      </c>
      <c r="J29" s="23"/>
      <c r="K29" s="23"/>
      <c r="L29" s="23">
        <v>123180</v>
      </c>
      <c r="M29" s="23"/>
      <c r="N29" s="23"/>
      <c r="O29" s="23"/>
      <c r="P29" s="23"/>
      <c r="Q29" s="23"/>
      <c r="R29" s="23"/>
      <c r="S29" s="23"/>
      <c r="T29" s="23"/>
      <c r="U29" s="23"/>
      <c r="V29" s="23"/>
      <c r="W29" s="23"/>
    </row>
    <row r="30" ht="21" customHeight="1" spans="1:23">
      <c r="A30" s="25"/>
      <c r="B30" s="21" t="s">
        <v>226</v>
      </c>
      <c r="C30" s="21" t="s">
        <v>227</v>
      </c>
      <c r="D30" s="21" t="s">
        <v>107</v>
      </c>
      <c r="E30" s="21" t="s">
        <v>90</v>
      </c>
      <c r="F30" s="21" t="s">
        <v>234</v>
      </c>
      <c r="G30" s="21" t="s">
        <v>235</v>
      </c>
      <c r="H30" s="23">
        <v>26160</v>
      </c>
      <c r="I30" s="23">
        <v>26160</v>
      </c>
      <c r="J30" s="23"/>
      <c r="K30" s="23"/>
      <c r="L30" s="23">
        <v>26160</v>
      </c>
      <c r="M30" s="23"/>
      <c r="N30" s="23"/>
      <c r="O30" s="23"/>
      <c r="P30" s="23"/>
      <c r="Q30" s="23"/>
      <c r="R30" s="23"/>
      <c r="S30" s="23"/>
      <c r="T30" s="23"/>
      <c r="U30" s="23"/>
      <c r="V30" s="23"/>
      <c r="W30" s="23"/>
    </row>
    <row r="31" ht="21" customHeight="1" spans="1:23">
      <c r="A31" s="25"/>
      <c r="B31" s="21" t="s">
        <v>236</v>
      </c>
      <c r="C31" s="21" t="s">
        <v>237</v>
      </c>
      <c r="D31" s="21" t="s">
        <v>91</v>
      </c>
      <c r="E31" s="21" t="s">
        <v>92</v>
      </c>
      <c r="F31" s="21" t="s">
        <v>234</v>
      </c>
      <c r="G31" s="21" t="s">
        <v>235</v>
      </c>
      <c r="H31" s="23">
        <v>90000</v>
      </c>
      <c r="I31" s="23">
        <v>90000</v>
      </c>
      <c r="J31" s="23"/>
      <c r="K31" s="23"/>
      <c r="L31" s="23">
        <v>90000</v>
      </c>
      <c r="M31" s="23"/>
      <c r="N31" s="23"/>
      <c r="O31" s="23"/>
      <c r="P31" s="23"/>
      <c r="Q31" s="23"/>
      <c r="R31" s="23"/>
      <c r="S31" s="23"/>
      <c r="T31" s="23"/>
      <c r="U31" s="23"/>
      <c r="V31" s="23"/>
      <c r="W31" s="23"/>
    </row>
    <row r="32" ht="21" customHeight="1" spans="1:23">
      <c r="A32" s="25"/>
      <c r="B32" s="21" t="s">
        <v>236</v>
      </c>
      <c r="C32" s="21" t="s">
        <v>237</v>
      </c>
      <c r="D32" s="21" t="s">
        <v>93</v>
      </c>
      <c r="E32" s="21" t="s">
        <v>94</v>
      </c>
      <c r="F32" s="21" t="s">
        <v>234</v>
      </c>
      <c r="G32" s="21" t="s">
        <v>235</v>
      </c>
      <c r="H32" s="23">
        <v>180000</v>
      </c>
      <c r="I32" s="23">
        <v>180000</v>
      </c>
      <c r="J32" s="23"/>
      <c r="K32" s="23"/>
      <c r="L32" s="23">
        <v>180000</v>
      </c>
      <c r="M32" s="23"/>
      <c r="N32" s="23"/>
      <c r="O32" s="23"/>
      <c r="P32" s="23"/>
      <c r="Q32" s="23"/>
      <c r="R32" s="23"/>
      <c r="S32" s="23"/>
      <c r="T32" s="23"/>
      <c r="U32" s="23"/>
      <c r="V32" s="23"/>
      <c r="W32" s="23"/>
    </row>
    <row r="33" ht="21" customHeight="1" spans="1:23">
      <c r="A33" s="25"/>
      <c r="B33" s="21" t="s">
        <v>236</v>
      </c>
      <c r="C33" s="21" t="s">
        <v>237</v>
      </c>
      <c r="D33" s="21" t="s">
        <v>97</v>
      </c>
      <c r="E33" s="21" t="s">
        <v>98</v>
      </c>
      <c r="F33" s="21" t="s">
        <v>234</v>
      </c>
      <c r="G33" s="21" t="s">
        <v>235</v>
      </c>
      <c r="H33" s="23">
        <v>162000</v>
      </c>
      <c r="I33" s="23">
        <v>162000</v>
      </c>
      <c r="J33" s="23"/>
      <c r="K33" s="23"/>
      <c r="L33" s="23">
        <v>162000</v>
      </c>
      <c r="M33" s="23"/>
      <c r="N33" s="23"/>
      <c r="O33" s="23"/>
      <c r="P33" s="23"/>
      <c r="Q33" s="23"/>
      <c r="R33" s="23"/>
      <c r="S33" s="23"/>
      <c r="T33" s="23"/>
      <c r="U33" s="23"/>
      <c r="V33" s="23"/>
      <c r="W33" s="23"/>
    </row>
    <row r="34" ht="21" customHeight="1" spans="1:23">
      <c r="A34" s="25"/>
      <c r="B34" s="21" t="s">
        <v>236</v>
      </c>
      <c r="C34" s="21" t="s">
        <v>237</v>
      </c>
      <c r="D34" s="21" t="s">
        <v>107</v>
      </c>
      <c r="E34" s="21" t="s">
        <v>90</v>
      </c>
      <c r="F34" s="21" t="s">
        <v>234</v>
      </c>
      <c r="G34" s="21" t="s">
        <v>235</v>
      </c>
      <c r="H34" s="23">
        <v>36000</v>
      </c>
      <c r="I34" s="23">
        <v>36000</v>
      </c>
      <c r="J34" s="23"/>
      <c r="K34" s="23"/>
      <c r="L34" s="23">
        <v>36000</v>
      </c>
      <c r="M34" s="23"/>
      <c r="N34" s="23"/>
      <c r="O34" s="23"/>
      <c r="P34" s="23"/>
      <c r="Q34" s="23"/>
      <c r="R34" s="23"/>
      <c r="S34" s="23"/>
      <c r="T34" s="23"/>
      <c r="U34" s="23"/>
      <c r="V34" s="23"/>
      <c r="W34" s="23"/>
    </row>
    <row r="35" ht="21" customHeight="1" spans="1:23">
      <c r="A35" s="25"/>
      <c r="B35" s="21" t="s">
        <v>238</v>
      </c>
      <c r="C35" s="21" t="s">
        <v>239</v>
      </c>
      <c r="D35" s="21" t="s">
        <v>118</v>
      </c>
      <c r="E35" s="21" t="s">
        <v>119</v>
      </c>
      <c r="F35" s="21" t="s">
        <v>240</v>
      </c>
      <c r="G35" s="21" t="s">
        <v>241</v>
      </c>
      <c r="H35" s="23">
        <v>782264.32</v>
      </c>
      <c r="I35" s="23">
        <v>782264.32</v>
      </c>
      <c r="J35" s="23"/>
      <c r="K35" s="23"/>
      <c r="L35" s="23">
        <v>782264.32</v>
      </c>
      <c r="M35" s="23"/>
      <c r="N35" s="23"/>
      <c r="O35" s="23"/>
      <c r="P35" s="23"/>
      <c r="Q35" s="23"/>
      <c r="R35" s="23"/>
      <c r="S35" s="23"/>
      <c r="T35" s="23"/>
      <c r="U35" s="23"/>
      <c r="V35" s="23"/>
      <c r="W35" s="23"/>
    </row>
    <row r="36" ht="21" customHeight="1" spans="1:23">
      <c r="A36" s="25"/>
      <c r="B36" s="21" t="s">
        <v>238</v>
      </c>
      <c r="C36" s="21" t="s">
        <v>239</v>
      </c>
      <c r="D36" s="21" t="s">
        <v>131</v>
      </c>
      <c r="E36" s="21" t="s">
        <v>132</v>
      </c>
      <c r="F36" s="21" t="s">
        <v>242</v>
      </c>
      <c r="G36" s="21" t="s">
        <v>243</v>
      </c>
      <c r="H36" s="23">
        <v>113056.98</v>
      </c>
      <c r="I36" s="23">
        <v>113056.98</v>
      </c>
      <c r="J36" s="23"/>
      <c r="K36" s="23"/>
      <c r="L36" s="23">
        <v>113056.98</v>
      </c>
      <c r="M36" s="23"/>
      <c r="N36" s="23"/>
      <c r="O36" s="23"/>
      <c r="P36" s="23"/>
      <c r="Q36" s="23"/>
      <c r="R36" s="23"/>
      <c r="S36" s="23"/>
      <c r="T36" s="23"/>
      <c r="U36" s="23"/>
      <c r="V36" s="23"/>
      <c r="W36" s="23"/>
    </row>
    <row r="37" ht="21" customHeight="1" spans="1:23">
      <c r="A37" s="25"/>
      <c r="B37" s="21" t="s">
        <v>238</v>
      </c>
      <c r="C37" s="21" t="s">
        <v>239</v>
      </c>
      <c r="D37" s="21" t="s">
        <v>131</v>
      </c>
      <c r="E37" s="21" t="s">
        <v>132</v>
      </c>
      <c r="F37" s="21" t="s">
        <v>242</v>
      </c>
      <c r="G37" s="21" t="s">
        <v>243</v>
      </c>
      <c r="H37" s="23">
        <v>20727.11</v>
      </c>
      <c r="I37" s="23">
        <v>20727.11</v>
      </c>
      <c r="J37" s="23"/>
      <c r="K37" s="23"/>
      <c r="L37" s="23">
        <v>20727.11</v>
      </c>
      <c r="M37" s="23"/>
      <c r="N37" s="23"/>
      <c r="O37" s="23"/>
      <c r="P37" s="23"/>
      <c r="Q37" s="23"/>
      <c r="R37" s="23"/>
      <c r="S37" s="23"/>
      <c r="T37" s="23"/>
      <c r="U37" s="23"/>
      <c r="V37" s="23"/>
      <c r="W37" s="23"/>
    </row>
    <row r="38" ht="21" customHeight="1" spans="1:23">
      <c r="A38" s="25"/>
      <c r="B38" s="21" t="s">
        <v>238</v>
      </c>
      <c r="C38" s="21" t="s">
        <v>239</v>
      </c>
      <c r="D38" s="21" t="s">
        <v>133</v>
      </c>
      <c r="E38" s="21" t="s">
        <v>134</v>
      </c>
      <c r="F38" s="21" t="s">
        <v>242</v>
      </c>
      <c r="G38" s="21" t="s">
        <v>243</v>
      </c>
      <c r="H38" s="23">
        <v>28910.74</v>
      </c>
      <c r="I38" s="23">
        <v>28910.74</v>
      </c>
      <c r="J38" s="23"/>
      <c r="K38" s="23"/>
      <c r="L38" s="23">
        <v>28910.74</v>
      </c>
      <c r="M38" s="23"/>
      <c r="N38" s="23"/>
      <c r="O38" s="23"/>
      <c r="P38" s="23"/>
      <c r="Q38" s="23"/>
      <c r="R38" s="23"/>
      <c r="S38" s="23"/>
      <c r="T38" s="23"/>
      <c r="U38" s="23"/>
      <c r="V38" s="23"/>
      <c r="W38" s="23"/>
    </row>
    <row r="39" ht="21" customHeight="1" spans="1:23">
      <c r="A39" s="25"/>
      <c r="B39" s="21" t="s">
        <v>238</v>
      </c>
      <c r="C39" s="21" t="s">
        <v>239</v>
      </c>
      <c r="D39" s="21" t="s">
        <v>133</v>
      </c>
      <c r="E39" s="21" t="s">
        <v>134</v>
      </c>
      <c r="F39" s="21" t="s">
        <v>242</v>
      </c>
      <c r="G39" s="21" t="s">
        <v>243</v>
      </c>
      <c r="H39" s="23">
        <v>157694.94</v>
      </c>
      <c r="I39" s="23">
        <v>157694.94</v>
      </c>
      <c r="J39" s="23"/>
      <c r="K39" s="23"/>
      <c r="L39" s="23">
        <v>157694.94</v>
      </c>
      <c r="M39" s="23"/>
      <c r="N39" s="23"/>
      <c r="O39" s="23"/>
      <c r="P39" s="23"/>
      <c r="Q39" s="23"/>
      <c r="R39" s="23"/>
      <c r="S39" s="23"/>
      <c r="T39" s="23"/>
      <c r="U39" s="23"/>
      <c r="V39" s="23"/>
      <c r="W39" s="23"/>
    </row>
    <row r="40" ht="21" customHeight="1" spans="1:23">
      <c r="A40" s="25"/>
      <c r="B40" s="21" t="s">
        <v>238</v>
      </c>
      <c r="C40" s="21" t="s">
        <v>239</v>
      </c>
      <c r="D40" s="21" t="s">
        <v>135</v>
      </c>
      <c r="E40" s="21" t="s">
        <v>136</v>
      </c>
      <c r="F40" s="21" t="s">
        <v>244</v>
      </c>
      <c r="G40" s="21" t="s">
        <v>245</v>
      </c>
      <c r="H40" s="23">
        <v>18012</v>
      </c>
      <c r="I40" s="23">
        <v>18012</v>
      </c>
      <c r="J40" s="23"/>
      <c r="K40" s="23"/>
      <c r="L40" s="23">
        <v>18012</v>
      </c>
      <c r="M40" s="23"/>
      <c r="N40" s="23"/>
      <c r="O40" s="23"/>
      <c r="P40" s="23"/>
      <c r="Q40" s="23"/>
      <c r="R40" s="23"/>
      <c r="S40" s="23"/>
      <c r="T40" s="23"/>
      <c r="U40" s="23"/>
      <c r="V40" s="23"/>
      <c r="W40" s="23"/>
    </row>
    <row r="41" ht="21" customHeight="1" spans="1:23">
      <c r="A41" s="25"/>
      <c r="B41" s="21" t="s">
        <v>238</v>
      </c>
      <c r="C41" s="21" t="s">
        <v>239</v>
      </c>
      <c r="D41" s="21" t="s">
        <v>135</v>
      </c>
      <c r="E41" s="21" t="s">
        <v>136</v>
      </c>
      <c r="F41" s="21" t="s">
        <v>244</v>
      </c>
      <c r="G41" s="21" t="s">
        <v>245</v>
      </c>
      <c r="H41" s="23">
        <v>9778.3</v>
      </c>
      <c r="I41" s="23">
        <v>9778.3</v>
      </c>
      <c r="J41" s="23"/>
      <c r="K41" s="23"/>
      <c r="L41" s="23">
        <v>9778.3</v>
      </c>
      <c r="M41" s="23"/>
      <c r="N41" s="23"/>
      <c r="O41" s="23"/>
      <c r="P41" s="23"/>
      <c r="Q41" s="23"/>
      <c r="R41" s="23"/>
      <c r="S41" s="23"/>
      <c r="T41" s="23"/>
      <c r="U41" s="23"/>
      <c r="V41" s="23"/>
      <c r="W41" s="23"/>
    </row>
    <row r="42" ht="21" customHeight="1" spans="1:23">
      <c r="A42" s="25"/>
      <c r="B42" s="21" t="s">
        <v>238</v>
      </c>
      <c r="C42" s="21" t="s">
        <v>239</v>
      </c>
      <c r="D42" s="21" t="s">
        <v>89</v>
      </c>
      <c r="E42" s="21" t="s">
        <v>90</v>
      </c>
      <c r="F42" s="21" t="s">
        <v>244</v>
      </c>
      <c r="G42" s="21" t="s">
        <v>245</v>
      </c>
      <c r="H42" s="23">
        <v>4060.08</v>
      </c>
      <c r="I42" s="23">
        <v>4060.08</v>
      </c>
      <c r="J42" s="23"/>
      <c r="K42" s="23"/>
      <c r="L42" s="23">
        <v>4060.08</v>
      </c>
      <c r="M42" s="23"/>
      <c r="N42" s="23"/>
      <c r="O42" s="23"/>
      <c r="P42" s="23"/>
      <c r="Q42" s="23"/>
      <c r="R42" s="23"/>
      <c r="S42" s="23"/>
      <c r="T42" s="23"/>
      <c r="U42" s="23"/>
      <c r="V42" s="23"/>
      <c r="W42" s="23"/>
    </row>
    <row r="43" ht="21" customHeight="1" spans="1:23">
      <c r="A43" s="25"/>
      <c r="B43" s="21" t="s">
        <v>238</v>
      </c>
      <c r="C43" s="21" t="s">
        <v>239</v>
      </c>
      <c r="D43" s="21" t="s">
        <v>91</v>
      </c>
      <c r="E43" s="21" t="s">
        <v>92</v>
      </c>
      <c r="F43" s="21" t="s">
        <v>244</v>
      </c>
      <c r="G43" s="21" t="s">
        <v>245</v>
      </c>
      <c r="H43" s="23">
        <v>3299.18</v>
      </c>
      <c r="I43" s="23">
        <v>3299.18</v>
      </c>
      <c r="J43" s="23"/>
      <c r="K43" s="23"/>
      <c r="L43" s="23">
        <v>3299.18</v>
      </c>
      <c r="M43" s="23"/>
      <c r="N43" s="23"/>
      <c r="O43" s="23"/>
      <c r="P43" s="23"/>
      <c r="Q43" s="23"/>
      <c r="R43" s="23"/>
      <c r="S43" s="23"/>
      <c r="T43" s="23"/>
      <c r="U43" s="23"/>
      <c r="V43" s="23"/>
      <c r="W43" s="23"/>
    </row>
    <row r="44" ht="21" customHeight="1" spans="1:23">
      <c r="A44" s="25"/>
      <c r="B44" s="21" t="s">
        <v>238</v>
      </c>
      <c r="C44" s="21" t="s">
        <v>239</v>
      </c>
      <c r="D44" s="21" t="s">
        <v>93</v>
      </c>
      <c r="E44" s="21" t="s">
        <v>94</v>
      </c>
      <c r="F44" s="21" t="s">
        <v>244</v>
      </c>
      <c r="G44" s="21" t="s">
        <v>245</v>
      </c>
      <c r="H44" s="23">
        <v>7135.81</v>
      </c>
      <c r="I44" s="23">
        <v>7135.81</v>
      </c>
      <c r="J44" s="23"/>
      <c r="K44" s="23"/>
      <c r="L44" s="23">
        <v>7135.81</v>
      </c>
      <c r="M44" s="23"/>
      <c r="N44" s="23"/>
      <c r="O44" s="23"/>
      <c r="P44" s="23"/>
      <c r="Q44" s="23"/>
      <c r="R44" s="23"/>
      <c r="S44" s="23"/>
      <c r="T44" s="23"/>
      <c r="U44" s="23"/>
      <c r="V44" s="23"/>
      <c r="W44" s="23"/>
    </row>
    <row r="45" ht="21" customHeight="1" spans="1:23">
      <c r="A45" s="25"/>
      <c r="B45" s="21" t="s">
        <v>238</v>
      </c>
      <c r="C45" s="21" t="s">
        <v>239</v>
      </c>
      <c r="D45" s="21" t="s">
        <v>97</v>
      </c>
      <c r="E45" s="21" t="s">
        <v>98</v>
      </c>
      <c r="F45" s="21" t="s">
        <v>244</v>
      </c>
      <c r="G45" s="21" t="s">
        <v>245</v>
      </c>
      <c r="H45" s="23">
        <v>6779.26</v>
      </c>
      <c r="I45" s="23">
        <v>6779.26</v>
      </c>
      <c r="J45" s="23"/>
      <c r="K45" s="23"/>
      <c r="L45" s="23">
        <v>6779.26</v>
      </c>
      <c r="M45" s="23"/>
      <c r="N45" s="23"/>
      <c r="O45" s="23"/>
      <c r="P45" s="23"/>
      <c r="Q45" s="23"/>
      <c r="R45" s="23"/>
      <c r="S45" s="23"/>
      <c r="T45" s="23"/>
      <c r="U45" s="23"/>
      <c r="V45" s="23"/>
      <c r="W45" s="23"/>
    </row>
    <row r="46" ht="21" customHeight="1" spans="1:23">
      <c r="A46" s="25"/>
      <c r="B46" s="21" t="s">
        <v>238</v>
      </c>
      <c r="C46" s="21" t="s">
        <v>239</v>
      </c>
      <c r="D46" s="21" t="s">
        <v>107</v>
      </c>
      <c r="E46" s="21" t="s">
        <v>90</v>
      </c>
      <c r="F46" s="21" t="s">
        <v>244</v>
      </c>
      <c r="G46" s="21" t="s">
        <v>245</v>
      </c>
      <c r="H46" s="23">
        <v>1183.5</v>
      </c>
      <c r="I46" s="23">
        <v>1183.5</v>
      </c>
      <c r="J46" s="23"/>
      <c r="K46" s="23"/>
      <c r="L46" s="23">
        <v>1183.5</v>
      </c>
      <c r="M46" s="23"/>
      <c r="N46" s="23"/>
      <c r="O46" s="23"/>
      <c r="P46" s="23"/>
      <c r="Q46" s="23"/>
      <c r="R46" s="23"/>
      <c r="S46" s="23"/>
      <c r="T46" s="23"/>
      <c r="U46" s="23"/>
      <c r="V46" s="23"/>
      <c r="W46" s="23"/>
    </row>
    <row r="47" ht="21" customHeight="1" spans="1:23">
      <c r="A47" s="25"/>
      <c r="B47" s="21" t="s">
        <v>246</v>
      </c>
      <c r="C47" s="21" t="s">
        <v>142</v>
      </c>
      <c r="D47" s="21" t="s">
        <v>141</v>
      </c>
      <c r="E47" s="21" t="s">
        <v>142</v>
      </c>
      <c r="F47" s="21" t="s">
        <v>247</v>
      </c>
      <c r="G47" s="21" t="s">
        <v>142</v>
      </c>
      <c r="H47" s="23">
        <v>586698.24</v>
      </c>
      <c r="I47" s="23">
        <v>586698.24</v>
      </c>
      <c r="J47" s="23"/>
      <c r="K47" s="23"/>
      <c r="L47" s="23">
        <v>586698.24</v>
      </c>
      <c r="M47" s="23"/>
      <c r="N47" s="23"/>
      <c r="O47" s="23"/>
      <c r="P47" s="23"/>
      <c r="Q47" s="23"/>
      <c r="R47" s="23"/>
      <c r="S47" s="23"/>
      <c r="T47" s="23"/>
      <c r="U47" s="23"/>
      <c r="V47" s="23"/>
      <c r="W47" s="23"/>
    </row>
    <row r="48" ht="21" customHeight="1" spans="1:23">
      <c r="A48" s="25"/>
      <c r="B48" s="21" t="s">
        <v>248</v>
      </c>
      <c r="C48" s="21" t="s">
        <v>249</v>
      </c>
      <c r="D48" s="21" t="s">
        <v>89</v>
      </c>
      <c r="E48" s="21" t="s">
        <v>90</v>
      </c>
      <c r="F48" s="21" t="s">
        <v>250</v>
      </c>
      <c r="G48" s="21" t="s">
        <v>251</v>
      </c>
      <c r="H48" s="23">
        <v>68952.6</v>
      </c>
      <c r="I48" s="23">
        <v>68952.6</v>
      </c>
      <c r="J48" s="23"/>
      <c r="K48" s="23"/>
      <c r="L48" s="23">
        <v>68952.6</v>
      </c>
      <c r="M48" s="23"/>
      <c r="N48" s="23"/>
      <c r="O48" s="23"/>
      <c r="P48" s="23"/>
      <c r="Q48" s="23"/>
      <c r="R48" s="23"/>
      <c r="S48" s="23"/>
      <c r="T48" s="23"/>
      <c r="U48" s="23"/>
      <c r="V48" s="23"/>
      <c r="W48" s="23"/>
    </row>
    <row r="49" ht="21" customHeight="1" spans="1:23">
      <c r="A49" s="25"/>
      <c r="B49" s="21" t="s">
        <v>248</v>
      </c>
      <c r="C49" s="21" t="s">
        <v>249</v>
      </c>
      <c r="D49" s="21" t="s">
        <v>91</v>
      </c>
      <c r="E49" s="21" t="s">
        <v>92</v>
      </c>
      <c r="F49" s="21" t="s">
        <v>250</v>
      </c>
      <c r="G49" s="21" t="s">
        <v>251</v>
      </c>
      <c r="H49" s="23"/>
      <c r="I49" s="23"/>
      <c r="J49" s="23"/>
      <c r="K49" s="23"/>
      <c r="L49" s="23"/>
      <c r="M49" s="23"/>
      <c r="N49" s="23"/>
      <c r="O49" s="23"/>
      <c r="P49" s="23"/>
      <c r="Q49" s="23"/>
      <c r="R49" s="23"/>
      <c r="S49" s="23"/>
      <c r="T49" s="23"/>
      <c r="U49" s="23"/>
      <c r="V49" s="23"/>
      <c r="W49" s="23"/>
    </row>
    <row r="50" ht="21" customHeight="1" spans="1:23">
      <c r="A50" s="25"/>
      <c r="B50" s="21" t="s">
        <v>248</v>
      </c>
      <c r="C50" s="21" t="s">
        <v>249</v>
      </c>
      <c r="D50" s="21" t="s">
        <v>93</v>
      </c>
      <c r="E50" s="21" t="s">
        <v>94</v>
      </c>
      <c r="F50" s="21" t="s">
        <v>250</v>
      </c>
      <c r="G50" s="21" t="s">
        <v>251</v>
      </c>
      <c r="H50" s="23">
        <v>2692260</v>
      </c>
      <c r="I50" s="23">
        <v>2692260</v>
      </c>
      <c r="J50" s="23"/>
      <c r="K50" s="23"/>
      <c r="L50" s="23">
        <v>2692260</v>
      </c>
      <c r="M50" s="23"/>
      <c r="N50" s="23"/>
      <c r="O50" s="23"/>
      <c r="P50" s="23"/>
      <c r="Q50" s="23"/>
      <c r="R50" s="23"/>
      <c r="S50" s="23"/>
      <c r="T50" s="23"/>
      <c r="U50" s="23"/>
      <c r="V50" s="23"/>
      <c r="W50" s="23"/>
    </row>
    <row r="51" ht="21" customHeight="1" spans="1:23">
      <c r="A51" s="25"/>
      <c r="B51" s="21" t="s">
        <v>248</v>
      </c>
      <c r="C51" s="21" t="s">
        <v>249</v>
      </c>
      <c r="D51" s="21" t="s">
        <v>97</v>
      </c>
      <c r="E51" s="21" t="s">
        <v>98</v>
      </c>
      <c r="F51" s="21" t="s">
        <v>250</v>
      </c>
      <c r="G51" s="21" t="s">
        <v>251</v>
      </c>
      <c r="H51" s="23"/>
      <c r="I51" s="23"/>
      <c r="J51" s="23"/>
      <c r="K51" s="23"/>
      <c r="L51" s="23"/>
      <c r="M51" s="23"/>
      <c r="N51" s="23"/>
      <c r="O51" s="23"/>
      <c r="P51" s="23"/>
      <c r="Q51" s="23"/>
      <c r="R51" s="23"/>
      <c r="S51" s="23"/>
      <c r="T51" s="23"/>
      <c r="U51" s="23"/>
      <c r="V51" s="23"/>
      <c r="W51" s="23"/>
    </row>
    <row r="52" ht="21" customHeight="1" spans="1:23">
      <c r="A52" s="25"/>
      <c r="B52" s="21" t="s">
        <v>248</v>
      </c>
      <c r="C52" s="21" t="s">
        <v>249</v>
      </c>
      <c r="D52" s="21" t="s">
        <v>107</v>
      </c>
      <c r="E52" s="21" t="s">
        <v>90</v>
      </c>
      <c r="F52" s="21" t="s">
        <v>250</v>
      </c>
      <c r="G52" s="21" t="s">
        <v>251</v>
      </c>
      <c r="H52" s="23"/>
      <c r="I52" s="23"/>
      <c r="J52" s="23"/>
      <c r="K52" s="23"/>
      <c r="L52" s="23"/>
      <c r="M52" s="23"/>
      <c r="N52" s="23"/>
      <c r="O52" s="23"/>
      <c r="P52" s="23"/>
      <c r="Q52" s="23"/>
      <c r="R52" s="23"/>
      <c r="S52" s="23"/>
      <c r="T52" s="23"/>
      <c r="U52" s="23"/>
      <c r="V52" s="23"/>
      <c r="W52" s="23"/>
    </row>
    <row r="53" ht="21" customHeight="1" spans="1:23">
      <c r="A53" s="25"/>
      <c r="B53" s="21" t="s">
        <v>248</v>
      </c>
      <c r="C53" s="21" t="s">
        <v>249</v>
      </c>
      <c r="D53" s="21" t="s">
        <v>114</v>
      </c>
      <c r="E53" s="21" t="s">
        <v>115</v>
      </c>
      <c r="F53" s="21" t="s">
        <v>250</v>
      </c>
      <c r="G53" s="21" t="s">
        <v>251</v>
      </c>
      <c r="H53" s="23"/>
      <c r="I53" s="23"/>
      <c r="J53" s="23"/>
      <c r="K53" s="23"/>
      <c r="L53" s="23"/>
      <c r="M53" s="23"/>
      <c r="N53" s="23"/>
      <c r="O53" s="23"/>
      <c r="P53" s="23"/>
      <c r="Q53" s="23"/>
      <c r="R53" s="23"/>
      <c r="S53" s="23"/>
      <c r="T53" s="23"/>
      <c r="U53" s="23"/>
      <c r="V53" s="23"/>
      <c r="W53" s="23"/>
    </row>
    <row r="54" ht="21" customHeight="1" spans="1:23">
      <c r="A54" s="25"/>
      <c r="B54" s="21" t="s">
        <v>248</v>
      </c>
      <c r="C54" s="21" t="s">
        <v>249</v>
      </c>
      <c r="D54" s="21" t="s">
        <v>116</v>
      </c>
      <c r="E54" s="21" t="s">
        <v>117</v>
      </c>
      <c r="F54" s="21" t="s">
        <v>250</v>
      </c>
      <c r="G54" s="21" t="s">
        <v>251</v>
      </c>
      <c r="H54" s="23"/>
      <c r="I54" s="23"/>
      <c r="J54" s="23"/>
      <c r="K54" s="23"/>
      <c r="L54" s="23"/>
      <c r="M54" s="23"/>
      <c r="N54" s="23"/>
      <c r="O54" s="23"/>
      <c r="P54" s="23"/>
      <c r="Q54" s="23"/>
      <c r="R54" s="23"/>
      <c r="S54" s="23"/>
      <c r="T54" s="23"/>
      <c r="U54" s="23"/>
      <c r="V54" s="23"/>
      <c r="W54" s="23"/>
    </row>
    <row r="55" ht="21" customHeight="1" spans="1:23">
      <c r="A55" s="25"/>
      <c r="B55" s="21" t="s">
        <v>252</v>
      </c>
      <c r="C55" s="21" t="s">
        <v>253</v>
      </c>
      <c r="D55" s="21" t="s">
        <v>89</v>
      </c>
      <c r="E55" s="21" t="s">
        <v>90</v>
      </c>
      <c r="F55" s="21" t="s">
        <v>254</v>
      </c>
      <c r="G55" s="21" t="s">
        <v>255</v>
      </c>
      <c r="H55" s="23"/>
      <c r="I55" s="23"/>
      <c r="J55" s="23"/>
      <c r="K55" s="23"/>
      <c r="L55" s="23"/>
      <c r="M55" s="23"/>
      <c r="N55" s="23"/>
      <c r="O55" s="23"/>
      <c r="P55" s="23"/>
      <c r="Q55" s="23"/>
      <c r="R55" s="23"/>
      <c r="S55" s="23"/>
      <c r="T55" s="23"/>
      <c r="U55" s="23"/>
      <c r="V55" s="23"/>
      <c r="W55" s="23"/>
    </row>
    <row r="56" ht="21" customHeight="1" spans="1:23">
      <c r="A56" s="25"/>
      <c r="B56" s="21" t="s">
        <v>252</v>
      </c>
      <c r="C56" s="21" t="s">
        <v>253</v>
      </c>
      <c r="D56" s="21" t="s">
        <v>91</v>
      </c>
      <c r="E56" s="21" t="s">
        <v>92</v>
      </c>
      <c r="F56" s="21" t="s">
        <v>254</v>
      </c>
      <c r="G56" s="21" t="s">
        <v>255</v>
      </c>
      <c r="H56" s="23"/>
      <c r="I56" s="23"/>
      <c r="J56" s="23"/>
      <c r="K56" s="23"/>
      <c r="L56" s="23"/>
      <c r="M56" s="23"/>
      <c r="N56" s="23"/>
      <c r="O56" s="23"/>
      <c r="P56" s="23"/>
      <c r="Q56" s="23"/>
      <c r="R56" s="23"/>
      <c r="S56" s="23"/>
      <c r="T56" s="23"/>
      <c r="U56" s="23"/>
      <c r="V56" s="23"/>
      <c r="W56" s="23"/>
    </row>
    <row r="57" ht="21" customHeight="1" spans="1:23">
      <c r="A57" s="25"/>
      <c r="B57" s="21" t="s">
        <v>252</v>
      </c>
      <c r="C57" s="21" t="s">
        <v>253</v>
      </c>
      <c r="D57" s="21" t="s">
        <v>93</v>
      </c>
      <c r="E57" s="21" t="s">
        <v>94</v>
      </c>
      <c r="F57" s="21" t="s">
        <v>254</v>
      </c>
      <c r="G57" s="21" t="s">
        <v>255</v>
      </c>
      <c r="H57" s="23"/>
      <c r="I57" s="23"/>
      <c r="J57" s="23"/>
      <c r="K57" s="23"/>
      <c r="L57" s="23"/>
      <c r="M57" s="23"/>
      <c r="N57" s="23"/>
      <c r="O57" s="23"/>
      <c r="P57" s="23"/>
      <c r="Q57" s="23"/>
      <c r="R57" s="23"/>
      <c r="S57" s="23"/>
      <c r="T57" s="23"/>
      <c r="U57" s="23"/>
      <c r="V57" s="23"/>
      <c r="W57" s="23"/>
    </row>
    <row r="58" ht="21" customHeight="1" spans="1:23">
      <c r="A58" s="25"/>
      <c r="B58" s="21" t="s">
        <v>252</v>
      </c>
      <c r="C58" s="21" t="s">
        <v>253</v>
      </c>
      <c r="D58" s="21" t="s">
        <v>97</v>
      </c>
      <c r="E58" s="21" t="s">
        <v>98</v>
      </c>
      <c r="F58" s="21" t="s">
        <v>254</v>
      </c>
      <c r="G58" s="21" t="s">
        <v>255</v>
      </c>
      <c r="H58" s="23"/>
      <c r="I58" s="23"/>
      <c r="J58" s="23"/>
      <c r="K58" s="23"/>
      <c r="L58" s="23"/>
      <c r="M58" s="23"/>
      <c r="N58" s="23"/>
      <c r="O58" s="23"/>
      <c r="P58" s="23"/>
      <c r="Q58" s="23"/>
      <c r="R58" s="23"/>
      <c r="S58" s="23"/>
      <c r="T58" s="23"/>
      <c r="U58" s="23"/>
      <c r="V58" s="23"/>
      <c r="W58" s="23"/>
    </row>
    <row r="59" ht="21" customHeight="1" spans="1:23">
      <c r="A59" s="25"/>
      <c r="B59" s="21" t="s">
        <v>252</v>
      </c>
      <c r="C59" s="21" t="s">
        <v>253</v>
      </c>
      <c r="D59" s="21" t="s">
        <v>107</v>
      </c>
      <c r="E59" s="21" t="s">
        <v>90</v>
      </c>
      <c r="F59" s="21" t="s">
        <v>254</v>
      </c>
      <c r="G59" s="21" t="s">
        <v>255</v>
      </c>
      <c r="H59" s="23"/>
      <c r="I59" s="23"/>
      <c r="J59" s="23"/>
      <c r="K59" s="23"/>
      <c r="L59" s="23"/>
      <c r="M59" s="23"/>
      <c r="N59" s="23"/>
      <c r="O59" s="23"/>
      <c r="P59" s="23"/>
      <c r="Q59" s="23"/>
      <c r="R59" s="23"/>
      <c r="S59" s="23"/>
      <c r="T59" s="23"/>
      <c r="U59" s="23"/>
      <c r="V59" s="23"/>
      <c r="W59" s="23"/>
    </row>
    <row r="60" ht="21" customHeight="1" spans="1:23">
      <c r="A60" s="25"/>
      <c r="B60" s="21" t="s">
        <v>252</v>
      </c>
      <c r="C60" s="21" t="s">
        <v>253</v>
      </c>
      <c r="D60" s="21" t="s">
        <v>89</v>
      </c>
      <c r="E60" s="21" t="s">
        <v>90</v>
      </c>
      <c r="F60" s="21" t="s">
        <v>254</v>
      </c>
      <c r="G60" s="21" t="s">
        <v>255</v>
      </c>
      <c r="H60" s="23">
        <v>20000</v>
      </c>
      <c r="I60" s="23">
        <v>20000</v>
      </c>
      <c r="J60" s="23"/>
      <c r="K60" s="23"/>
      <c r="L60" s="23">
        <v>20000</v>
      </c>
      <c r="M60" s="23"/>
      <c r="N60" s="23"/>
      <c r="O60" s="23"/>
      <c r="P60" s="23"/>
      <c r="Q60" s="23"/>
      <c r="R60" s="23"/>
      <c r="S60" s="23"/>
      <c r="T60" s="23"/>
      <c r="U60" s="23"/>
      <c r="V60" s="23"/>
      <c r="W60" s="23"/>
    </row>
    <row r="61" ht="21" customHeight="1" spans="1:23">
      <c r="A61" s="25"/>
      <c r="B61" s="21" t="s">
        <v>252</v>
      </c>
      <c r="C61" s="21" t="s">
        <v>253</v>
      </c>
      <c r="D61" s="21" t="s">
        <v>89</v>
      </c>
      <c r="E61" s="21" t="s">
        <v>90</v>
      </c>
      <c r="F61" s="21" t="s">
        <v>256</v>
      </c>
      <c r="G61" s="21" t="s">
        <v>257</v>
      </c>
      <c r="H61" s="23">
        <v>500</v>
      </c>
      <c r="I61" s="23">
        <v>500</v>
      </c>
      <c r="J61" s="23"/>
      <c r="K61" s="23"/>
      <c r="L61" s="23">
        <v>500</v>
      </c>
      <c r="M61" s="23"/>
      <c r="N61" s="23"/>
      <c r="O61" s="23"/>
      <c r="P61" s="23"/>
      <c r="Q61" s="23"/>
      <c r="R61" s="23"/>
      <c r="S61" s="23"/>
      <c r="T61" s="23"/>
      <c r="U61" s="23"/>
      <c r="V61" s="23"/>
      <c r="W61" s="23"/>
    </row>
    <row r="62" ht="21" customHeight="1" spans="1:23">
      <c r="A62" s="25"/>
      <c r="B62" s="21" t="s">
        <v>252</v>
      </c>
      <c r="C62" s="21" t="s">
        <v>253</v>
      </c>
      <c r="D62" s="21" t="s">
        <v>89</v>
      </c>
      <c r="E62" s="21" t="s">
        <v>90</v>
      </c>
      <c r="F62" s="21" t="s">
        <v>258</v>
      </c>
      <c r="G62" s="21" t="s">
        <v>259</v>
      </c>
      <c r="H62" s="23">
        <v>500</v>
      </c>
      <c r="I62" s="23">
        <v>500</v>
      </c>
      <c r="J62" s="23"/>
      <c r="K62" s="23"/>
      <c r="L62" s="23">
        <v>500</v>
      </c>
      <c r="M62" s="23"/>
      <c r="N62" s="23"/>
      <c r="O62" s="23"/>
      <c r="P62" s="23"/>
      <c r="Q62" s="23"/>
      <c r="R62" s="23"/>
      <c r="S62" s="23"/>
      <c r="T62" s="23"/>
      <c r="U62" s="23"/>
      <c r="V62" s="23"/>
      <c r="W62" s="23"/>
    </row>
    <row r="63" ht="21" customHeight="1" spans="1:23">
      <c r="A63" s="25"/>
      <c r="B63" s="21" t="s">
        <v>252</v>
      </c>
      <c r="C63" s="21" t="s">
        <v>253</v>
      </c>
      <c r="D63" s="21" t="s">
        <v>89</v>
      </c>
      <c r="E63" s="21" t="s">
        <v>90</v>
      </c>
      <c r="F63" s="21" t="s">
        <v>260</v>
      </c>
      <c r="G63" s="21" t="s">
        <v>261</v>
      </c>
      <c r="H63" s="23">
        <v>18000</v>
      </c>
      <c r="I63" s="23">
        <v>18000</v>
      </c>
      <c r="J63" s="23"/>
      <c r="K63" s="23"/>
      <c r="L63" s="23">
        <v>18000</v>
      </c>
      <c r="M63" s="23"/>
      <c r="N63" s="23"/>
      <c r="O63" s="23"/>
      <c r="P63" s="23"/>
      <c r="Q63" s="23"/>
      <c r="R63" s="23"/>
      <c r="S63" s="23"/>
      <c r="T63" s="23"/>
      <c r="U63" s="23"/>
      <c r="V63" s="23"/>
      <c r="W63" s="23"/>
    </row>
    <row r="64" ht="21" customHeight="1" spans="1:23">
      <c r="A64" s="25"/>
      <c r="B64" s="21" t="s">
        <v>262</v>
      </c>
      <c r="C64" s="21" t="s">
        <v>263</v>
      </c>
      <c r="D64" s="21" t="s">
        <v>89</v>
      </c>
      <c r="E64" s="21" t="s">
        <v>90</v>
      </c>
      <c r="F64" s="21" t="s">
        <v>264</v>
      </c>
      <c r="G64" s="21" t="s">
        <v>197</v>
      </c>
      <c r="H64" s="23">
        <v>10500</v>
      </c>
      <c r="I64" s="23">
        <v>10500</v>
      </c>
      <c r="J64" s="23"/>
      <c r="K64" s="23"/>
      <c r="L64" s="23">
        <v>10500</v>
      </c>
      <c r="M64" s="23"/>
      <c r="N64" s="23"/>
      <c r="O64" s="23"/>
      <c r="P64" s="23"/>
      <c r="Q64" s="23"/>
      <c r="R64" s="23"/>
      <c r="S64" s="23"/>
      <c r="T64" s="23"/>
      <c r="U64" s="23"/>
      <c r="V64" s="23"/>
      <c r="W64" s="23"/>
    </row>
    <row r="65" ht="21" customHeight="1" spans="1:23">
      <c r="A65" s="25"/>
      <c r="B65" s="21" t="s">
        <v>265</v>
      </c>
      <c r="C65" s="21" t="s">
        <v>266</v>
      </c>
      <c r="D65" s="21" t="s">
        <v>89</v>
      </c>
      <c r="E65" s="21" t="s">
        <v>90</v>
      </c>
      <c r="F65" s="21" t="s">
        <v>267</v>
      </c>
      <c r="G65" s="21" t="s">
        <v>268</v>
      </c>
      <c r="H65" s="23">
        <v>500</v>
      </c>
      <c r="I65" s="23">
        <v>500</v>
      </c>
      <c r="J65" s="23"/>
      <c r="K65" s="23"/>
      <c r="L65" s="23">
        <v>500</v>
      </c>
      <c r="M65" s="23"/>
      <c r="N65" s="23"/>
      <c r="O65" s="23"/>
      <c r="P65" s="23"/>
      <c r="Q65" s="23"/>
      <c r="R65" s="23"/>
      <c r="S65" s="23"/>
      <c r="T65" s="23"/>
      <c r="U65" s="23"/>
      <c r="V65" s="23"/>
      <c r="W65" s="23"/>
    </row>
    <row r="66" ht="21" customHeight="1" spans="1:23">
      <c r="A66" s="25"/>
      <c r="B66" s="21" t="s">
        <v>252</v>
      </c>
      <c r="C66" s="21" t="s">
        <v>253</v>
      </c>
      <c r="D66" s="21" t="s">
        <v>91</v>
      </c>
      <c r="E66" s="21" t="s">
        <v>92</v>
      </c>
      <c r="F66" s="21" t="s">
        <v>260</v>
      </c>
      <c r="G66" s="21" t="s">
        <v>261</v>
      </c>
      <c r="H66" s="23">
        <v>5000</v>
      </c>
      <c r="I66" s="23">
        <v>5000</v>
      </c>
      <c r="J66" s="23"/>
      <c r="K66" s="23"/>
      <c r="L66" s="23">
        <v>5000</v>
      </c>
      <c r="M66" s="23"/>
      <c r="N66" s="23"/>
      <c r="O66" s="23"/>
      <c r="P66" s="23"/>
      <c r="Q66" s="23"/>
      <c r="R66" s="23"/>
      <c r="S66" s="23"/>
      <c r="T66" s="23"/>
      <c r="U66" s="23"/>
      <c r="V66" s="23"/>
      <c r="W66" s="23"/>
    </row>
    <row r="67" ht="21" customHeight="1" spans="1:23">
      <c r="A67" s="25"/>
      <c r="B67" s="21" t="s">
        <v>262</v>
      </c>
      <c r="C67" s="21" t="s">
        <v>263</v>
      </c>
      <c r="D67" s="21" t="s">
        <v>91</v>
      </c>
      <c r="E67" s="21" t="s">
        <v>92</v>
      </c>
      <c r="F67" s="21" t="s">
        <v>264</v>
      </c>
      <c r="G67" s="21" t="s">
        <v>197</v>
      </c>
      <c r="H67" s="23">
        <v>7500</v>
      </c>
      <c r="I67" s="23">
        <v>7500</v>
      </c>
      <c r="J67" s="23"/>
      <c r="K67" s="23"/>
      <c r="L67" s="23">
        <v>7500</v>
      </c>
      <c r="M67" s="23"/>
      <c r="N67" s="23"/>
      <c r="O67" s="23"/>
      <c r="P67" s="23"/>
      <c r="Q67" s="23"/>
      <c r="R67" s="23"/>
      <c r="S67" s="23"/>
      <c r="T67" s="23"/>
      <c r="U67" s="23"/>
      <c r="V67" s="23"/>
      <c r="W67" s="23"/>
    </row>
    <row r="68" ht="21" customHeight="1" spans="1:23">
      <c r="A68" s="25"/>
      <c r="B68" s="21" t="s">
        <v>252</v>
      </c>
      <c r="C68" s="21" t="s">
        <v>253</v>
      </c>
      <c r="D68" s="21" t="s">
        <v>93</v>
      </c>
      <c r="E68" s="21" t="s">
        <v>94</v>
      </c>
      <c r="F68" s="21" t="s">
        <v>260</v>
      </c>
      <c r="G68" s="21" t="s">
        <v>261</v>
      </c>
      <c r="H68" s="23">
        <v>10000</v>
      </c>
      <c r="I68" s="23">
        <v>10000</v>
      </c>
      <c r="J68" s="23"/>
      <c r="K68" s="23"/>
      <c r="L68" s="23">
        <v>10000</v>
      </c>
      <c r="M68" s="23"/>
      <c r="N68" s="23"/>
      <c r="O68" s="23"/>
      <c r="P68" s="23"/>
      <c r="Q68" s="23"/>
      <c r="R68" s="23"/>
      <c r="S68" s="23"/>
      <c r="T68" s="23"/>
      <c r="U68" s="23"/>
      <c r="V68" s="23"/>
      <c r="W68" s="23"/>
    </row>
    <row r="69" ht="21" customHeight="1" spans="1:23">
      <c r="A69" s="25"/>
      <c r="B69" s="21" t="s">
        <v>252</v>
      </c>
      <c r="C69" s="21" t="s">
        <v>253</v>
      </c>
      <c r="D69" s="21" t="s">
        <v>93</v>
      </c>
      <c r="E69" s="21" t="s">
        <v>94</v>
      </c>
      <c r="F69" s="21" t="s">
        <v>269</v>
      </c>
      <c r="G69" s="21" t="s">
        <v>270</v>
      </c>
      <c r="H69" s="23">
        <v>5000</v>
      </c>
      <c r="I69" s="23">
        <v>5000</v>
      </c>
      <c r="J69" s="23"/>
      <c r="K69" s="23"/>
      <c r="L69" s="23">
        <v>5000</v>
      </c>
      <c r="M69" s="23"/>
      <c r="N69" s="23"/>
      <c r="O69" s="23"/>
      <c r="P69" s="23"/>
      <c r="Q69" s="23"/>
      <c r="R69" s="23"/>
      <c r="S69" s="23"/>
      <c r="T69" s="23"/>
      <c r="U69" s="23"/>
      <c r="V69" s="23"/>
      <c r="W69" s="23"/>
    </row>
    <row r="70" ht="21" customHeight="1" spans="1:23">
      <c r="A70" s="25"/>
      <c r="B70" s="21" t="s">
        <v>252</v>
      </c>
      <c r="C70" s="21" t="s">
        <v>253</v>
      </c>
      <c r="D70" s="21" t="s">
        <v>93</v>
      </c>
      <c r="E70" s="21" t="s">
        <v>94</v>
      </c>
      <c r="F70" s="21" t="s">
        <v>256</v>
      </c>
      <c r="G70" s="21" t="s">
        <v>257</v>
      </c>
      <c r="H70" s="23">
        <v>500</v>
      </c>
      <c r="I70" s="23">
        <v>500</v>
      </c>
      <c r="J70" s="23"/>
      <c r="K70" s="23"/>
      <c r="L70" s="23">
        <v>500</v>
      </c>
      <c r="M70" s="23"/>
      <c r="N70" s="23"/>
      <c r="O70" s="23"/>
      <c r="P70" s="23"/>
      <c r="Q70" s="23"/>
      <c r="R70" s="23"/>
      <c r="S70" s="23"/>
      <c r="T70" s="23"/>
      <c r="U70" s="23"/>
      <c r="V70" s="23"/>
      <c r="W70" s="23"/>
    </row>
    <row r="71" ht="21" customHeight="1" spans="1:23">
      <c r="A71" s="25"/>
      <c r="B71" s="21" t="s">
        <v>252</v>
      </c>
      <c r="C71" s="21" t="s">
        <v>253</v>
      </c>
      <c r="D71" s="21" t="s">
        <v>93</v>
      </c>
      <c r="E71" s="21" t="s">
        <v>94</v>
      </c>
      <c r="F71" s="21" t="s">
        <v>258</v>
      </c>
      <c r="G71" s="21" t="s">
        <v>259</v>
      </c>
      <c r="H71" s="23">
        <v>500</v>
      </c>
      <c r="I71" s="23">
        <v>500</v>
      </c>
      <c r="J71" s="23"/>
      <c r="K71" s="23"/>
      <c r="L71" s="23">
        <v>500</v>
      </c>
      <c r="M71" s="23"/>
      <c r="N71" s="23"/>
      <c r="O71" s="23"/>
      <c r="P71" s="23"/>
      <c r="Q71" s="23"/>
      <c r="R71" s="23"/>
      <c r="S71" s="23"/>
      <c r="T71" s="23"/>
      <c r="U71" s="23"/>
      <c r="V71" s="23"/>
      <c r="W71" s="23"/>
    </row>
    <row r="72" ht="21" customHeight="1" spans="1:23">
      <c r="A72" s="25"/>
      <c r="B72" s="21" t="s">
        <v>262</v>
      </c>
      <c r="C72" s="21" t="s">
        <v>263</v>
      </c>
      <c r="D72" s="21" t="s">
        <v>93</v>
      </c>
      <c r="E72" s="21" t="s">
        <v>94</v>
      </c>
      <c r="F72" s="21" t="s">
        <v>264</v>
      </c>
      <c r="G72" s="21" t="s">
        <v>197</v>
      </c>
      <c r="H72" s="23">
        <v>5000</v>
      </c>
      <c r="I72" s="23">
        <v>5000</v>
      </c>
      <c r="J72" s="23"/>
      <c r="K72" s="23"/>
      <c r="L72" s="23">
        <v>5000</v>
      </c>
      <c r="M72" s="23"/>
      <c r="N72" s="23"/>
      <c r="O72" s="23"/>
      <c r="P72" s="23"/>
      <c r="Q72" s="23"/>
      <c r="R72" s="23"/>
      <c r="S72" s="23"/>
      <c r="T72" s="23"/>
      <c r="U72" s="23"/>
      <c r="V72" s="23"/>
      <c r="W72" s="23"/>
    </row>
    <row r="73" ht="21" customHeight="1" spans="1:23">
      <c r="A73" s="25"/>
      <c r="B73" s="21" t="s">
        <v>252</v>
      </c>
      <c r="C73" s="21" t="s">
        <v>253</v>
      </c>
      <c r="D73" s="21" t="s">
        <v>93</v>
      </c>
      <c r="E73" s="21" t="s">
        <v>94</v>
      </c>
      <c r="F73" s="21" t="s">
        <v>254</v>
      </c>
      <c r="G73" s="21" t="s">
        <v>255</v>
      </c>
      <c r="H73" s="23">
        <v>4000</v>
      </c>
      <c r="I73" s="23">
        <v>4000</v>
      </c>
      <c r="J73" s="23"/>
      <c r="K73" s="23"/>
      <c r="L73" s="23">
        <v>4000</v>
      </c>
      <c r="M73" s="23"/>
      <c r="N73" s="23"/>
      <c r="O73" s="23"/>
      <c r="P73" s="23"/>
      <c r="Q73" s="23"/>
      <c r="R73" s="23"/>
      <c r="S73" s="23"/>
      <c r="T73" s="23"/>
      <c r="U73" s="23"/>
      <c r="V73" s="23"/>
      <c r="W73" s="23"/>
    </row>
    <row r="74" ht="21" customHeight="1" spans="1:23">
      <c r="A74" s="25"/>
      <c r="B74" s="21" t="s">
        <v>252</v>
      </c>
      <c r="C74" s="21" t="s">
        <v>253</v>
      </c>
      <c r="D74" s="21" t="s">
        <v>97</v>
      </c>
      <c r="E74" s="21" t="s">
        <v>98</v>
      </c>
      <c r="F74" s="21" t="s">
        <v>254</v>
      </c>
      <c r="G74" s="21" t="s">
        <v>255</v>
      </c>
      <c r="H74" s="23">
        <v>5000</v>
      </c>
      <c r="I74" s="23">
        <v>5000</v>
      </c>
      <c r="J74" s="23"/>
      <c r="K74" s="23"/>
      <c r="L74" s="23">
        <v>5000</v>
      </c>
      <c r="M74" s="23"/>
      <c r="N74" s="23"/>
      <c r="O74" s="23"/>
      <c r="P74" s="23"/>
      <c r="Q74" s="23"/>
      <c r="R74" s="23"/>
      <c r="S74" s="23"/>
      <c r="T74" s="23"/>
      <c r="U74" s="23"/>
      <c r="V74" s="23"/>
      <c r="W74" s="23"/>
    </row>
    <row r="75" ht="21" customHeight="1" spans="1:23">
      <c r="A75" s="25"/>
      <c r="B75" s="21" t="s">
        <v>252</v>
      </c>
      <c r="C75" s="21" t="s">
        <v>253</v>
      </c>
      <c r="D75" s="21" t="s">
        <v>97</v>
      </c>
      <c r="E75" s="21" t="s">
        <v>98</v>
      </c>
      <c r="F75" s="21" t="s">
        <v>260</v>
      </c>
      <c r="G75" s="21" t="s">
        <v>261</v>
      </c>
      <c r="H75" s="23">
        <v>9000</v>
      </c>
      <c r="I75" s="23">
        <v>9000</v>
      </c>
      <c r="J75" s="23"/>
      <c r="K75" s="23"/>
      <c r="L75" s="23">
        <v>9000</v>
      </c>
      <c r="M75" s="23"/>
      <c r="N75" s="23"/>
      <c r="O75" s="23"/>
      <c r="P75" s="23"/>
      <c r="Q75" s="23"/>
      <c r="R75" s="23"/>
      <c r="S75" s="23"/>
      <c r="T75" s="23"/>
      <c r="U75" s="23"/>
      <c r="V75" s="23"/>
      <c r="W75" s="23"/>
    </row>
    <row r="76" ht="21" customHeight="1" spans="1:23">
      <c r="A76" s="25"/>
      <c r="B76" s="21" t="s">
        <v>262</v>
      </c>
      <c r="C76" s="21" t="s">
        <v>263</v>
      </c>
      <c r="D76" s="21" t="s">
        <v>97</v>
      </c>
      <c r="E76" s="21" t="s">
        <v>98</v>
      </c>
      <c r="F76" s="21" t="s">
        <v>264</v>
      </c>
      <c r="G76" s="21" t="s">
        <v>197</v>
      </c>
      <c r="H76" s="23">
        <v>8500</v>
      </c>
      <c r="I76" s="23">
        <v>8500</v>
      </c>
      <c r="J76" s="23"/>
      <c r="K76" s="23"/>
      <c r="L76" s="23">
        <v>8500</v>
      </c>
      <c r="M76" s="23"/>
      <c r="N76" s="23"/>
      <c r="O76" s="23"/>
      <c r="P76" s="23"/>
      <c r="Q76" s="23"/>
      <c r="R76" s="23"/>
      <c r="S76" s="23"/>
      <c r="T76" s="23"/>
      <c r="U76" s="23"/>
      <c r="V76" s="23"/>
      <c r="W76" s="23"/>
    </row>
    <row r="77" ht="21" customHeight="1" spans="1:23">
      <c r="A77" s="25"/>
      <c r="B77" s="21" t="s">
        <v>252</v>
      </c>
      <c r="C77" s="21" t="s">
        <v>253</v>
      </c>
      <c r="D77" s="21" t="s">
        <v>107</v>
      </c>
      <c r="E77" s="21" t="s">
        <v>90</v>
      </c>
      <c r="F77" s="21" t="s">
        <v>254</v>
      </c>
      <c r="G77" s="21" t="s">
        <v>255</v>
      </c>
      <c r="H77" s="23">
        <v>1000</v>
      </c>
      <c r="I77" s="23">
        <v>1000</v>
      </c>
      <c r="J77" s="23"/>
      <c r="K77" s="23"/>
      <c r="L77" s="23">
        <v>1000</v>
      </c>
      <c r="M77" s="23"/>
      <c r="N77" s="23"/>
      <c r="O77" s="23"/>
      <c r="P77" s="23"/>
      <c r="Q77" s="23"/>
      <c r="R77" s="23"/>
      <c r="S77" s="23"/>
      <c r="T77" s="23"/>
      <c r="U77" s="23"/>
      <c r="V77" s="23"/>
      <c r="W77" s="23"/>
    </row>
    <row r="78" ht="21" customHeight="1" spans="1:23">
      <c r="A78" s="25"/>
      <c r="B78" s="21" t="s">
        <v>262</v>
      </c>
      <c r="C78" s="21" t="s">
        <v>263</v>
      </c>
      <c r="D78" s="21" t="s">
        <v>107</v>
      </c>
      <c r="E78" s="21" t="s">
        <v>90</v>
      </c>
      <c r="F78" s="21" t="s">
        <v>264</v>
      </c>
      <c r="G78" s="21" t="s">
        <v>197</v>
      </c>
      <c r="H78" s="23">
        <v>500</v>
      </c>
      <c r="I78" s="23">
        <v>500</v>
      </c>
      <c r="J78" s="23"/>
      <c r="K78" s="23"/>
      <c r="L78" s="23">
        <v>500</v>
      </c>
      <c r="M78" s="23"/>
      <c r="N78" s="23"/>
      <c r="O78" s="23"/>
      <c r="P78" s="23"/>
      <c r="Q78" s="23"/>
      <c r="R78" s="23"/>
      <c r="S78" s="23"/>
      <c r="T78" s="23"/>
      <c r="U78" s="23"/>
      <c r="V78" s="23"/>
      <c r="W78" s="23"/>
    </row>
    <row r="79" ht="21" customHeight="1" spans="1:23">
      <c r="A79" s="25"/>
      <c r="B79" s="21" t="s">
        <v>252</v>
      </c>
      <c r="C79" s="21" t="s">
        <v>253</v>
      </c>
      <c r="D79" s="21" t="s">
        <v>107</v>
      </c>
      <c r="E79" s="21" t="s">
        <v>90</v>
      </c>
      <c r="F79" s="21" t="s">
        <v>260</v>
      </c>
      <c r="G79" s="21" t="s">
        <v>261</v>
      </c>
      <c r="H79" s="23">
        <v>3500</v>
      </c>
      <c r="I79" s="23">
        <v>3500</v>
      </c>
      <c r="J79" s="23"/>
      <c r="K79" s="23"/>
      <c r="L79" s="23">
        <v>3500</v>
      </c>
      <c r="M79" s="23"/>
      <c r="N79" s="23"/>
      <c r="O79" s="23"/>
      <c r="P79" s="23"/>
      <c r="Q79" s="23"/>
      <c r="R79" s="23"/>
      <c r="S79" s="23"/>
      <c r="T79" s="23"/>
      <c r="U79" s="23"/>
      <c r="V79" s="23"/>
      <c r="W79" s="23"/>
    </row>
    <row r="80" ht="21" customHeight="1" spans="1:23">
      <c r="A80" s="25"/>
      <c r="B80" s="21" t="s">
        <v>271</v>
      </c>
      <c r="C80" s="21" t="s">
        <v>272</v>
      </c>
      <c r="D80" s="21" t="s">
        <v>89</v>
      </c>
      <c r="E80" s="21" t="s">
        <v>90</v>
      </c>
      <c r="F80" s="21" t="s">
        <v>273</v>
      </c>
      <c r="G80" s="21" t="s">
        <v>272</v>
      </c>
      <c r="H80" s="23">
        <v>16970.64</v>
      </c>
      <c r="I80" s="23">
        <v>16970.64</v>
      </c>
      <c r="J80" s="23"/>
      <c r="K80" s="23"/>
      <c r="L80" s="23">
        <v>16970.64</v>
      </c>
      <c r="M80" s="23"/>
      <c r="N80" s="23"/>
      <c r="O80" s="23"/>
      <c r="P80" s="23"/>
      <c r="Q80" s="23"/>
      <c r="R80" s="23"/>
      <c r="S80" s="23"/>
      <c r="T80" s="23"/>
      <c r="U80" s="23"/>
      <c r="V80" s="23"/>
      <c r="W80" s="23"/>
    </row>
    <row r="81" ht="21" customHeight="1" spans="1:23">
      <c r="A81" s="25"/>
      <c r="B81" s="21" t="s">
        <v>271</v>
      </c>
      <c r="C81" s="21" t="s">
        <v>272</v>
      </c>
      <c r="D81" s="21" t="s">
        <v>91</v>
      </c>
      <c r="E81" s="21" t="s">
        <v>92</v>
      </c>
      <c r="F81" s="21" t="s">
        <v>273</v>
      </c>
      <c r="G81" s="21" t="s">
        <v>272</v>
      </c>
      <c r="H81" s="23">
        <v>4164.48</v>
      </c>
      <c r="I81" s="23">
        <v>4164.48</v>
      </c>
      <c r="J81" s="23"/>
      <c r="K81" s="23"/>
      <c r="L81" s="23">
        <v>4164.48</v>
      </c>
      <c r="M81" s="23"/>
      <c r="N81" s="23"/>
      <c r="O81" s="23"/>
      <c r="P81" s="23"/>
      <c r="Q81" s="23"/>
      <c r="R81" s="23"/>
      <c r="S81" s="23"/>
      <c r="T81" s="23"/>
      <c r="U81" s="23"/>
      <c r="V81" s="23"/>
      <c r="W81" s="23"/>
    </row>
    <row r="82" ht="21" customHeight="1" spans="1:23">
      <c r="A82" s="25"/>
      <c r="B82" s="21" t="s">
        <v>271</v>
      </c>
      <c r="C82" s="21" t="s">
        <v>272</v>
      </c>
      <c r="D82" s="21" t="s">
        <v>93</v>
      </c>
      <c r="E82" s="21" t="s">
        <v>94</v>
      </c>
      <c r="F82" s="21" t="s">
        <v>273</v>
      </c>
      <c r="G82" s="21" t="s">
        <v>272</v>
      </c>
      <c r="H82" s="23">
        <v>9475.44</v>
      </c>
      <c r="I82" s="23">
        <v>9475.44</v>
      </c>
      <c r="J82" s="23"/>
      <c r="K82" s="23"/>
      <c r="L82" s="23">
        <v>9475.44</v>
      </c>
      <c r="M82" s="23"/>
      <c r="N82" s="23"/>
      <c r="O82" s="23"/>
      <c r="P82" s="23"/>
      <c r="Q82" s="23"/>
      <c r="R82" s="23"/>
      <c r="S82" s="23"/>
      <c r="T82" s="23"/>
      <c r="U82" s="23"/>
      <c r="V82" s="23"/>
      <c r="W82" s="23"/>
    </row>
    <row r="83" ht="21" customHeight="1" spans="1:23">
      <c r="A83" s="25"/>
      <c r="B83" s="21" t="s">
        <v>271</v>
      </c>
      <c r="C83" s="21" t="s">
        <v>272</v>
      </c>
      <c r="D83" s="21" t="s">
        <v>97</v>
      </c>
      <c r="E83" s="21" t="s">
        <v>98</v>
      </c>
      <c r="F83" s="21" t="s">
        <v>273</v>
      </c>
      <c r="G83" s="21" t="s">
        <v>272</v>
      </c>
      <c r="H83" s="23">
        <v>9410.16</v>
      </c>
      <c r="I83" s="23">
        <v>9410.16</v>
      </c>
      <c r="J83" s="23"/>
      <c r="K83" s="23"/>
      <c r="L83" s="23">
        <v>9410.16</v>
      </c>
      <c r="M83" s="23"/>
      <c r="N83" s="23"/>
      <c r="O83" s="23"/>
      <c r="P83" s="23"/>
      <c r="Q83" s="23"/>
      <c r="R83" s="23"/>
      <c r="S83" s="23"/>
      <c r="T83" s="23"/>
      <c r="U83" s="23"/>
      <c r="V83" s="23"/>
      <c r="W83" s="23"/>
    </row>
    <row r="84" ht="21" customHeight="1" spans="1:23">
      <c r="A84" s="25"/>
      <c r="B84" s="21" t="s">
        <v>271</v>
      </c>
      <c r="C84" s="21" t="s">
        <v>272</v>
      </c>
      <c r="D84" s="21" t="s">
        <v>107</v>
      </c>
      <c r="E84" s="21" t="s">
        <v>90</v>
      </c>
      <c r="F84" s="21" t="s">
        <v>273</v>
      </c>
      <c r="G84" s="21" t="s">
        <v>272</v>
      </c>
      <c r="H84" s="23">
        <v>1331.28</v>
      </c>
      <c r="I84" s="23">
        <v>1331.28</v>
      </c>
      <c r="J84" s="23"/>
      <c r="K84" s="23"/>
      <c r="L84" s="23">
        <v>1331.28</v>
      </c>
      <c r="M84" s="23"/>
      <c r="N84" s="23"/>
      <c r="O84" s="23"/>
      <c r="P84" s="23"/>
      <c r="Q84" s="23"/>
      <c r="R84" s="23"/>
      <c r="S84" s="23"/>
      <c r="T84" s="23"/>
      <c r="U84" s="23"/>
      <c r="V84" s="23"/>
      <c r="W84" s="23"/>
    </row>
    <row r="85" ht="21" customHeight="1" spans="1:23">
      <c r="A85" s="25"/>
      <c r="B85" s="21" t="s">
        <v>274</v>
      </c>
      <c r="C85" s="21" t="s">
        <v>268</v>
      </c>
      <c r="D85" s="21" t="s">
        <v>89</v>
      </c>
      <c r="E85" s="21" t="s">
        <v>90</v>
      </c>
      <c r="F85" s="21" t="s">
        <v>267</v>
      </c>
      <c r="G85" s="21" t="s">
        <v>268</v>
      </c>
      <c r="H85" s="23">
        <v>15000</v>
      </c>
      <c r="I85" s="23">
        <v>15000</v>
      </c>
      <c r="J85" s="23"/>
      <c r="K85" s="23"/>
      <c r="L85" s="23">
        <v>15000</v>
      </c>
      <c r="M85" s="23"/>
      <c r="N85" s="23"/>
      <c r="O85" s="23"/>
      <c r="P85" s="23"/>
      <c r="Q85" s="23"/>
      <c r="R85" s="23"/>
      <c r="S85" s="23"/>
      <c r="T85" s="23"/>
      <c r="U85" s="23"/>
      <c r="V85" s="23"/>
      <c r="W85" s="23"/>
    </row>
    <row r="86" ht="21" customHeight="1" spans="1:23">
      <c r="A86" s="25"/>
      <c r="B86" s="21" t="s">
        <v>274</v>
      </c>
      <c r="C86" s="21" t="s">
        <v>268</v>
      </c>
      <c r="D86" s="21" t="s">
        <v>91</v>
      </c>
      <c r="E86" s="21" t="s">
        <v>92</v>
      </c>
      <c r="F86" s="21" t="s">
        <v>267</v>
      </c>
      <c r="G86" s="21" t="s">
        <v>268</v>
      </c>
      <c r="H86" s="23"/>
      <c r="I86" s="23"/>
      <c r="J86" s="23"/>
      <c r="K86" s="23"/>
      <c r="L86" s="23"/>
      <c r="M86" s="23"/>
      <c r="N86" s="23"/>
      <c r="O86" s="23"/>
      <c r="P86" s="23"/>
      <c r="Q86" s="23"/>
      <c r="R86" s="23"/>
      <c r="S86" s="23"/>
      <c r="T86" s="23"/>
      <c r="U86" s="23"/>
      <c r="V86" s="23"/>
      <c r="W86" s="23"/>
    </row>
    <row r="87" ht="21" customHeight="1" spans="1:23">
      <c r="A87" s="25"/>
      <c r="B87" s="21" t="s">
        <v>274</v>
      </c>
      <c r="C87" s="21" t="s">
        <v>268</v>
      </c>
      <c r="D87" s="21" t="s">
        <v>97</v>
      </c>
      <c r="E87" s="21" t="s">
        <v>98</v>
      </c>
      <c r="F87" s="21" t="s">
        <v>267</v>
      </c>
      <c r="G87" s="21" t="s">
        <v>268</v>
      </c>
      <c r="H87" s="23"/>
      <c r="I87" s="23"/>
      <c r="J87" s="23"/>
      <c r="K87" s="23"/>
      <c r="L87" s="23"/>
      <c r="M87" s="23"/>
      <c r="N87" s="23"/>
      <c r="O87" s="23"/>
      <c r="P87" s="23"/>
      <c r="Q87" s="23"/>
      <c r="R87" s="23"/>
      <c r="S87" s="23"/>
      <c r="T87" s="23"/>
      <c r="U87" s="23"/>
      <c r="V87" s="23"/>
      <c r="W87" s="23"/>
    </row>
    <row r="88" ht="21" customHeight="1" spans="1:23">
      <c r="A88" s="25"/>
      <c r="B88" s="21" t="s">
        <v>275</v>
      </c>
      <c r="C88" s="21" t="s">
        <v>276</v>
      </c>
      <c r="D88" s="21" t="s">
        <v>89</v>
      </c>
      <c r="E88" s="21" t="s">
        <v>90</v>
      </c>
      <c r="F88" s="21" t="s">
        <v>269</v>
      </c>
      <c r="G88" s="21" t="s">
        <v>270</v>
      </c>
      <c r="H88" s="23">
        <v>179400</v>
      </c>
      <c r="I88" s="23">
        <v>179400</v>
      </c>
      <c r="J88" s="23"/>
      <c r="K88" s="23"/>
      <c r="L88" s="23">
        <v>179400</v>
      </c>
      <c r="M88" s="23"/>
      <c r="N88" s="23"/>
      <c r="O88" s="23"/>
      <c r="P88" s="23"/>
      <c r="Q88" s="23"/>
      <c r="R88" s="23"/>
      <c r="S88" s="23"/>
      <c r="T88" s="23"/>
      <c r="U88" s="23"/>
      <c r="V88" s="23"/>
      <c r="W88" s="23"/>
    </row>
    <row r="89" ht="21" customHeight="1" spans="1:23">
      <c r="A89" s="25"/>
      <c r="B89" s="21" t="s">
        <v>275</v>
      </c>
      <c r="C89" s="21" t="s">
        <v>276</v>
      </c>
      <c r="D89" s="21" t="s">
        <v>93</v>
      </c>
      <c r="E89" s="21" t="s">
        <v>94</v>
      </c>
      <c r="F89" s="21" t="s">
        <v>269</v>
      </c>
      <c r="G89" s="21" t="s">
        <v>270</v>
      </c>
      <c r="H89" s="23"/>
      <c r="I89" s="23"/>
      <c r="J89" s="23"/>
      <c r="K89" s="23"/>
      <c r="L89" s="23"/>
      <c r="M89" s="23"/>
      <c r="N89" s="23"/>
      <c r="O89" s="23"/>
      <c r="P89" s="23"/>
      <c r="Q89" s="23"/>
      <c r="R89" s="23"/>
      <c r="S89" s="23"/>
      <c r="T89" s="23"/>
      <c r="U89" s="23"/>
      <c r="V89" s="23"/>
      <c r="W89" s="23"/>
    </row>
    <row r="90" ht="21" customHeight="1" spans="1:23">
      <c r="A90" s="25"/>
      <c r="B90" s="21" t="s">
        <v>277</v>
      </c>
      <c r="C90" s="21" t="s">
        <v>278</v>
      </c>
      <c r="D90" s="21" t="s">
        <v>114</v>
      </c>
      <c r="E90" s="21" t="s">
        <v>115</v>
      </c>
      <c r="F90" s="21" t="s">
        <v>279</v>
      </c>
      <c r="G90" s="21" t="s">
        <v>280</v>
      </c>
      <c r="H90" s="23">
        <v>278671.2</v>
      </c>
      <c r="I90" s="23">
        <v>278671.2</v>
      </c>
      <c r="J90" s="23"/>
      <c r="K90" s="23"/>
      <c r="L90" s="23">
        <v>278671.2</v>
      </c>
      <c r="M90" s="23"/>
      <c r="N90" s="23"/>
      <c r="O90" s="23"/>
      <c r="P90" s="23"/>
      <c r="Q90" s="23"/>
      <c r="R90" s="23"/>
      <c r="S90" s="23"/>
      <c r="T90" s="23"/>
      <c r="U90" s="23"/>
      <c r="V90" s="23"/>
      <c r="W90" s="23"/>
    </row>
    <row r="91" ht="21" customHeight="1" spans="1:23">
      <c r="A91" s="25"/>
      <c r="B91" s="21" t="s">
        <v>277</v>
      </c>
      <c r="C91" s="21" t="s">
        <v>278</v>
      </c>
      <c r="D91" s="21" t="s">
        <v>116</v>
      </c>
      <c r="E91" s="21" t="s">
        <v>117</v>
      </c>
      <c r="F91" s="21" t="s">
        <v>279</v>
      </c>
      <c r="G91" s="21" t="s">
        <v>280</v>
      </c>
      <c r="H91" s="23">
        <v>435336.6</v>
      </c>
      <c r="I91" s="23">
        <v>435336.6</v>
      </c>
      <c r="J91" s="23"/>
      <c r="K91" s="23"/>
      <c r="L91" s="23">
        <v>435336.6</v>
      </c>
      <c r="M91" s="23"/>
      <c r="N91" s="23"/>
      <c r="O91" s="23"/>
      <c r="P91" s="23"/>
      <c r="Q91" s="23"/>
      <c r="R91" s="23"/>
      <c r="S91" s="23"/>
      <c r="T91" s="23"/>
      <c r="U91" s="23"/>
      <c r="V91" s="23"/>
      <c r="W91" s="23"/>
    </row>
    <row r="92" ht="21" customHeight="1" spans="1:23">
      <c r="A92" s="25"/>
      <c r="B92" s="21" t="s">
        <v>281</v>
      </c>
      <c r="C92" s="21" t="s">
        <v>282</v>
      </c>
      <c r="D92" s="21" t="s">
        <v>122</v>
      </c>
      <c r="E92" s="21" t="s">
        <v>123</v>
      </c>
      <c r="F92" s="21" t="s">
        <v>283</v>
      </c>
      <c r="G92" s="21" t="s">
        <v>284</v>
      </c>
      <c r="H92" s="23">
        <v>10077.12</v>
      </c>
      <c r="I92" s="23">
        <v>10077.12</v>
      </c>
      <c r="J92" s="23"/>
      <c r="K92" s="23"/>
      <c r="L92" s="23">
        <v>10077.12</v>
      </c>
      <c r="M92" s="23"/>
      <c r="N92" s="23"/>
      <c r="O92" s="23"/>
      <c r="P92" s="23"/>
      <c r="Q92" s="23"/>
      <c r="R92" s="23"/>
      <c r="S92" s="23"/>
      <c r="T92" s="23"/>
      <c r="U92" s="23"/>
      <c r="V92" s="23"/>
      <c r="W92" s="23"/>
    </row>
    <row r="93" ht="21" customHeight="1" spans="1:23">
      <c r="A93" s="25"/>
      <c r="B93" s="21" t="s">
        <v>285</v>
      </c>
      <c r="C93" s="21" t="s">
        <v>286</v>
      </c>
      <c r="D93" s="21" t="s">
        <v>126</v>
      </c>
      <c r="E93" s="21" t="s">
        <v>125</v>
      </c>
      <c r="F93" s="21" t="s">
        <v>287</v>
      </c>
      <c r="G93" s="21" t="s">
        <v>288</v>
      </c>
      <c r="H93" s="23">
        <v>1200</v>
      </c>
      <c r="I93" s="23">
        <v>1200</v>
      </c>
      <c r="J93" s="23"/>
      <c r="K93" s="23"/>
      <c r="L93" s="23">
        <v>1200</v>
      </c>
      <c r="M93" s="23"/>
      <c r="N93" s="23"/>
      <c r="O93" s="23"/>
      <c r="P93" s="23"/>
      <c r="Q93" s="23"/>
      <c r="R93" s="23"/>
      <c r="S93" s="23"/>
      <c r="T93" s="23"/>
      <c r="U93" s="23"/>
      <c r="V93" s="23"/>
      <c r="W93" s="23"/>
    </row>
    <row r="94" ht="21" customHeight="1" spans="1:23">
      <c r="A94" s="25"/>
      <c r="B94" s="21" t="s">
        <v>285</v>
      </c>
      <c r="C94" s="21" t="s">
        <v>286</v>
      </c>
      <c r="D94" s="21" t="s">
        <v>126</v>
      </c>
      <c r="E94" s="21" t="s">
        <v>125</v>
      </c>
      <c r="F94" s="21" t="s">
        <v>287</v>
      </c>
      <c r="G94" s="21" t="s">
        <v>288</v>
      </c>
      <c r="H94" s="23">
        <v>2500</v>
      </c>
      <c r="I94" s="23">
        <v>2500</v>
      </c>
      <c r="J94" s="23"/>
      <c r="K94" s="23"/>
      <c r="L94" s="23">
        <v>2500</v>
      </c>
      <c r="M94" s="23"/>
      <c r="N94" s="23"/>
      <c r="O94" s="23"/>
      <c r="P94" s="23"/>
      <c r="Q94" s="23"/>
      <c r="R94" s="23"/>
      <c r="S94" s="23"/>
      <c r="T94" s="23"/>
      <c r="U94" s="23"/>
      <c r="V94" s="23"/>
      <c r="W94" s="23"/>
    </row>
    <row r="95" ht="21" customHeight="1" spans="1:23">
      <c r="A95" s="128" t="s">
        <v>143</v>
      </c>
      <c r="B95" s="146"/>
      <c r="C95" s="146"/>
      <c r="D95" s="146"/>
      <c r="E95" s="146"/>
      <c r="F95" s="146"/>
      <c r="G95" s="147"/>
      <c r="H95" s="23">
        <v>11064412.98</v>
      </c>
      <c r="I95" s="23">
        <v>11064412.98</v>
      </c>
      <c r="J95" s="23"/>
      <c r="K95" s="23"/>
      <c r="L95" s="23">
        <v>11064412.98</v>
      </c>
      <c r="M95" s="23"/>
      <c r="N95" s="23"/>
      <c r="O95" s="23"/>
      <c r="P95" s="23"/>
      <c r="Q95" s="23"/>
      <c r="R95" s="23"/>
      <c r="S95" s="23"/>
      <c r="T95" s="23"/>
      <c r="U95" s="23"/>
      <c r="V95" s="23"/>
      <c r="W95" s="23"/>
    </row>
  </sheetData>
  <mergeCells count="30">
    <mergeCell ref="A2:W2"/>
    <mergeCell ref="A3:G3"/>
    <mergeCell ref="H4:W4"/>
    <mergeCell ref="I5:M5"/>
    <mergeCell ref="N5:P5"/>
    <mergeCell ref="R5:W5"/>
    <mergeCell ref="A95:G9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zoomScale="40" zoomScaleNormal="40" workbookViewId="0">
      <selection activeCell="D14" sqref="D14"/>
    </sheetView>
  </sheetViews>
  <sheetFormatPr defaultColWidth="9.14583333333333" defaultRowHeight="14.25" customHeight="1"/>
  <cols>
    <col min="1" max="1" width="12.4166666666667" customWidth="1"/>
    <col min="2" max="2" width="30.4375" customWidth="1"/>
    <col min="3" max="3" width="48" customWidth="1"/>
    <col min="4" max="4" width="33.1458333333333" customWidth="1"/>
    <col min="5" max="5" width="11.1458333333333" customWidth="1"/>
    <col min="6" max="7" width="18.28125" customWidth="1"/>
    <col min="8" max="8" width="17.71875" customWidth="1"/>
    <col min="9" max="21" width="19.1458333333333" customWidth="1"/>
    <col min="22" max="23" width="19.28125" customWidth="1"/>
  </cols>
  <sheetData>
    <row r="1" ht="15" customHeight="1" spans="1:23">
      <c r="A1" s="1"/>
      <c r="B1" s="3"/>
      <c r="C1" s="1"/>
      <c r="D1" s="1"/>
      <c r="E1" s="2"/>
      <c r="F1" s="2"/>
      <c r="G1" s="2"/>
      <c r="H1" s="2"/>
      <c r="I1" s="3"/>
      <c r="J1" s="3"/>
      <c r="K1" s="3"/>
      <c r="L1" s="3"/>
      <c r="M1" s="3"/>
      <c r="N1" s="3"/>
      <c r="O1" s="3"/>
      <c r="P1" s="3"/>
      <c r="Q1" s="3"/>
      <c r="R1" s="1"/>
      <c r="S1" s="1"/>
      <c r="T1" s="1"/>
      <c r="U1" s="3"/>
      <c r="V1" s="1"/>
      <c r="W1" s="41" t="s">
        <v>289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"单位名称："&amp;"沧源佤族自治县文化和旅游局"</f>
        <v>单位名称：沧源佤族自治县文化和旅游局</v>
      </c>
      <c r="B3" s="8"/>
      <c r="C3" s="8"/>
      <c r="D3" s="8"/>
      <c r="E3" s="8"/>
      <c r="F3" s="8"/>
      <c r="G3" s="8"/>
      <c r="H3" s="8"/>
      <c r="I3" s="9"/>
      <c r="J3" s="9"/>
      <c r="K3" s="9"/>
      <c r="L3" s="9"/>
      <c r="M3" s="9"/>
      <c r="N3" s="9"/>
      <c r="O3" s="9"/>
      <c r="P3" s="9"/>
      <c r="Q3" s="9"/>
      <c r="R3" s="1"/>
      <c r="S3" s="1"/>
      <c r="T3" s="1"/>
      <c r="U3" s="3"/>
      <c r="V3" s="1"/>
      <c r="W3" s="41" t="s">
        <v>192</v>
      </c>
    </row>
    <row r="4" ht="18.75" customHeight="1" spans="1:23">
      <c r="A4" s="10" t="s">
        <v>290</v>
      </c>
      <c r="B4" s="11" t="s">
        <v>206</v>
      </c>
      <c r="C4" s="10" t="s">
        <v>207</v>
      </c>
      <c r="D4" s="10" t="s">
        <v>291</v>
      </c>
      <c r="E4" s="11" t="s">
        <v>208</v>
      </c>
      <c r="F4" s="11" t="s">
        <v>209</v>
      </c>
      <c r="G4" s="11" t="s">
        <v>292</v>
      </c>
      <c r="H4" s="11" t="s">
        <v>293</v>
      </c>
      <c r="I4" s="31" t="s">
        <v>56</v>
      </c>
      <c r="J4" s="12" t="s">
        <v>294</v>
      </c>
      <c r="K4" s="13"/>
      <c r="L4" s="13"/>
      <c r="M4" s="14"/>
      <c r="N4" s="12" t="s">
        <v>214</v>
      </c>
      <c r="O4" s="13"/>
      <c r="P4" s="14"/>
      <c r="Q4" s="11" t="s">
        <v>62</v>
      </c>
      <c r="R4" s="12" t="s">
        <v>79</v>
      </c>
      <c r="S4" s="13"/>
      <c r="T4" s="13"/>
      <c r="U4" s="13"/>
      <c r="V4" s="13"/>
      <c r="W4" s="14"/>
    </row>
    <row r="5" ht="18.75" customHeight="1" spans="1:23">
      <c r="A5" s="15"/>
      <c r="B5" s="32"/>
      <c r="C5" s="15"/>
      <c r="D5" s="15"/>
      <c r="E5" s="16"/>
      <c r="F5" s="16"/>
      <c r="G5" s="16"/>
      <c r="H5" s="16"/>
      <c r="I5" s="32"/>
      <c r="J5" s="131" t="s">
        <v>59</v>
      </c>
      <c r="K5" s="132"/>
      <c r="L5" s="11" t="s">
        <v>60</v>
      </c>
      <c r="M5" s="11" t="s">
        <v>61</v>
      </c>
      <c r="N5" s="11" t="s">
        <v>59</v>
      </c>
      <c r="O5" s="11" t="s">
        <v>60</v>
      </c>
      <c r="P5" s="11" t="s">
        <v>61</v>
      </c>
      <c r="Q5" s="16"/>
      <c r="R5" s="11" t="s">
        <v>58</v>
      </c>
      <c r="S5" s="10" t="s">
        <v>65</v>
      </c>
      <c r="T5" s="10" t="s">
        <v>220</v>
      </c>
      <c r="U5" s="10" t="s">
        <v>67</v>
      </c>
      <c r="V5" s="10" t="s">
        <v>68</v>
      </c>
      <c r="W5" s="10" t="s">
        <v>69</v>
      </c>
    </row>
    <row r="6" ht="18.75" customHeight="1" spans="1:23">
      <c r="A6" s="32"/>
      <c r="B6" s="32"/>
      <c r="C6" s="32"/>
      <c r="D6" s="32"/>
      <c r="E6" s="32"/>
      <c r="F6" s="32"/>
      <c r="G6" s="32"/>
      <c r="H6" s="32"/>
      <c r="I6" s="32"/>
      <c r="J6" s="133" t="s">
        <v>58</v>
      </c>
      <c r="K6" s="98"/>
      <c r="L6" s="32"/>
      <c r="M6" s="32"/>
      <c r="N6" s="32"/>
      <c r="O6" s="32"/>
      <c r="P6" s="32"/>
      <c r="Q6" s="32"/>
      <c r="R6" s="32"/>
      <c r="S6" s="134"/>
      <c r="T6" s="134"/>
      <c r="U6" s="134"/>
      <c r="V6" s="134"/>
      <c r="W6" s="134"/>
    </row>
    <row r="7" ht="18.75" customHeight="1" spans="1:23">
      <c r="A7" s="17"/>
      <c r="B7" s="33"/>
      <c r="C7" s="17"/>
      <c r="D7" s="17"/>
      <c r="E7" s="18"/>
      <c r="F7" s="18"/>
      <c r="G7" s="18"/>
      <c r="H7" s="18"/>
      <c r="I7" s="33"/>
      <c r="J7" s="48" t="s">
        <v>58</v>
      </c>
      <c r="K7" s="48" t="s">
        <v>295</v>
      </c>
      <c r="L7" s="18"/>
      <c r="M7" s="18"/>
      <c r="N7" s="18"/>
      <c r="O7" s="18"/>
      <c r="P7" s="18"/>
      <c r="Q7" s="18"/>
      <c r="R7" s="18"/>
      <c r="S7" s="18"/>
      <c r="T7" s="18"/>
      <c r="U7" s="33"/>
      <c r="V7" s="18"/>
      <c r="W7" s="18"/>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1"/>
      <c r="B9" s="21"/>
      <c r="C9" s="21" t="s">
        <v>296</v>
      </c>
      <c r="D9" s="21"/>
      <c r="E9" s="21"/>
      <c r="F9" s="21"/>
      <c r="G9" s="21"/>
      <c r="H9" s="21"/>
      <c r="I9" s="23">
        <v>20000</v>
      </c>
      <c r="J9" s="23">
        <v>20000</v>
      </c>
      <c r="K9" s="23">
        <v>20000</v>
      </c>
      <c r="L9" s="23"/>
      <c r="M9" s="23"/>
      <c r="N9" s="23"/>
      <c r="O9" s="23"/>
      <c r="P9" s="23"/>
      <c r="Q9" s="23"/>
      <c r="R9" s="23"/>
      <c r="S9" s="23"/>
      <c r="T9" s="23"/>
      <c r="U9" s="23"/>
      <c r="V9" s="23"/>
      <c r="W9" s="23"/>
    </row>
    <row r="10" ht="18.75" customHeight="1" spans="1:23">
      <c r="A10" s="127" t="s">
        <v>297</v>
      </c>
      <c r="B10" s="127" t="s">
        <v>298</v>
      </c>
      <c r="C10" s="21" t="s">
        <v>296</v>
      </c>
      <c r="D10" s="127" t="s">
        <v>71</v>
      </c>
      <c r="E10" s="127" t="s">
        <v>103</v>
      </c>
      <c r="F10" s="127" t="s">
        <v>104</v>
      </c>
      <c r="G10" s="127" t="s">
        <v>260</v>
      </c>
      <c r="H10" s="127" t="s">
        <v>261</v>
      </c>
      <c r="I10" s="23">
        <v>20000</v>
      </c>
      <c r="J10" s="23">
        <v>20000</v>
      </c>
      <c r="K10" s="23">
        <v>20000</v>
      </c>
      <c r="L10" s="23"/>
      <c r="M10" s="23"/>
      <c r="N10" s="23"/>
      <c r="O10" s="23"/>
      <c r="P10" s="23"/>
      <c r="Q10" s="23"/>
      <c r="R10" s="23"/>
      <c r="S10" s="23"/>
      <c r="T10" s="23"/>
      <c r="U10" s="23"/>
      <c r="V10" s="23"/>
      <c r="W10" s="23"/>
    </row>
    <row r="11" ht="18.75" customHeight="1" spans="1:23">
      <c r="A11" s="25"/>
      <c r="B11" s="25"/>
      <c r="C11" s="21" t="s">
        <v>299</v>
      </c>
      <c r="D11" s="25"/>
      <c r="E11" s="25"/>
      <c r="F11" s="25"/>
      <c r="G11" s="25"/>
      <c r="H11" s="25"/>
      <c r="I11" s="23">
        <v>50000</v>
      </c>
      <c r="J11" s="23">
        <v>50000</v>
      </c>
      <c r="K11" s="23">
        <v>50000</v>
      </c>
      <c r="L11" s="23"/>
      <c r="M11" s="23"/>
      <c r="N11" s="23"/>
      <c r="O11" s="23"/>
      <c r="P11" s="23"/>
      <c r="Q11" s="23"/>
      <c r="R11" s="23"/>
      <c r="S11" s="23"/>
      <c r="T11" s="23"/>
      <c r="U11" s="23"/>
      <c r="V11" s="23"/>
      <c r="W11" s="23"/>
    </row>
    <row r="12" ht="18.75" customHeight="1" spans="1:23">
      <c r="A12" s="127" t="s">
        <v>297</v>
      </c>
      <c r="B12" s="127" t="s">
        <v>300</v>
      </c>
      <c r="C12" s="21" t="s">
        <v>299</v>
      </c>
      <c r="D12" s="127" t="s">
        <v>71</v>
      </c>
      <c r="E12" s="127" t="s">
        <v>101</v>
      </c>
      <c r="F12" s="127" t="s">
        <v>102</v>
      </c>
      <c r="G12" s="127" t="s">
        <v>254</v>
      </c>
      <c r="H12" s="127" t="s">
        <v>255</v>
      </c>
      <c r="I12" s="23">
        <v>21000</v>
      </c>
      <c r="J12" s="23">
        <v>21000</v>
      </c>
      <c r="K12" s="23">
        <v>21000</v>
      </c>
      <c r="L12" s="23"/>
      <c r="M12" s="23"/>
      <c r="N12" s="23"/>
      <c r="O12" s="23"/>
      <c r="P12" s="23"/>
      <c r="Q12" s="23"/>
      <c r="R12" s="23"/>
      <c r="S12" s="23"/>
      <c r="T12" s="23"/>
      <c r="U12" s="23"/>
      <c r="V12" s="23"/>
      <c r="W12" s="23"/>
    </row>
    <row r="13" ht="18.75" customHeight="1" spans="1:23">
      <c r="A13" s="127" t="s">
        <v>297</v>
      </c>
      <c r="B13" s="127" t="s">
        <v>300</v>
      </c>
      <c r="C13" s="21" t="s">
        <v>299</v>
      </c>
      <c r="D13" s="127" t="s">
        <v>71</v>
      </c>
      <c r="E13" s="127" t="s">
        <v>101</v>
      </c>
      <c r="F13" s="127" t="s">
        <v>102</v>
      </c>
      <c r="G13" s="127" t="s">
        <v>260</v>
      </c>
      <c r="H13" s="127" t="s">
        <v>261</v>
      </c>
      <c r="I13" s="23">
        <v>22000</v>
      </c>
      <c r="J13" s="23">
        <v>22000</v>
      </c>
      <c r="K13" s="23">
        <v>22000</v>
      </c>
      <c r="L13" s="23"/>
      <c r="M13" s="23"/>
      <c r="N13" s="23"/>
      <c r="O13" s="23"/>
      <c r="P13" s="23"/>
      <c r="Q13" s="23"/>
      <c r="R13" s="23"/>
      <c r="S13" s="23"/>
      <c r="T13" s="23"/>
      <c r="U13" s="23"/>
      <c r="V13" s="23"/>
      <c r="W13" s="23"/>
    </row>
    <row r="14" ht="18.75" customHeight="1" spans="1:23">
      <c r="A14" s="127" t="s">
        <v>297</v>
      </c>
      <c r="B14" s="127" t="s">
        <v>300</v>
      </c>
      <c r="C14" s="21" t="s">
        <v>299</v>
      </c>
      <c r="D14" s="127" t="s">
        <v>71</v>
      </c>
      <c r="E14" s="127" t="s">
        <v>101</v>
      </c>
      <c r="F14" s="127" t="s">
        <v>102</v>
      </c>
      <c r="G14" s="127" t="s">
        <v>301</v>
      </c>
      <c r="H14" s="127" t="s">
        <v>302</v>
      </c>
      <c r="I14" s="23">
        <v>4000</v>
      </c>
      <c r="J14" s="23">
        <v>4000</v>
      </c>
      <c r="K14" s="23">
        <v>4000</v>
      </c>
      <c r="L14" s="23"/>
      <c r="M14" s="23"/>
      <c r="N14" s="23"/>
      <c r="O14" s="23"/>
      <c r="P14" s="23"/>
      <c r="Q14" s="23"/>
      <c r="R14" s="23"/>
      <c r="S14" s="23"/>
      <c r="T14" s="23"/>
      <c r="U14" s="23"/>
      <c r="V14" s="23"/>
      <c r="W14" s="23"/>
    </row>
    <row r="15" ht="18.75" customHeight="1" spans="1:23">
      <c r="A15" s="127" t="s">
        <v>297</v>
      </c>
      <c r="B15" s="127" t="s">
        <v>300</v>
      </c>
      <c r="C15" s="21" t="s">
        <v>299</v>
      </c>
      <c r="D15" s="127" t="s">
        <v>71</v>
      </c>
      <c r="E15" s="127" t="s">
        <v>101</v>
      </c>
      <c r="F15" s="127" t="s">
        <v>102</v>
      </c>
      <c r="G15" s="127" t="s">
        <v>269</v>
      </c>
      <c r="H15" s="127" t="s">
        <v>270</v>
      </c>
      <c r="I15" s="23">
        <v>3000</v>
      </c>
      <c r="J15" s="23">
        <v>3000</v>
      </c>
      <c r="K15" s="23">
        <v>3000</v>
      </c>
      <c r="L15" s="23"/>
      <c r="M15" s="23"/>
      <c r="N15" s="23"/>
      <c r="O15" s="23"/>
      <c r="P15" s="23"/>
      <c r="Q15" s="23"/>
      <c r="R15" s="23"/>
      <c r="S15" s="23"/>
      <c r="T15" s="23"/>
      <c r="U15" s="23"/>
      <c r="V15" s="23"/>
      <c r="W15" s="23"/>
    </row>
    <row r="16" ht="18.75" customHeight="1" spans="1:23">
      <c r="A16" s="25"/>
      <c r="B16" s="25"/>
      <c r="C16" s="21" t="s">
        <v>303</v>
      </c>
      <c r="D16" s="25"/>
      <c r="E16" s="25"/>
      <c r="F16" s="25"/>
      <c r="G16" s="25"/>
      <c r="H16" s="25"/>
      <c r="I16" s="23">
        <v>100000</v>
      </c>
      <c r="J16" s="23">
        <v>100000</v>
      </c>
      <c r="K16" s="23">
        <v>100000</v>
      </c>
      <c r="L16" s="23"/>
      <c r="M16" s="23"/>
      <c r="N16" s="23"/>
      <c r="O16" s="23"/>
      <c r="P16" s="23"/>
      <c r="Q16" s="23"/>
      <c r="R16" s="23"/>
      <c r="S16" s="23"/>
      <c r="T16" s="23"/>
      <c r="U16" s="23"/>
      <c r="V16" s="23"/>
      <c r="W16" s="23"/>
    </row>
    <row r="17" ht="18.75" customHeight="1" spans="1:23">
      <c r="A17" s="127" t="s">
        <v>297</v>
      </c>
      <c r="B17" s="127" t="s">
        <v>304</v>
      </c>
      <c r="C17" s="21" t="s">
        <v>303</v>
      </c>
      <c r="D17" s="127" t="s">
        <v>71</v>
      </c>
      <c r="E17" s="127" t="s">
        <v>108</v>
      </c>
      <c r="F17" s="127" t="s">
        <v>109</v>
      </c>
      <c r="G17" s="127" t="s">
        <v>254</v>
      </c>
      <c r="H17" s="127" t="s">
        <v>255</v>
      </c>
      <c r="I17" s="23">
        <v>65000</v>
      </c>
      <c r="J17" s="23">
        <v>65000</v>
      </c>
      <c r="K17" s="23">
        <v>65000</v>
      </c>
      <c r="L17" s="23"/>
      <c r="M17" s="23"/>
      <c r="N17" s="23"/>
      <c r="O17" s="23"/>
      <c r="P17" s="23"/>
      <c r="Q17" s="23"/>
      <c r="R17" s="23"/>
      <c r="S17" s="23"/>
      <c r="T17" s="23"/>
      <c r="U17" s="23"/>
      <c r="V17" s="23"/>
      <c r="W17" s="23"/>
    </row>
    <row r="18" ht="18.75" customHeight="1" spans="1:23">
      <c r="A18" s="127" t="s">
        <v>297</v>
      </c>
      <c r="B18" s="127" t="s">
        <v>304</v>
      </c>
      <c r="C18" s="21" t="s">
        <v>303</v>
      </c>
      <c r="D18" s="127" t="s">
        <v>71</v>
      </c>
      <c r="E18" s="127" t="s">
        <v>108</v>
      </c>
      <c r="F18" s="127" t="s">
        <v>109</v>
      </c>
      <c r="G18" s="127" t="s">
        <v>260</v>
      </c>
      <c r="H18" s="127" t="s">
        <v>261</v>
      </c>
      <c r="I18" s="23">
        <v>30000</v>
      </c>
      <c r="J18" s="23">
        <v>30000</v>
      </c>
      <c r="K18" s="23">
        <v>30000</v>
      </c>
      <c r="L18" s="23"/>
      <c r="M18" s="23"/>
      <c r="N18" s="23"/>
      <c r="O18" s="23"/>
      <c r="P18" s="23"/>
      <c r="Q18" s="23"/>
      <c r="R18" s="23"/>
      <c r="S18" s="23"/>
      <c r="T18" s="23"/>
      <c r="U18" s="23"/>
      <c r="V18" s="23"/>
      <c r="W18" s="23"/>
    </row>
    <row r="19" ht="18.75" customHeight="1" spans="1:23">
      <c r="A19" s="127" t="s">
        <v>297</v>
      </c>
      <c r="B19" s="127" t="s">
        <v>304</v>
      </c>
      <c r="C19" s="21" t="s">
        <v>303</v>
      </c>
      <c r="D19" s="127" t="s">
        <v>71</v>
      </c>
      <c r="E19" s="127" t="s">
        <v>108</v>
      </c>
      <c r="F19" s="127" t="s">
        <v>109</v>
      </c>
      <c r="G19" s="127" t="s">
        <v>301</v>
      </c>
      <c r="H19" s="127" t="s">
        <v>302</v>
      </c>
      <c r="I19" s="23">
        <v>5000</v>
      </c>
      <c r="J19" s="23">
        <v>5000</v>
      </c>
      <c r="K19" s="23">
        <v>5000</v>
      </c>
      <c r="L19" s="23"/>
      <c r="M19" s="23"/>
      <c r="N19" s="23"/>
      <c r="O19" s="23"/>
      <c r="P19" s="23"/>
      <c r="Q19" s="23"/>
      <c r="R19" s="23"/>
      <c r="S19" s="23"/>
      <c r="T19" s="23"/>
      <c r="U19" s="23"/>
      <c r="V19" s="23"/>
      <c r="W19" s="23"/>
    </row>
    <row r="20" ht="18.75" customHeight="1" spans="1:23">
      <c r="A20" s="25"/>
      <c r="B20" s="25"/>
      <c r="C20" s="21" t="s">
        <v>305</v>
      </c>
      <c r="D20" s="25"/>
      <c r="E20" s="25"/>
      <c r="F20" s="25"/>
      <c r="G20" s="25"/>
      <c r="H20" s="25"/>
      <c r="I20" s="23">
        <v>50000</v>
      </c>
      <c r="J20" s="23">
        <v>50000</v>
      </c>
      <c r="K20" s="23">
        <v>50000</v>
      </c>
      <c r="L20" s="23"/>
      <c r="M20" s="23"/>
      <c r="N20" s="23"/>
      <c r="O20" s="23"/>
      <c r="P20" s="23"/>
      <c r="Q20" s="23"/>
      <c r="R20" s="23"/>
      <c r="S20" s="23"/>
      <c r="T20" s="23"/>
      <c r="U20" s="23"/>
      <c r="V20" s="23"/>
      <c r="W20" s="23"/>
    </row>
    <row r="21" ht="18.75" customHeight="1" spans="1:23">
      <c r="A21" s="127" t="s">
        <v>297</v>
      </c>
      <c r="B21" s="127" t="s">
        <v>306</v>
      </c>
      <c r="C21" s="21" t="s">
        <v>305</v>
      </c>
      <c r="D21" s="127" t="s">
        <v>71</v>
      </c>
      <c r="E21" s="127" t="s">
        <v>99</v>
      </c>
      <c r="F21" s="127" t="s">
        <v>100</v>
      </c>
      <c r="G21" s="127" t="s">
        <v>254</v>
      </c>
      <c r="H21" s="127" t="s">
        <v>255</v>
      </c>
      <c r="I21" s="23">
        <v>30000</v>
      </c>
      <c r="J21" s="23">
        <v>30000</v>
      </c>
      <c r="K21" s="23">
        <v>30000</v>
      </c>
      <c r="L21" s="23"/>
      <c r="M21" s="23"/>
      <c r="N21" s="23"/>
      <c r="O21" s="23"/>
      <c r="P21" s="23"/>
      <c r="Q21" s="23"/>
      <c r="R21" s="23"/>
      <c r="S21" s="23"/>
      <c r="T21" s="23"/>
      <c r="U21" s="23"/>
      <c r="V21" s="23"/>
      <c r="W21" s="23"/>
    </row>
    <row r="22" ht="18.75" customHeight="1" spans="1:23">
      <c r="A22" s="127" t="s">
        <v>297</v>
      </c>
      <c r="B22" s="127" t="s">
        <v>306</v>
      </c>
      <c r="C22" s="21" t="s">
        <v>305</v>
      </c>
      <c r="D22" s="127" t="s">
        <v>71</v>
      </c>
      <c r="E22" s="127" t="s">
        <v>99</v>
      </c>
      <c r="F22" s="127" t="s">
        <v>100</v>
      </c>
      <c r="G22" s="127" t="s">
        <v>260</v>
      </c>
      <c r="H22" s="127" t="s">
        <v>261</v>
      </c>
      <c r="I22" s="23">
        <v>5000</v>
      </c>
      <c r="J22" s="23">
        <v>5000</v>
      </c>
      <c r="K22" s="23">
        <v>5000</v>
      </c>
      <c r="L22" s="23"/>
      <c r="M22" s="23"/>
      <c r="N22" s="23"/>
      <c r="O22" s="23"/>
      <c r="P22" s="23"/>
      <c r="Q22" s="23"/>
      <c r="R22" s="23"/>
      <c r="S22" s="23"/>
      <c r="T22" s="23"/>
      <c r="U22" s="23"/>
      <c r="V22" s="23"/>
      <c r="W22" s="23"/>
    </row>
    <row r="23" ht="18.75" customHeight="1" spans="1:23">
      <c r="A23" s="127" t="s">
        <v>297</v>
      </c>
      <c r="B23" s="127" t="s">
        <v>306</v>
      </c>
      <c r="C23" s="21" t="s">
        <v>305</v>
      </c>
      <c r="D23" s="127" t="s">
        <v>71</v>
      </c>
      <c r="E23" s="127" t="s">
        <v>99</v>
      </c>
      <c r="F23" s="127" t="s">
        <v>100</v>
      </c>
      <c r="G23" s="127" t="s">
        <v>301</v>
      </c>
      <c r="H23" s="127" t="s">
        <v>302</v>
      </c>
      <c r="I23" s="23">
        <v>5000</v>
      </c>
      <c r="J23" s="23">
        <v>5000</v>
      </c>
      <c r="K23" s="23">
        <v>5000</v>
      </c>
      <c r="L23" s="23"/>
      <c r="M23" s="23"/>
      <c r="N23" s="23"/>
      <c r="O23" s="23"/>
      <c r="P23" s="23"/>
      <c r="Q23" s="23"/>
      <c r="R23" s="23"/>
      <c r="S23" s="23"/>
      <c r="T23" s="23"/>
      <c r="U23" s="23"/>
      <c r="V23" s="23"/>
      <c r="W23" s="23"/>
    </row>
    <row r="24" ht="18.75" customHeight="1" spans="1:23">
      <c r="A24" s="127" t="s">
        <v>297</v>
      </c>
      <c r="B24" s="127" t="s">
        <v>306</v>
      </c>
      <c r="C24" s="21" t="s">
        <v>305</v>
      </c>
      <c r="D24" s="127" t="s">
        <v>71</v>
      </c>
      <c r="E24" s="127" t="s">
        <v>99</v>
      </c>
      <c r="F24" s="127" t="s">
        <v>100</v>
      </c>
      <c r="G24" s="127" t="s">
        <v>269</v>
      </c>
      <c r="H24" s="127" t="s">
        <v>270</v>
      </c>
      <c r="I24" s="23">
        <v>10000</v>
      </c>
      <c r="J24" s="23">
        <v>10000</v>
      </c>
      <c r="K24" s="23">
        <v>10000</v>
      </c>
      <c r="L24" s="23"/>
      <c r="M24" s="23"/>
      <c r="N24" s="23"/>
      <c r="O24" s="23"/>
      <c r="P24" s="23"/>
      <c r="Q24" s="23"/>
      <c r="R24" s="23"/>
      <c r="S24" s="23"/>
      <c r="T24" s="23"/>
      <c r="U24" s="23"/>
      <c r="V24" s="23"/>
      <c r="W24" s="23"/>
    </row>
    <row r="25" ht="18.75" customHeight="1" spans="1:23">
      <c r="A25" s="25"/>
      <c r="B25" s="25"/>
      <c r="C25" s="21" t="s">
        <v>307</v>
      </c>
      <c r="D25" s="25"/>
      <c r="E25" s="25"/>
      <c r="F25" s="25"/>
      <c r="G25" s="25"/>
      <c r="H25" s="25"/>
      <c r="I25" s="23">
        <v>2000000</v>
      </c>
      <c r="J25" s="23"/>
      <c r="K25" s="23"/>
      <c r="L25" s="23"/>
      <c r="M25" s="23"/>
      <c r="N25" s="23"/>
      <c r="O25" s="23"/>
      <c r="P25" s="23"/>
      <c r="Q25" s="23"/>
      <c r="R25" s="23">
        <v>2000000</v>
      </c>
      <c r="S25" s="23"/>
      <c r="T25" s="23"/>
      <c r="U25" s="23"/>
      <c r="V25" s="23"/>
      <c r="W25" s="23">
        <v>2000000</v>
      </c>
    </row>
    <row r="26" ht="18.75" customHeight="1" spans="1:23">
      <c r="A26" s="127" t="s">
        <v>297</v>
      </c>
      <c r="B26" s="127" t="s">
        <v>308</v>
      </c>
      <c r="C26" s="21" t="s">
        <v>307</v>
      </c>
      <c r="D26" s="127" t="s">
        <v>71</v>
      </c>
      <c r="E26" s="127" t="s">
        <v>103</v>
      </c>
      <c r="F26" s="127" t="s">
        <v>104</v>
      </c>
      <c r="G26" s="127" t="s">
        <v>254</v>
      </c>
      <c r="H26" s="127" t="s">
        <v>255</v>
      </c>
      <c r="I26" s="23">
        <v>1700000</v>
      </c>
      <c r="J26" s="23"/>
      <c r="K26" s="23"/>
      <c r="L26" s="23"/>
      <c r="M26" s="23"/>
      <c r="N26" s="23"/>
      <c r="O26" s="23"/>
      <c r="P26" s="23"/>
      <c r="Q26" s="23"/>
      <c r="R26" s="23">
        <v>1700000</v>
      </c>
      <c r="S26" s="23"/>
      <c r="T26" s="23"/>
      <c r="U26" s="23"/>
      <c r="V26" s="23"/>
      <c r="W26" s="23">
        <v>1700000</v>
      </c>
    </row>
    <row r="27" ht="18.75" customHeight="1" spans="1:23">
      <c r="A27" s="127" t="s">
        <v>297</v>
      </c>
      <c r="B27" s="127" t="s">
        <v>308</v>
      </c>
      <c r="C27" s="21" t="s">
        <v>307</v>
      </c>
      <c r="D27" s="127" t="s">
        <v>71</v>
      </c>
      <c r="E27" s="127" t="s">
        <v>103</v>
      </c>
      <c r="F27" s="127" t="s">
        <v>104</v>
      </c>
      <c r="G27" s="127" t="s">
        <v>260</v>
      </c>
      <c r="H27" s="127" t="s">
        <v>261</v>
      </c>
      <c r="I27" s="23">
        <v>50000</v>
      </c>
      <c r="J27" s="23"/>
      <c r="K27" s="23"/>
      <c r="L27" s="23"/>
      <c r="M27" s="23"/>
      <c r="N27" s="23"/>
      <c r="O27" s="23"/>
      <c r="P27" s="23"/>
      <c r="Q27" s="23"/>
      <c r="R27" s="23">
        <v>50000</v>
      </c>
      <c r="S27" s="23"/>
      <c r="T27" s="23"/>
      <c r="U27" s="23"/>
      <c r="V27" s="23"/>
      <c r="W27" s="23">
        <v>50000</v>
      </c>
    </row>
    <row r="28" ht="18.75" customHeight="1" spans="1:23">
      <c r="A28" s="127" t="s">
        <v>297</v>
      </c>
      <c r="B28" s="127" t="s">
        <v>308</v>
      </c>
      <c r="C28" s="21" t="s">
        <v>307</v>
      </c>
      <c r="D28" s="127" t="s">
        <v>71</v>
      </c>
      <c r="E28" s="127" t="s">
        <v>103</v>
      </c>
      <c r="F28" s="127" t="s">
        <v>104</v>
      </c>
      <c r="G28" s="127" t="s">
        <v>301</v>
      </c>
      <c r="H28" s="127" t="s">
        <v>302</v>
      </c>
      <c r="I28" s="23">
        <v>100000</v>
      </c>
      <c r="J28" s="23"/>
      <c r="K28" s="23"/>
      <c r="L28" s="23"/>
      <c r="M28" s="23"/>
      <c r="N28" s="23"/>
      <c r="O28" s="23"/>
      <c r="P28" s="23"/>
      <c r="Q28" s="23"/>
      <c r="R28" s="23">
        <v>100000</v>
      </c>
      <c r="S28" s="23"/>
      <c r="T28" s="23"/>
      <c r="U28" s="23"/>
      <c r="V28" s="23"/>
      <c r="W28" s="23">
        <v>100000</v>
      </c>
    </row>
    <row r="29" ht="18.75" customHeight="1" spans="1:23">
      <c r="A29" s="127" t="s">
        <v>297</v>
      </c>
      <c r="B29" s="127" t="s">
        <v>308</v>
      </c>
      <c r="C29" s="21" t="s">
        <v>307</v>
      </c>
      <c r="D29" s="127" t="s">
        <v>71</v>
      </c>
      <c r="E29" s="127" t="s">
        <v>103</v>
      </c>
      <c r="F29" s="127" t="s">
        <v>104</v>
      </c>
      <c r="G29" s="127" t="s">
        <v>264</v>
      </c>
      <c r="H29" s="127" t="s">
        <v>197</v>
      </c>
      <c r="I29" s="23">
        <v>50000</v>
      </c>
      <c r="J29" s="23"/>
      <c r="K29" s="23"/>
      <c r="L29" s="23"/>
      <c r="M29" s="23"/>
      <c r="N29" s="23"/>
      <c r="O29" s="23"/>
      <c r="P29" s="23"/>
      <c r="Q29" s="23"/>
      <c r="R29" s="23">
        <v>50000</v>
      </c>
      <c r="S29" s="23"/>
      <c r="T29" s="23"/>
      <c r="U29" s="23"/>
      <c r="V29" s="23"/>
      <c r="W29" s="23">
        <v>50000</v>
      </c>
    </row>
    <row r="30" ht="18.75" customHeight="1" spans="1:23">
      <c r="A30" s="127" t="s">
        <v>297</v>
      </c>
      <c r="B30" s="127" t="s">
        <v>308</v>
      </c>
      <c r="C30" s="21" t="s">
        <v>307</v>
      </c>
      <c r="D30" s="127" t="s">
        <v>71</v>
      </c>
      <c r="E30" s="127" t="s">
        <v>103</v>
      </c>
      <c r="F30" s="127" t="s">
        <v>104</v>
      </c>
      <c r="G30" s="127" t="s">
        <v>269</v>
      </c>
      <c r="H30" s="127" t="s">
        <v>270</v>
      </c>
      <c r="I30" s="23">
        <v>100000</v>
      </c>
      <c r="J30" s="23"/>
      <c r="K30" s="23"/>
      <c r="L30" s="23"/>
      <c r="M30" s="23"/>
      <c r="N30" s="23"/>
      <c r="O30" s="23"/>
      <c r="P30" s="23"/>
      <c r="Q30" s="23"/>
      <c r="R30" s="23">
        <v>100000</v>
      </c>
      <c r="S30" s="23"/>
      <c r="T30" s="23"/>
      <c r="U30" s="23"/>
      <c r="V30" s="23"/>
      <c r="W30" s="23">
        <v>100000</v>
      </c>
    </row>
    <row r="31" ht="18.75" customHeight="1" spans="1:23">
      <c r="A31" s="25"/>
      <c r="B31" s="25"/>
      <c r="C31" s="21" t="s">
        <v>309</v>
      </c>
      <c r="D31" s="25"/>
      <c r="E31" s="25"/>
      <c r="F31" s="25"/>
      <c r="G31" s="25"/>
      <c r="H31" s="25"/>
      <c r="I31" s="23">
        <v>563164</v>
      </c>
      <c r="J31" s="23">
        <v>563164</v>
      </c>
      <c r="K31" s="23">
        <v>563164</v>
      </c>
      <c r="L31" s="23"/>
      <c r="M31" s="23"/>
      <c r="N31" s="23"/>
      <c r="O31" s="23"/>
      <c r="P31" s="23"/>
      <c r="Q31" s="23"/>
      <c r="R31" s="23"/>
      <c r="S31" s="23"/>
      <c r="T31" s="23"/>
      <c r="U31" s="23"/>
      <c r="V31" s="23"/>
      <c r="W31" s="23"/>
    </row>
    <row r="32" ht="18.75" customHeight="1" spans="1:23">
      <c r="A32" s="127" t="s">
        <v>297</v>
      </c>
      <c r="B32" s="127" t="s">
        <v>310</v>
      </c>
      <c r="C32" s="21" t="s">
        <v>309</v>
      </c>
      <c r="D32" s="127" t="s">
        <v>71</v>
      </c>
      <c r="E32" s="127" t="s">
        <v>103</v>
      </c>
      <c r="F32" s="127" t="s">
        <v>104</v>
      </c>
      <c r="G32" s="127" t="s">
        <v>254</v>
      </c>
      <c r="H32" s="127" t="s">
        <v>255</v>
      </c>
      <c r="I32" s="23">
        <v>410000</v>
      </c>
      <c r="J32" s="23">
        <v>410000</v>
      </c>
      <c r="K32" s="23">
        <v>410000</v>
      </c>
      <c r="L32" s="23"/>
      <c r="M32" s="23"/>
      <c r="N32" s="23"/>
      <c r="O32" s="23"/>
      <c r="P32" s="23"/>
      <c r="Q32" s="23"/>
      <c r="R32" s="23"/>
      <c r="S32" s="23"/>
      <c r="T32" s="23"/>
      <c r="U32" s="23"/>
      <c r="V32" s="23"/>
      <c r="W32" s="23"/>
    </row>
    <row r="33" ht="18.75" customHeight="1" spans="1:23">
      <c r="A33" s="127" t="s">
        <v>297</v>
      </c>
      <c r="B33" s="127" t="s">
        <v>310</v>
      </c>
      <c r="C33" s="21" t="s">
        <v>309</v>
      </c>
      <c r="D33" s="127" t="s">
        <v>71</v>
      </c>
      <c r="E33" s="127" t="s">
        <v>103</v>
      </c>
      <c r="F33" s="127" t="s">
        <v>104</v>
      </c>
      <c r="G33" s="127" t="s">
        <v>260</v>
      </c>
      <c r="H33" s="127" t="s">
        <v>261</v>
      </c>
      <c r="I33" s="23">
        <v>110000</v>
      </c>
      <c r="J33" s="23">
        <v>110000</v>
      </c>
      <c r="K33" s="23">
        <v>110000</v>
      </c>
      <c r="L33" s="23"/>
      <c r="M33" s="23"/>
      <c r="N33" s="23"/>
      <c r="O33" s="23"/>
      <c r="P33" s="23"/>
      <c r="Q33" s="23"/>
      <c r="R33" s="23"/>
      <c r="S33" s="23"/>
      <c r="T33" s="23"/>
      <c r="U33" s="23"/>
      <c r="V33" s="23"/>
      <c r="W33" s="23"/>
    </row>
    <row r="34" ht="18.75" customHeight="1" spans="1:23">
      <c r="A34" s="127" t="s">
        <v>297</v>
      </c>
      <c r="B34" s="127" t="s">
        <v>310</v>
      </c>
      <c r="C34" s="21" t="s">
        <v>309</v>
      </c>
      <c r="D34" s="127" t="s">
        <v>71</v>
      </c>
      <c r="E34" s="127" t="s">
        <v>103</v>
      </c>
      <c r="F34" s="127" t="s">
        <v>104</v>
      </c>
      <c r="G34" s="127" t="s">
        <v>269</v>
      </c>
      <c r="H34" s="127" t="s">
        <v>270</v>
      </c>
      <c r="I34" s="23">
        <v>43164</v>
      </c>
      <c r="J34" s="23">
        <v>43164</v>
      </c>
      <c r="K34" s="23">
        <v>43164</v>
      </c>
      <c r="L34" s="23"/>
      <c r="M34" s="23"/>
      <c r="N34" s="23"/>
      <c r="O34" s="23"/>
      <c r="P34" s="23"/>
      <c r="Q34" s="23"/>
      <c r="R34" s="23"/>
      <c r="S34" s="23"/>
      <c r="T34" s="23"/>
      <c r="U34" s="23"/>
      <c r="V34" s="23"/>
      <c r="W34" s="23"/>
    </row>
    <row r="35" ht="18.75" customHeight="1" spans="1:23">
      <c r="A35" s="25"/>
      <c r="B35" s="25"/>
      <c r="C35" s="21" t="s">
        <v>311</v>
      </c>
      <c r="D35" s="25"/>
      <c r="E35" s="25"/>
      <c r="F35" s="25"/>
      <c r="G35" s="25"/>
      <c r="H35" s="25"/>
      <c r="I35" s="23">
        <v>2000000</v>
      </c>
      <c r="J35" s="23">
        <v>2000000</v>
      </c>
      <c r="K35" s="23">
        <v>2000000</v>
      </c>
      <c r="L35" s="23"/>
      <c r="M35" s="23"/>
      <c r="N35" s="23"/>
      <c r="O35" s="23"/>
      <c r="P35" s="23"/>
      <c r="Q35" s="23"/>
      <c r="R35" s="23"/>
      <c r="S35" s="23"/>
      <c r="T35" s="23"/>
      <c r="U35" s="23"/>
      <c r="V35" s="23"/>
      <c r="W35" s="23"/>
    </row>
    <row r="36" ht="18.75" customHeight="1" spans="1:23">
      <c r="A36" s="127" t="s">
        <v>297</v>
      </c>
      <c r="B36" s="127" t="s">
        <v>312</v>
      </c>
      <c r="C36" s="21" t="s">
        <v>311</v>
      </c>
      <c r="D36" s="127" t="s">
        <v>71</v>
      </c>
      <c r="E36" s="127" t="s">
        <v>95</v>
      </c>
      <c r="F36" s="127" t="s">
        <v>96</v>
      </c>
      <c r="G36" s="127" t="s">
        <v>254</v>
      </c>
      <c r="H36" s="127" t="s">
        <v>255</v>
      </c>
      <c r="I36" s="23">
        <v>1550000</v>
      </c>
      <c r="J36" s="23">
        <v>1550000</v>
      </c>
      <c r="K36" s="23">
        <v>1550000</v>
      </c>
      <c r="L36" s="23"/>
      <c r="M36" s="23"/>
      <c r="N36" s="23"/>
      <c r="O36" s="23"/>
      <c r="P36" s="23"/>
      <c r="Q36" s="23"/>
      <c r="R36" s="23"/>
      <c r="S36" s="23"/>
      <c r="T36" s="23"/>
      <c r="U36" s="23"/>
      <c r="V36" s="23"/>
      <c r="W36" s="23"/>
    </row>
    <row r="37" ht="18.75" customHeight="1" spans="1:23">
      <c r="A37" s="127" t="s">
        <v>297</v>
      </c>
      <c r="B37" s="127" t="s">
        <v>312</v>
      </c>
      <c r="C37" s="21" t="s">
        <v>311</v>
      </c>
      <c r="D37" s="127" t="s">
        <v>71</v>
      </c>
      <c r="E37" s="127" t="s">
        <v>95</v>
      </c>
      <c r="F37" s="127" t="s">
        <v>96</v>
      </c>
      <c r="G37" s="127" t="s">
        <v>260</v>
      </c>
      <c r="H37" s="127" t="s">
        <v>261</v>
      </c>
      <c r="I37" s="23">
        <v>50000</v>
      </c>
      <c r="J37" s="23">
        <v>50000</v>
      </c>
      <c r="K37" s="23">
        <v>50000</v>
      </c>
      <c r="L37" s="23"/>
      <c r="M37" s="23"/>
      <c r="N37" s="23"/>
      <c r="O37" s="23"/>
      <c r="P37" s="23"/>
      <c r="Q37" s="23"/>
      <c r="R37" s="23"/>
      <c r="S37" s="23"/>
      <c r="T37" s="23"/>
      <c r="U37" s="23"/>
      <c r="V37" s="23"/>
      <c r="W37" s="23"/>
    </row>
    <row r="38" ht="18.75" customHeight="1" spans="1:23">
      <c r="A38" s="127" t="s">
        <v>297</v>
      </c>
      <c r="B38" s="127" t="s">
        <v>312</v>
      </c>
      <c r="C38" s="21" t="s">
        <v>311</v>
      </c>
      <c r="D38" s="127" t="s">
        <v>71</v>
      </c>
      <c r="E38" s="127" t="s">
        <v>95</v>
      </c>
      <c r="F38" s="127" t="s">
        <v>96</v>
      </c>
      <c r="G38" s="127" t="s">
        <v>301</v>
      </c>
      <c r="H38" s="127" t="s">
        <v>302</v>
      </c>
      <c r="I38" s="23">
        <v>310000</v>
      </c>
      <c r="J38" s="23">
        <v>310000</v>
      </c>
      <c r="K38" s="23">
        <v>310000</v>
      </c>
      <c r="L38" s="23"/>
      <c r="M38" s="23"/>
      <c r="N38" s="23"/>
      <c r="O38" s="23"/>
      <c r="P38" s="23"/>
      <c r="Q38" s="23"/>
      <c r="R38" s="23"/>
      <c r="S38" s="23"/>
      <c r="T38" s="23"/>
      <c r="U38" s="23"/>
      <c r="V38" s="23"/>
      <c r="W38" s="23"/>
    </row>
    <row r="39" ht="18.75" customHeight="1" spans="1:23">
      <c r="A39" s="127" t="s">
        <v>297</v>
      </c>
      <c r="B39" s="127" t="s">
        <v>312</v>
      </c>
      <c r="C39" s="21" t="s">
        <v>311</v>
      </c>
      <c r="D39" s="127" t="s">
        <v>71</v>
      </c>
      <c r="E39" s="127" t="s">
        <v>95</v>
      </c>
      <c r="F39" s="127" t="s">
        <v>96</v>
      </c>
      <c r="G39" s="127" t="s">
        <v>269</v>
      </c>
      <c r="H39" s="127" t="s">
        <v>270</v>
      </c>
      <c r="I39" s="23">
        <v>90000</v>
      </c>
      <c r="J39" s="23">
        <v>90000</v>
      </c>
      <c r="K39" s="23">
        <v>90000</v>
      </c>
      <c r="L39" s="23"/>
      <c r="M39" s="23"/>
      <c r="N39" s="23"/>
      <c r="O39" s="23"/>
      <c r="P39" s="23"/>
      <c r="Q39" s="23"/>
      <c r="R39" s="23"/>
      <c r="S39" s="23"/>
      <c r="T39" s="23"/>
      <c r="U39" s="23"/>
      <c r="V39" s="23"/>
      <c r="W39" s="23"/>
    </row>
    <row r="40" ht="18.75" customHeight="1" spans="1:23">
      <c r="A40" s="25"/>
      <c r="B40" s="25"/>
      <c r="C40" s="21" t="s">
        <v>313</v>
      </c>
      <c r="D40" s="25"/>
      <c r="E40" s="25"/>
      <c r="F40" s="25"/>
      <c r="G40" s="25"/>
      <c r="H40" s="25"/>
      <c r="I40" s="23">
        <v>50000</v>
      </c>
      <c r="J40" s="23">
        <v>50000</v>
      </c>
      <c r="K40" s="23">
        <v>50000</v>
      </c>
      <c r="L40" s="23"/>
      <c r="M40" s="23"/>
      <c r="N40" s="23"/>
      <c r="O40" s="23"/>
      <c r="P40" s="23"/>
      <c r="Q40" s="23"/>
      <c r="R40" s="23"/>
      <c r="S40" s="23"/>
      <c r="T40" s="23"/>
      <c r="U40" s="23"/>
      <c r="V40" s="23"/>
      <c r="W40" s="23"/>
    </row>
    <row r="41" ht="18.75" customHeight="1" spans="1:23">
      <c r="A41" s="127" t="s">
        <v>297</v>
      </c>
      <c r="B41" s="127" t="s">
        <v>314</v>
      </c>
      <c r="C41" s="21" t="s">
        <v>313</v>
      </c>
      <c r="D41" s="127" t="s">
        <v>71</v>
      </c>
      <c r="E41" s="127" t="s">
        <v>108</v>
      </c>
      <c r="F41" s="127" t="s">
        <v>109</v>
      </c>
      <c r="G41" s="127" t="s">
        <v>254</v>
      </c>
      <c r="H41" s="127" t="s">
        <v>255</v>
      </c>
      <c r="I41" s="23">
        <v>30000</v>
      </c>
      <c r="J41" s="23">
        <v>30000</v>
      </c>
      <c r="K41" s="23">
        <v>30000</v>
      </c>
      <c r="L41" s="23"/>
      <c r="M41" s="23"/>
      <c r="N41" s="23"/>
      <c r="O41" s="23"/>
      <c r="P41" s="23"/>
      <c r="Q41" s="23"/>
      <c r="R41" s="23"/>
      <c r="S41" s="23"/>
      <c r="T41" s="23"/>
      <c r="U41" s="23"/>
      <c r="V41" s="23"/>
      <c r="W41" s="23"/>
    </row>
    <row r="42" ht="18.75" customHeight="1" spans="1:23">
      <c r="A42" s="127" t="s">
        <v>297</v>
      </c>
      <c r="B42" s="127" t="s">
        <v>314</v>
      </c>
      <c r="C42" s="21" t="s">
        <v>313</v>
      </c>
      <c r="D42" s="127" t="s">
        <v>71</v>
      </c>
      <c r="E42" s="127" t="s">
        <v>108</v>
      </c>
      <c r="F42" s="127" t="s">
        <v>109</v>
      </c>
      <c r="G42" s="127" t="s">
        <v>260</v>
      </c>
      <c r="H42" s="127" t="s">
        <v>261</v>
      </c>
      <c r="I42" s="23">
        <v>20000</v>
      </c>
      <c r="J42" s="23">
        <v>20000</v>
      </c>
      <c r="K42" s="23">
        <v>20000</v>
      </c>
      <c r="L42" s="23"/>
      <c r="M42" s="23"/>
      <c r="N42" s="23"/>
      <c r="O42" s="23"/>
      <c r="P42" s="23"/>
      <c r="Q42" s="23"/>
      <c r="R42" s="23"/>
      <c r="S42" s="23"/>
      <c r="T42" s="23"/>
      <c r="U42" s="23"/>
      <c r="V42" s="23"/>
      <c r="W42" s="23"/>
    </row>
    <row r="43" ht="18.75" customHeight="1" spans="1:23">
      <c r="A43" s="25"/>
      <c r="B43" s="25"/>
      <c r="C43" s="21" t="s">
        <v>315</v>
      </c>
      <c r="D43" s="25"/>
      <c r="E43" s="25"/>
      <c r="F43" s="25"/>
      <c r="G43" s="25"/>
      <c r="H43" s="25"/>
      <c r="I43" s="23">
        <v>50000</v>
      </c>
      <c r="J43" s="23">
        <v>50000</v>
      </c>
      <c r="K43" s="23">
        <v>50000</v>
      </c>
      <c r="L43" s="23"/>
      <c r="M43" s="23"/>
      <c r="N43" s="23"/>
      <c r="O43" s="23"/>
      <c r="P43" s="23"/>
      <c r="Q43" s="23"/>
      <c r="R43" s="23"/>
      <c r="S43" s="23"/>
      <c r="T43" s="23"/>
      <c r="U43" s="23"/>
      <c r="V43" s="23"/>
      <c r="W43" s="23"/>
    </row>
    <row r="44" ht="18.75" customHeight="1" spans="1:23">
      <c r="A44" s="127" t="s">
        <v>297</v>
      </c>
      <c r="B44" s="127" t="s">
        <v>316</v>
      </c>
      <c r="C44" s="21" t="s">
        <v>315</v>
      </c>
      <c r="D44" s="127" t="s">
        <v>71</v>
      </c>
      <c r="E44" s="127" t="s">
        <v>103</v>
      </c>
      <c r="F44" s="127" t="s">
        <v>104</v>
      </c>
      <c r="G44" s="127" t="s">
        <v>254</v>
      </c>
      <c r="H44" s="127" t="s">
        <v>255</v>
      </c>
      <c r="I44" s="23">
        <v>14000</v>
      </c>
      <c r="J44" s="23">
        <v>14000</v>
      </c>
      <c r="K44" s="23">
        <v>14000</v>
      </c>
      <c r="L44" s="23"/>
      <c r="M44" s="23"/>
      <c r="N44" s="23"/>
      <c r="O44" s="23"/>
      <c r="P44" s="23"/>
      <c r="Q44" s="23"/>
      <c r="R44" s="23"/>
      <c r="S44" s="23"/>
      <c r="T44" s="23"/>
      <c r="U44" s="23"/>
      <c r="V44" s="23"/>
      <c r="W44" s="23"/>
    </row>
    <row r="45" ht="18.75" customHeight="1" spans="1:23">
      <c r="A45" s="127" t="s">
        <v>297</v>
      </c>
      <c r="B45" s="127" t="s">
        <v>316</v>
      </c>
      <c r="C45" s="21" t="s">
        <v>315</v>
      </c>
      <c r="D45" s="127" t="s">
        <v>71</v>
      </c>
      <c r="E45" s="127" t="s">
        <v>103</v>
      </c>
      <c r="F45" s="127" t="s">
        <v>104</v>
      </c>
      <c r="G45" s="127" t="s">
        <v>260</v>
      </c>
      <c r="H45" s="127" t="s">
        <v>261</v>
      </c>
      <c r="I45" s="23">
        <v>16000</v>
      </c>
      <c r="J45" s="23">
        <v>16000</v>
      </c>
      <c r="K45" s="23">
        <v>16000</v>
      </c>
      <c r="L45" s="23"/>
      <c r="M45" s="23"/>
      <c r="N45" s="23"/>
      <c r="O45" s="23"/>
      <c r="P45" s="23"/>
      <c r="Q45" s="23"/>
      <c r="R45" s="23"/>
      <c r="S45" s="23"/>
      <c r="T45" s="23"/>
      <c r="U45" s="23"/>
      <c r="V45" s="23"/>
      <c r="W45" s="23"/>
    </row>
    <row r="46" ht="18.75" customHeight="1" spans="1:23">
      <c r="A46" s="127" t="s">
        <v>297</v>
      </c>
      <c r="B46" s="127" t="s">
        <v>316</v>
      </c>
      <c r="C46" s="21" t="s">
        <v>315</v>
      </c>
      <c r="D46" s="127" t="s">
        <v>71</v>
      </c>
      <c r="E46" s="127" t="s">
        <v>103</v>
      </c>
      <c r="F46" s="127" t="s">
        <v>104</v>
      </c>
      <c r="G46" s="127" t="s">
        <v>269</v>
      </c>
      <c r="H46" s="127" t="s">
        <v>270</v>
      </c>
      <c r="I46" s="23">
        <v>20000</v>
      </c>
      <c r="J46" s="23">
        <v>20000</v>
      </c>
      <c r="K46" s="23">
        <v>20000</v>
      </c>
      <c r="L46" s="23"/>
      <c r="M46" s="23"/>
      <c r="N46" s="23"/>
      <c r="O46" s="23"/>
      <c r="P46" s="23"/>
      <c r="Q46" s="23"/>
      <c r="R46" s="23"/>
      <c r="S46" s="23"/>
      <c r="T46" s="23"/>
      <c r="U46" s="23"/>
      <c r="V46" s="23"/>
      <c r="W46" s="23"/>
    </row>
    <row r="47" ht="18.75" customHeight="1" spans="1:23">
      <c r="A47" s="25"/>
      <c r="B47" s="25"/>
      <c r="C47" s="21" t="s">
        <v>317</v>
      </c>
      <c r="D47" s="25"/>
      <c r="E47" s="25"/>
      <c r="F47" s="25"/>
      <c r="G47" s="25"/>
      <c r="H47" s="25"/>
      <c r="I47" s="23">
        <v>100000</v>
      </c>
      <c r="J47" s="23">
        <v>100000</v>
      </c>
      <c r="K47" s="23">
        <v>100000</v>
      </c>
      <c r="L47" s="23"/>
      <c r="M47" s="23"/>
      <c r="N47" s="23"/>
      <c r="O47" s="23"/>
      <c r="P47" s="23"/>
      <c r="Q47" s="23"/>
      <c r="R47" s="23"/>
      <c r="S47" s="23"/>
      <c r="T47" s="23"/>
      <c r="U47" s="23"/>
      <c r="V47" s="23"/>
      <c r="W47" s="23"/>
    </row>
    <row r="48" ht="18.75" customHeight="1" spans="1:23">
      <c r="A48" s="127" t="s">
        <v>297</v>
      </c>
      <c r="B48" s="127" t="s">
        <v>318</v>
      </c>
      <c r="C48" s="21" t="s">
        <v>317</v>
      </c>
      <c r="D48" s="127" t="s">
        <v>71</v>
      </c>
      <c r="E48" s="127" t="s">
        <v>108</v>
      </c>
      <c r="F48" s="127" t="s">
        <v>109</v>
      </c>
      <c r="G48" s="127" t="s">
        <v>254</v>
      </c>
      <c r="H48" s="127" t="s">
        <v>255</v>
      </c>
      <c r="I48" s="23">
        <v>85000</v>
      </c>
      <c r="J48" s="23">
        <v>85000</v>
      </c>
      <c r="K48" s="23">
        <v>85000</v>
      </c>
      <c r="L48" s="23"/>
      <c r="M48" s="23"/>
      <c r="N48" s="23"/>
      <c r="O48" s="23"/>
      <c r="P48" s="23"/>
      <c r="Q48" s="23"/>
      <c r="R48" s="23"/>
      <c r="S48" s="23"/>
      <c r="T48" s="23"/>
      <c r="U48" s="23"/>
      <c r="V48" s="23"/>
      <c r="W48" s="23"/>
    </row>
    <row r="49" ht="18.75" customHeight="1" spans="1:23">
      <c r="A49" s="127" t="s">
        <v>297</v>
      </c>
      <c r="B49" s="127" t="s">
        <v>318</v>
      </c>
      <c r="C49" s="21" t="s">
        <v>317</v>
      </c>
      <c r="D49" s="127" t="s">
        <v>71</v>
      </c>
      <c r="E49" s="127" t="s">
        <v>108</v>
      </c>
      <c r="F49" s="127" t="s">
        <v>109</v>
      </c>
      <c r="G49" s="127" t="s">
        <v>260</v>
      </c>
      <c r="H49" s="127" t="s">
        <v>261</v>
      </c>
      <c r="I49" s="23">
        <v>10000</v>
      </c>
      <c r="J49" s="23">
        <v>10000</v>
      </c>
      <c r="K49" s="23">
        <v>10000</v>
      </c>
      <c r="L49" s="23"/>
      <c r="M49" s="23"/>
      <c r="N49" s="23"/>
      <c r="O49" s="23"/>
      <c r="P49" s="23"/>
      <c r="Q49" s="23"/>
      <c r="R49" s="23"/>
      <c r="S49" s="23"/>
      <c r="T49" s="23"/>
      <c r="U49" s="23"/>
      <c r="V49" s="23"/>
      <c r="W49" s="23"/>
    </row>
    <row r="50" ht="18.75" customHeight="1" spans="1:23">
      <c r="A50" s="127" t="s">
        <v>297</v>
      </c>
      <c r="B50" s="127" t="s">
        <v>318</v>
      </c>
      <c r="C50" s="21" t="s">
        <v>317</v>
      </c>
      <c r="D50" s="127" t="s">
        <v>71</v>
      </c>
      <c r="E50" s="127" t="s">
        <v>108</v>
      </c>
      <c r="F50" s="127" t="s">
        <v>109</v>
      </c>
      <c r="G50" s="127" t="s">
        <v>301</v>
      </c>
      <c r="H50" s="127" t="s">
        <v>302</v>
      </c>
      <c r="I50" s="23">
        <v>5000</v>
      </c>
      <c r="J50" s="23">
        <v>5000</v>
      </c>
      <c r="K50" s="23">
        <v>5000</v>
      </c>
      <c r="L50" s="23"/>
      <c r="M50" s="23"/>
      <c r="N50" s="23"/>
      <c r="O50" s="23"/>
      <c r="P50" s="23"/>
      <c r="Q50" s="23"/>
      <c r="R50" s="23"/>
      <c r="S50" s="23"/>
      <c r="T50" s="23"/>
      <c r="U50" s="23"/>
      <c r="V50" s="23"/>
      <c r="W50" s="23"/>
    </row>
    <row r="51" ht="18.75" customHeight="1" spans="1:23">
      <c r="A51" s="128" t="s">
        <v>143</v>
      </c>
      <c r="B51" s="129"/>
      <c r="C51" s="129"/>
      <c r="D51" s="129"/>
      <c r="E51" s="129"/>
      <c r="F51" s="129"/>
      <c r="G51" s="129"/>
      <c r="H51" s="130"/>
      <c r="I51" s="23">
        <v>4983164</v>
      </c>
      <c r="J51" s="23">
        <v>2983164</v>
      </c>
      <c r="K51" s="23">
        <v>2983164</v>
      </c>
      <c r="L51" s="23"/>
      <c r="M51" s="23"/>
      <c r="N51" s="23"/>
      <c r="O51" s="23"/>
      <c r="P51" s="23"/>
      <c r="Q51" s="23"/>
      <c r="R51" s="23">
        <v>2000000</v>
      </c>
      <c r="S51" s="23"/>
      <c r="T51" s="23"/>
      <c r="U51" s="23"/>
      <c r="V51" s="23"/>
      <c r="W51" s="23">
        <v>2000000</v>
      </c>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75"/>
  <sheetViews>
    <sheetView showZeros="0" topLeftCell="B70" workbookViewId="0">
      <selection activeCell="B43" sqref="B43:B49"/>
    </sheetView>
  </sheetViews>
  <sheetFormatPr defaultColWidth="9.14583333333333" defaultRowHeight="12" customHeight="1"/>
  <cols>
    <col min="1" max="1" width="34.28125" customWidth="1"/>
    <col min="2" max="2" width="48" customWidth="1"/>
    <col min="3" max="4" width="18.28125" customWidth="1"/>
    <col min="5" max="5" width="41.1458333333333" customWidth="1"/>
    <col min="6" max="6" width="12" customWidth="1"/>
    <col min="7" max="7" width="17" customWidth="1"/>
    <col min="8" max="9" width="12" customWidth="1"/>
    <col min="10" max="10" width="72.4270833333333" customWidth="1"/>
  </cols>
  <sheetData>
    <row r="1" ht="15" customHeight="1" spans="10:10">
      <c r="J1" s="90" t="s">
        <v>319</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"单位名称："&amp;"沧源佤族自治县文化和旅游局"</f>
        <v>单位名称：沧源佤族自治县文化和旅游局</v>
      </c>
      <c r="B3" s="3"/>
      <c r="C3" s="3"/>
      <c r="D3" s="3"/>
      <c r="E3" s="3"/>
      <c r="F3" s="54"/>
      <c r="G3" s="3"/>
      <c r="H3" s="54"/>
    </row>
    <row r="4" ht="18.75" customHeight="1" spans="1:10">
      <c r="A4" s="48" t="s">
        <v>320</v>
      </c>
      <c r="B4" s="48" t="s">
        <v>321</v>
      </c>
      <c r="C4" s="48" t="s">
        <v>322</v>
      </c>
      <c r="D4" s="48" t="s">
        <v>323</v>
      </c>
      <c r="E4" s="48" t="s">
        <v>324</v>
      </c>
      <c r="F4" s="55" t="s">
        <v>325</v>
      </c>
      <c r="G4" s="48" t="s">
        <v>326</v>
      </c>
      <c r="H4" s="55" t="s">
        <v>327</v>
      </c>
      <c r="I4" s="55" t="s">
        <v>328</v>
      </c>
      <c r="J4" s="48" t="s">
        <v>329</v>
      </c>
    </row>
    <row r="5" ht="18.75" customHeight="1" spans="1:10">
      <c r="A5" s="123">
        <v>1</v>
      </c>
      <c r="B5" s="123">
        <v>2</v>
      </c>
      <c r="C5" s="123">
        <v>3</v>
      </c>
      <c r="D5" s="123">
        <v>4</v>
      </c>
      <c r="E5" s="123">
        <v>5</v>
      </c>
      <c r="F5" s="123">
        <v>6</v>
      </c>
      <c r="G5" s="123">
        <v>7</v>
      </c>
      <c r="H5" s="123">
        <v>8</v>
      </c>
      <c r="I5" s="123">
        <v>9</v>
      </c>
      <c r="J5" s="123">
        <v>10</v>
      </c>
    </row>
    <row r="6" ht="18.75" customHeight="1" spans="1:10">
      <c r="A6" s="34" t="s">
        <v>71</v>
      </c>
      <c r="B6" s="49"/>
      <c r="C6" s="49"/>
      <c r="D6" s="49"/>
      <c r="E6" s="56"/>
      <c r="F6" s="57"/>
      <c r="G6" s="56"/>
      <c r="H6" s="57"/>
      <c r="I6" s="57"/>
      <c r="J6" s="56"/>
    </row>
    <row r="7" ht="18.75" customHeight="1" spans="1:10">
      <c r="A7" s="124" t="s">
        <v>71</v>
      </c>
      <c r="B7" s="21"/>
      <c r="C7" s="21"/>
      <c r="D7" s="21"/>
      <c r="E7" s="34"/>
      <c r="F7" s="21"/>
      <c r="G7" s="34"/>
      <c r="H7" s="21"/>
      <c r="I7" s="21"/>
      <c r="J7" s="34"/>
    </row>
    <row r="8" ht="18.75" customHeight="1" spans="1:14">
      <c r="A8" s="223" t="s">
        <v>311</v>
      </c>
      <c r="B8" s="21" t="s">
        <v>330</v>
      </c>
      <c r="C8" s="21" t="s">
        <v>331</v>
      </c>
      <c r="D8" s="39" t="s">
        <v>332</v>
      </c>
      <c r="E8" s="39" t="s">
        <v>333</v>
      </c>
      <c r="F8" s="39" t="s">
        <v>334</v>
      </c>
      <c r="G8" s="39" t="s">
        <v>187</v>
      </c>
      <c r="H8" s="39" t="s">
        <v>335</v>
      </c>
      <c r="I8" s="39" t="s">
        <v>336</v>
      </c>
      <c r="J8" s="39" t="s">
        <v>337</v>
      </c>
      <c r="K8" s="39"/>
      <c r="L8" s="39"/>
      <c r="M8" s="39"/>
      <c r="N8" s="39"/>
    </row>
    <row r="9" ht="18.75" customHeight="1" spans="1:10">
      <c r="A9" s="223" t="s">
        <v>311</v>
      </c>
      <c r="B9" s="21" t="s">
        <v>330</v>
      </c>
      <c r="C9" s="21" t="s">
        <v>331</v>
      </c>
      <c r="D9" s="21" t="s">
        <v>338</v>
      </c>
      <c r="E9" s="34" t="s">
        <v>339</v>
      </c>
      <c r="F9" s="21" t="s">
        <v>340</v>
      </c>
      <c r="G9" s="34" t="s">
        <v>341</v>
      </c>
      <c r="H9" s="21" t="s">
        <v>342</v>
      </c>
      <c r="I9" s="21" t="s">
        <v>336</v>
      </c>
      <c r="J9" s="34" t="s">
        <v>343</v>
      </c>
    </row>
    <row r="10" ht="18.75" customHeight="1" spans="1:10">
      <c r="A10" s="223" t="s">
        <v>311</v>
      </c>
      <c r="B10" s="21" t="s">
        <v>330</v>
      </c>
      <c r="C10" s="21" t="s">
        <v>331</v>
      </c>
      <c r="D10" s="21" t="s">
        <v>344</v>
      </c>
      <c r="E10" s="34" t="s">
        <v>345</v>
      </c>
      <c r="F10" s="21" t="s">
        <v>340</v>
      </c>
      <c r="G10" s="34" t="s">
        <v>341</v>
      </c>
      <c r="H10" s="21" t="s">
        <v>342</v>
      </c>
      <c r="I10" s="21" t="s">
        <v>336</v>
      </c>
      <c r="J10" s="34" t="s">
        <v>346</v>
      </c>
    </row>
    <row r="11" ht="18.75" customHeight="1" spans="1:10">
      <c r="A11" s="223" t="s">
        <v>311</v>
      </c>
      <c r="B11" s="21" t="s">
        <v>330</v>
      </c>
      <c r="C11" s="21" t="s">
        <v>331</v>
      </c>
      <c r="D11" s="21" t="s">
        <v>347</v>
      </c>
      <c r="E11" s="34" t="s">
        <v>348</v>
      </c>
      <c r="F11" s="21" t="s">
        <v>334</v>
      </c>
      <c r="G11" s="34" t="s">
        <v>349</v>
      </c>
      <c r="H11" s="21" t="s">
        <v>350</v>
      </c>
      <c r="I11" s="21" t="s">
        <v>336</v>
      </c>
      <c r="J11" s="34" t="s">
        <v>351</v>
      </c>
    </row>
    <row r="12" ht="18.75" customHeight="1" spans="1:10">
      <c r="A12" s="223" t="s">
        <v>311</v>
      </c>
      <c r="B12" s="21" t="s">
        <v>330</v>
      </c>
      <c r="C12" s="21" t="s">
        <v>352</v>
      </c>
      <c r="D12" s="21" t="s">
        <v>353</v>
      </c>
      <c r="E12" s="34" t="s">
        <v>354</v>
      </c>
      <c r="F12" s="21" t="s">
        <v>340</v>
      </c>
      <c r="G12" s="34" t="s">
        <v>341</v>
      </c>
      <c r="H12" s="21" t="s">
        <v>342</v>
      </c>
      <c r="I12" s="21" t="s">
        <v>336</v>
      </c>
      <c r="J12" s="34" t="s">
        <v>355</v>
      </c>
    </row>
    <row r="13" ht="51" customHeight="1" spans="1:10">
      <c r="A13" s="223" t="s">
        <v>311</v>
      </c>
      <c r="B13" s="21" t="s">
        <v>330</v>
      </c>
      <c r="C13" s="21" t="s">
        <v>352</v>
      </c>
      <c r="D13" s="21" t="s">
        <v>356</v>
      </c>
      <c r="E13" s="34" t="s">
        <v>357</v>
      </c>
      <c r="F13" s="21" t="s">
        <v>340</v>
      </c>
      <c r="G13" s="34" t="s">
        <v>341</v>
      </c>
      <c r="H13" s="21" t="s">
        <v>342</v>
      </c>
      <c r="I13" s="21" t="s">
        <v>336</v>
      </c>
      <c r="J13" s="34" t="s">
        <v>358</v>
      </c>
    </row>
    <row r="14" ht="18.75" customHeight="1" spans="1:10">
      <c r="A14" s="223" t="s">
        <v>311</v>
      </c>
      <c r="B14" s="21" t="s">
        <v>330</v>
      </c>
      <c r="C14" s="21" t="s">
        <v>359</v>
      </c>
      <c r="D14" s="21" t="s">
        <v>360</v>
      </c>
      <c r="E14" s="34" t="s">
        <v>361</v>
      </c>
      <c r="F14" s="21" t="s">
        <v>340</v>
      </c>
      <c r="G14" s="34" t="s">
        <v>341</v>
      </c>
      <c r="H14" s="21" t="s">
        <v>342</v>
      </c>
      <c r="I14" s="21" t="s">
        <v>336</v>
      </c>
      <c r="J14" s="34" t="s">
        <v>362</v>
      </c>
    </row>
    <row r="15" ht="36" customHeight="1" spans="1:10">
      <c r="A15" s="223" t="s">
        <v>303</v>
      </c>
      <c r="B15" s="21" t="s">
        <v>363</v>
      </c>
      <c r="C15" s="21" t="s">
        <v>331</v>
      </c>
      <c r="D15" s="21" t="s">
        <v>332</v>
      </c>
      <c r="E15" s="34" t="s">
        <v>364</v>
      </c>
      <c r="F15" s="21" t="s">
        <v>340</v>
      </c>
      <c r="G15" s="34" t="s">
        <v>365</v>
      </c>
      <c r="H15" s="21" t="s">
        <v>335</v>
      </c>
      <c r="I15" s="21" t="s">
        <v>336</v>
      </c>
      <c r="J15" s="34" t="s">
        <v>366</v>
      </c>
    </row>
    <row r="16" ht="31" customHeight="1" spans="1:10">
      <c r="A16" s="223" t="s">
        <v>303</v>
      </c>
      <c r="B16" s="21" t="s">
        <v>363</v>
      </c>
      <c r="C16" s="21" t="s">
        <v>331</v>
      </c>
      <c r="D16" s="21" t="s">
        <v>338</v>
      </c>
      <c r="E16" s="34" t="s">
        <v>367</v>
      </c>
      <c r="F16" s="21" t="s">
        <v>340</v>
      </c>
      <c r="G16" s="34" t="s">
        <v>368</v>
      </c>
      <c r="H16" s="21" t="s">
        <v>342</v>
      </c>
      <c r="I16" s="21" t="s">
        <v>336</v>
      </c>
      <c r="J16" s="34" t="s">
        <v>369</v>
      </c>
    </row>
    <row r="17" ht="18.75" customHeight="1" spans="1:10">
      <c r="A17" s="223" t="s">
        <v>303</v>
      </c>
      <c r="B17" s="21" t="s">
        <v>363</v>
      </c>
      <c r="C17" s="21" t="s">
        <v>331</v>
      </c>
      <c r="D17" s="21" t="s">
        <v>344</v>
      </c>
      <c r="E17" s="34" t="s">
        <v>370</v>
      </c>
      <c r="F17" s="21" t="s">
        <v>334</v>
      </c>
      <c r="G17" s="34" t="s">
        <v>371</v>
      </c>
      <c r="H17" s="21" t="s">
        <v>342</v>
      </c>
      <c r="I17" s="21" t="s">
        <v>336</v>
      </c>
      <c r="J17" s="34" t="s">
        <v>372</v>
      </c>
    </row>
    <row r="18" ht="18.75" customHeight="1" spans="1:10">
      <c r="A18" s="223" t="s">
        <v>303</v>
      </c>
      <c r="B18" s="21" t="s">
        <v>363</v>
      </c>
      <c r="C18" s="21" t="s">
        <v>331</v>
      </c>
      <c r="D18" s="21" t="s">
        <v>347</v>
      </c>
      <c r="E18" s="34" t="s">
        <v>348</v>
      </c>
      <c r="F18" s="21" t="s">
        <v>334</v>
      </c>
      <c r="G18" s="34" t="s">
        <v>373</v>
      </c>
      <c r="H18" s="21" t="s">
        <v>350</v>
      </c>
      <c r="I18" s="21" t="s">
        <v>336</v>
      </c>
      <c r="J18" s="34" t="s">
        <v>374</v>
      </c>
    </row>
    <row r="19" ht="18.75" customHeight="1" spans="1:10">
      <c r="A19" s="223" t="s">
        <v>303</v>
      </c>
      <c r="B19" s="21" t="s">
        <v>363</v>
      </c>
      <c r="C19" s="21" t="s">
        <v>352</v>
      </c>
      <c r="D19" s="21" t="s">
        <v>353</v>
      </c>
      <c r="E19" s="34" t="s">
        <v>375</v>
      </c>
      <c r="F19" s="21" t="s">
        <v>334</v>
      </c>
      <c r="G19" s="34" t="s">
        <v>371</v>
      </c>
      <c r="H19" s="21" t="s">
        <v>342</v>
      </c>
      <c r="I19" s="21" t="s">
        <v>336</v>
      </c>
      <c r="J19" s="34" t="s">
        <v>376</v>
      </c>
    </row>
    <row r="20" ht="18.75" customHeight="1" spans="1:10">
      <c r="A20" s="223" t="s">
        <v>303</v>
      </c>
      <c r="B20" s="21" t="s">
        <v>363</v>
      </c>
      <c r="C20" s="21" t="s">
        <v>352</v>
      </c>
      <c r="D20" s="21" t="s">
        <v>356</v>
      </c>
      <c r="E20" s="34" t="s">
        <v>377</v>
      </c>
      <c r="F20" s="21" t="s">
        <v>334</v>
      </c>
      <c r="G20" s="34" t="s">
        <v>371</v>
      </c>
      <c r="H20" s="21" t="s">
        <v>342</v>
      </c>
      <c r="I20" s="21" t="s">
        <v>336</v>
      </c>
      <c r="J20" s="34" t="s">
        <v>378</v>
      </c>
    </row>
    <row r="21" ht="18.75" customHeight="1" spans="1:10">
      <c r="A21" s="223" t="s">
        <v>303</v>
      </c>
      <c r="B21" s="21" t="s">
        <v>363</v>
      </c>
      <c r="C21" s="21" t="s">
        <v>359</v>
      </c>
      <c r="D21" s="21" t="s">
        <v>360</v>
      </c>
      <c r="E21" s="34" t="s">
        <v>379</v>
      </c>
      <c r="F21" s="21" t="s">
        <v>340</v>
      </c>
      <c r="G21" s="34" t="s">
        <v>368</v>
      </c>
      <c r="H21" s="21" t="s">
        <v>342</v>
      </c>
      <c r="I21" s="21" t="s">
        <v>336</v>
      </c>
      <c r="J21" s="34" t="s">
        <v>380</v>
      </c>
    </row>
    <row r="22" ht="18.75" customHeight="1" spans="1:10">
      <c r="A22" s="223" t="s">
        <v>313</v>
      </c>
      <c r="B22" s="21" t="s">
        <v>381</v>
      </c>
      <c r="C22" s="21" t="s">
        <v>331</v>
      </c>
      <c r="D22" s="21" t="s">
        <v>332</v>
      </c>
      <c r="E22" s="34" t="s">
        <v>382</v>
      </c>
      <c r="F22" s="21" t="s">
        <v>340</v>
      </c>
      <c r="G22" s="34" t="s">
        <v>383</v>
      </c>
      <c r="H22" s="21" t="s">
        <v>384</v>
      </c>
      <c r="I22" s="21" t="s">
        <v>336</v>
      </c>
      <c r="J22" s="34" t="s">
        <v>385</v>
      </c>
    </row>
    <row r="23" ht="18.75" customHeight="1" spans="1:10">
      <c r="A23" s="223" t="s">
        <v>313</v>
      </c>
      <c r="B23" s="21" t="s">
        <v>381</v>
      </c>
      <c r="C23" s="21" t="s">
        <v>331</v>
      </c>
      <c r="D23" s="21" t="s">
        <v>338</v>
      </c>
      <c r="E23" s="34" t="s">
        <v>386</v>
      </c>
      <c r="F23" s="21" t="s">
        <v>340</v>
      </c>
      <c r="G23" s="34" t="s">
        <v>368</v>
      </c>
      <c r="H23" s="21" t="s">
        <v>342</v>
      </c>
      <c r="I23" s="21" t="s">
        <v>336</v>
      </c>
      <c r="J23" s="34" t="s">
        <v>387</v>
      </c>
    </row>
    <row r="24" ht="18.75" customHeight="1" spans="1:10">
      <c r="A24" s="223" t="s">
        <v>313</v>
      </c>
      <c r="B24" s="21" t="s">
        <v>381</v>
      </c>
      <c r="C24" s="21" t="s">
        <v>331</v>
      </c>
      <c r="D24" s="21" t="s">
        <v>344</v>
      </c>
      <c r="E24" s="34" t="s">
        <v>388</v>
      </c>
      <c r="F24" s="21" t="s">
        <v>334</v>
      </c>
      <c r="G24" s="34" t="s">
        <v>371</v>
      </c>
      <c r="H24" s="21" t="s">
        <v>342</v>
      </c>
      <c r="I24" s="21" t="s">
        <v>336</v>
      </c>
      <c r="J24" s="34" t="s">
        <v>389</v>
      </c>
    </row>
    <row r="25" ht="18.75" customHeight="1" spans="1:10">
      <c r="A25" s="223" t="s">
        <v>313</v>
      </c>
      <c r="B25" s="21" t="s">
        <v>381</v>
      </c>
      <c r="C25" s="21" t="s">
        <v>331</v>
      </c>
      <c r="D25" s="21" t="s">
        <v>347</v>
      </c>
      <c r="E25" s="34" t="s">
        <v>348</v>
      </c>
      <c r="F25" s="21" t="s">
        <v>334</v>
      </c>
      <c r="G25" s="34" t="s">
        <v>188</v>
      </c>
      <c r="H25" s="21" t="s">
        <v>350</v>
      </c>
      <c r="I25" s="21" t="s">
        <v>336</v>
      </c>
      <c r="J25" s="34" t="s">
        <v>374</v>
      </c>
    </row>
    <row r="26" ht="18.75" customHeight="1" spans="1:10">
      <c r="A26" s="223" t="s">
        <v>313</v>
      </c>
      <c r="B26" s="21" t="s">
        <v>381</v>
      </c>
      <c r="C26" s="21" t="s">
        <v>352</v>
      </c>
      <c r="D26" s="21" t="s">
        <v>353</v>
      </c>
      <c r="E26" s="34" t="s">
        <v>390</v>
      </c>
      <c r="F26" s="21" t="s">
        <v>334</v>
      </c>
      <c r="G26" s="34" t="s">
        <v>371</v>
      </c>
      <c r="H26" s="21" t="s">
        <v>342</v>
      </c>
      <c r="I26" s="21" t="s">
        <v>336</v>
      </c>
      <c r="J26" s="34" t="s">
        <v>391</v>
      </c>
    </row>
    <row r="27" ht="18.75" customHeight="1" spans="1:10">
      <c r="A27" s="223" t="s">
        <v>313</v>
      </c>
      <c r="B27" s="21" t="s">
        <v>381</v>
      </c>
      <c r="C27" s="21" t="s">
        <v>352</v>
      </c>
      <c r="D27" s="21" t="s">
        <v>356</v>
      </c>
      <c r="E27" s="34" t="s">
        <v>392</v>
      </c>
      <c r="F27" s="21" t="s">
        <v>334</v>
      </c>
      <c r="G27" s="34" t="s">
        <v>371</v>
      </c>
      <c r="H27" s="21" t="s">
        <v>342</v>
      </c>
      <c r="I27" s="21" t="s">
        <v>336</v>
      </c>
      <c r="J27" s="34" t="s">
        <v>393</v>
      </c>
    </row>
    <row r="28" ht="18.75" customHeight="1" spans="1:10">
      <c r="A28" s="223" t="s">
        <v>313</v>
      </c>
      <c r="B28" s="21" t="s">
        <v>381</v>
      </c>
      <c r="C28" s="21" t="s">
        <v>359</v>
      </c>
      <c r="D28" s="21" t="s">
        <v>360</v>
      </c>
      <c r="E28" s="34" t="s">
        <v>394</v>
      </c>
      <c r="F28" s="21" t="s">
        <v>340</v>
      </c>
      <c r="G28" s="34" t="s">
        <v>368</v>
      </c>
      <c r="H28" s="21" t="s">
        <v>342</v>
      </c>
      <c r="I28" s="21" t="s">
        <v>336</v>
      </c>
      <c r="J28" s="34" t="s">
        <v>395</v>
      </c>
    </row>
    <row r="29" ht="18.75" customHeight="1" spans="1:10">
      <c r="A29" s="223" t="s">
        <v>305</v>
      </c>
      <c r="B29" s="21" t="s">
        <v>396</v>
      </c>
      <c r="C29" s="21" t="s">
        <v>331</v>
      </c>
      <c r="D29" s="21" t="s">
        <v>332</v>
      </c>
      <c r="E29" s="34" t="s">
        <v>397</v>
      </c>
      <c r="F29" s="21" t="s">
        <v>340</v>
      </c>
      <c r="G29" s="34" t="s">
        <v>398</v>
      </c>
      <c r="H29" s="21" t="s">
        <v>342</v>
      </c>
      <c r="I29" s="21" t="s">
        <v>336</v>
      </c>
      <c r="J29" s="34" t="s">
        <v>399</v>
      </c>
    </row>
    <row r="30" ht="18.75" customHeight="1" spans="1:10">
      <c r="A30" s="223" t="s">
        <v>305</v>
      </c>
      <c r="B30" s="21" t="s">
        <v>396</v>
      </c>
      <c r="C30" s="21" t="s">
        <v>331</v>
      </c>
      <c r="D30" s="21" t="s">
        <v>338</v>
      </c>
      <c r="E30" s="34" t="s">
        <v>400</v>
      </c>
      <c r="F30" s="21" t="s">
        <v>340</v>
      </c>
      <c r="G30" s="34" t="s">
        <v>368</v>
      </c>
      <c r="H30" s="21" t="s">
        <v>342</v>
      </c>
      <c r="I30" s="21" t="s">
        <v>336</v>
      </c>
      <c r="J30" s="34" t="s">
        <v>401</v>
      </c>
    </row>
    <row r="31" ht="18.75" customHeight="1" spans="1:10">
      <c r="A31" s="223" t="s">
        <v>305</v>
      </c>
      <c r="B31" s="21" t="s">
        <v>396</v>
      </c>
      <c r="C31" s="21" t="s">
        <v>331</v>
      </c>
      <c r="D31" s="21" t="s">
        <v>344</v>
      </c>
      <c r="E31" s="34" t="s">
        <v>345</v>
      </c>
      <c r="F31" s="21" t="s">
        <v>340</v>
      </c>
      <c r="G31" s="34" t="s">
        <v>368</v>
      </c>
      <c r="H31" s="21" t="s">
        <v>342</v>
      </c>
      <c r="I31" s="21" t="s">
        <v>336</v>
      </c>
      <c r="J31" s="34" t="s">
        <v>402</v>
      </c>
    </row>
    <row r="32" ht="18.75" customHeight="1" spans="1:10">
      <c r="A32" s="223" t="s">
        <v>305</v>
      </c>
      <c r="B32" s="21" t="s">
        <v>396</v>
      </c>
      <c r="C32" s="21" t="s">
        <v>331</v>
      </c>
      <c r="D32" s="21" t="s">
        <v>347</v>
      </c>
      <c r="E32" s="34" t="s">
        <v>348</v>
      </c>
      <c r="F32" s="21" t="s">
        <v>334</v>
      </c>
      <c r="G32" s="34" t="s">
        <v>188</v>
      </c>
      <c r="H32" s="21" t="s">
        <v>350</v>
      </c>
      <c r="I32" s="21" t="s">
        <v>336</v>
      </c>
      <c r="J32" s="34" t="s">
        <v>374</v>
      </c>
    </row>
    <row r="33" ht="18.75" customHeight="1" spans="1:10">
      <c r="A33" s="223" t="s">
        <v>305</v>
      </c>
      <c r="B33" s="21" t="s">
        <v>396</v>
      </c>
      <c r="C33" s="21" t="s">
        <v>352</v>
      </c>
      <c r="D33" s="21" t="s">
        <v>353</v>
      </c>
      <c r="E33" s="34" t="s">
        <v>403</v>
      </c>
      <c r="F33" s="21" t="s">
        <v>334</v>
      </c>
      <c r="G33" s="34" t="s">
        <v>371</v>
      </c>
      <c r="H33" s="21" t="s">
        <v>342</v>
      </c>
      <c r="I33" s="21" t="s">
        <v>336</v>
      </c>
      <c r="J33" s="34" t="s">
        <v>404</v>
      </c>
    </row>
    <row r="34" ht="18.75" customHeight="1" spans="1:10">
      <c r="A34" s="223" t="s">
        <v>305</v>
      </c>
      <c r="B34" s="21" t="s">
        <v>396</v>
      </c>
      <c r="C34" s="21" t="s">
        <v>352</v>
      </c>
      <c r="D34" s="21" t="s">
        <v>356</v>
      </c>
      <c r="E34" s="34" t="s">
        <v>405</v>
      </c>
      <c r="F34" s="21" t="s">
        <v>334</v>
      </c>
      <c r="G34" s="34" t="s">
        <v>371</v>
      </c>
      <c r="H34" s="21" t="s">
        <v>342</v>
      </c>
      <c r="I34" s="21" t="s">
        <v>336</v>
      </c>
      <c r="J34" s="34" t="s">
        <v>406</v>
      </c>
    </row>
    <row r="35" ht="18.75" customHeight="1" spans="1:10">
      <c r="A35" s="223" t="s">
        <v>305</v>
      </c>
      <c r="B35" s="21" t="s">
        <v>396</v>
      </c>
      <c r="C35" s="21" t="s">
        <v>359</v>
      </c>
      <c r="D35" s="21" t="s">
        <v>360</v>
      </c>
      <c r="E35" s="34" t="s">
        <v>407</v>
      </c>
      <c r="F35" s="21" t="s">
        <v>340</v>
      </c>
      <c r="G35" s="34" t="s">
        <v>368</v>
      </c>
      <c r="H35" s="21" t="s">
        <v>342</v>
      </c>
      <c r="I35" s="21" t="s">
        <v>336</v>
      </c>
      <c r="J35" s="34" t="s">
        <v>408</v>
      </c>
    </row>
    <row r="36" ht="18.75" customHeight="1" spans="1:10">
      <c r="A36" s="223" t="s">
        <v>296</v>
      </c>
      <c r="B36" s="21" t="s">
        <v>409</v>
      </c>
      <c r="C36" s="21" t="s">
        <v>331</v>
      </c>
      <c r="D36" s="21" t="s">
        <v>332</v>
      </c>
      <c r="E36" s="34" t="s">
        <v>410</v>
      </c>
      <c r="F36" s="21" t="s">
        <v>340</v>
      </c>
      <c r="G36" s="34" t="s">
        <v>411</v>
      </c>
      <c r="H36" s="21" t="s">
        <v>384</v>
      </c>
      <c r="I36" s="21" t="s">
        <v>336</v>
      </c>
      <c r="J36" s="34" t="s">
        <v>412</v>
      </c>
    </row>
    <row r="37" ht="18.75" customHeight="1" spans="1:10">
      <c r="A37" s="223" t="s">
        <v>296</v>
      </c>
      <c r="B37" s="21" t="s">
        <v>409</v>
      </c>
      <c r="C37" s="21" t="s">
        <v>331</v>
      </c>
      <c r="D37" s="21" t="s">
        <v>338</v>
      </c>
      <c r="E37" s="34" t="s">
        <v>413</v>
      </c>
      <c r="F37" s="21" t="s">
        <v>340</v>
      </c>
      <c r="G37" s="34" t="s">
        <v>368</v>
      </c>
      <c r="H37" s="21" t="s">
        <v>342</v>
      </c>
      <c r="I37" s="21" t="s">
        <v>336</v>
      </c>
      <c r="J37" s="34" t="s">
        <v>414</v>
      </c>
    </row>
    <row r="38" ht="18.75" customHeight="1" spans="1:10">
      <c r="A38" s="223" t="s">
        <v>296</v>
      </c>
      <c r="B38" s="21" t="s">
        <v>409</v>
      </c>
      <c r="C38" s="21" t="s">
        <v>331</v>
      </c>
      <c r="D38" s="21" t="s">
        <v>344</v>
      </c>
      <c r="E38" s="34" t="s">
        <v>415</v>
      </c>
      <c r="F38" s="21" t="s">
        <v>334</v>
      </c>
      <c r="G38" s="34" t="s">
        <v>371</v>
      </c>
      <c r="H38" s="21" t="s">
        <v>342</v>
      </c>
      <c r="I38" s="21" t="s">
        <v>336</v>
      </c>
      <c r="J38" s="34" t="s">
        <v>416</v>
      </c>
    </row>
    <row r="39" ht="18.75" customHeight="1" spans="1:10">
      <c r="A39" s="223" t="s">
        <v>296</v>
      </c>
      <c r="B39" s="21" t="s">
        <v>409</v>
      </c>
      <c r="C39" s="21" t="s">
        <v>331</v>
      </c>
      <c r="D39" s="21" t="s">
        <v>347</v>
      </c>
      <c r="E39" s="34" t="s">
        <v>348</v>
      </c>
      <c r="F39" s="21" t="s">
        <v>334</v>
      </c>
      <c r="G39" s="34" t="s">
        <v>186</v>
      </c>
      <c r="H39" s="21" t="s">
        <v>350</v>
      </c>
      <c r="I39" s="21" t="s">
        <v>336</v>
      </c>
      <c r="J39" s="34" t="s">
        <v>374</v>
      </c>
    </row>
    <row r="40" ht="18.75" customHeight="1" spans="1:10">
      <c r="A40" s="223" t="s">
        <v>296</v>
      </c>
      <c r="B40" s="21" t="s">
        <v>409</v>
      </c>
      <c r="C40" s="21" t="s">
        <v>352</v>
      </c>
      <c r="D40" s="21" t="s">
        <v>353</v>
      </c>
      <c r="E40" s="34" t="s">
        <v>417</v>
      </c>
      <c r="F40" s="21" t="s">
        <v>334</v>
      </c>
      <c r="G40" s="34" t="s">
        <v>371</v>
      </c>
      <c r="H40" s="21" t="s">
        <v>342</v>
      </c>
      <c r="I40" s="21" t="s">
        <v>336</v>
      </c>
      <c r="J40" s="34" t="s">
        <v>418</v>
      </c>
    </row>
    <row r="41" ht="18.75" customHeight="1" spans="1:10">
      <c r="A41" s="223" t="s">
        <v>296</v>
      </c>
      <c r="B41" s="21" t="s">
        <v>409</v>
      </c>
      <c r="C41" s="21" t="s">
        <v>352</v>
      </c>
      <c r="D41" s="21" t="s">
        <v>356</v>
      </c>
      <c r="E41" s="34" t="s">
        <v>419</v>
      </c>
      <c r="F41" s="21" t="s">
        <v>334</v>
      </c>
      <c r="G41" s="34" t="s">
        <v>371</v>
      </c>
      <c r="H41" s="21" t="s">
        <v>342</v>
      </c>
      <c r="I41" s="21" t="s">
        <v>336</v>
      </c>
      <c r="J41" s="34" t="s">
        <v>420</v>
      </c>
    </row>
    <row r="42" ht="18.75" customHeight="1" spans="1:10">
      <c r="A42" s="223" t="s">
        <v>296</v>
      </c>
      <c r="B42" s="21" t="s">
        <v>409</v>
      </c>
      <c r="C42" s="21" t="s">
        <v>359</v>
      </c>
      <c r="D42" s="21" t="s">
        <v>360</v>
      </c>
      <c r="E42" s="34" t="s">
        <v>421</v>
      </c>
      <c r="F42" s="21" t="s">
        <v>340</v>
      </c>
      <c r="G42" s="34" t="s">
        <v>368</v>
      </c>
      <c r="H42" s="21" t="s">
        <v>342</v>
      </c>
      <c r="I42" s="21" t="s">
        <v>336</v>
      </c>
      <c r="J42" s="34" t="s">
        <v>422</v>
      </c>
    </row>
    <row r="43" ht="18.75" customHeight="1" spans="1:10">
      <c r="A43" s="223" t="s">
        <v>299</v>
      </c>
      <c r="B43" s="21" t="s">
        <v>423</v>
      </c>
      <c r="C43" s="21" t="s">
        <v>331</v>
      </c>
      <c r="D43" s="21" t="s">
        <v>332</v>
      </c>
      <c r="E43" s="34" t="s">
        <v>424</v>
      </c>
      <c r="F43" s="21" t="s">
        <v>340</v>
      </c>
      <c r="G43" s="34" t="s">
        <v>425</v>
      </c>
      <c r="H43" s="21" t="s">
        <v>384</v>
      </c>
      <c r="I43" s="21" t="s">
        <v>336</v>
      </c>
      <c r="J43" s="34" t="s">
        <v>426</v>
      </c>
    </row>
    <row r="44" ht="18.75" customHeight="1" spans="1:10">
      <c r="A44" s="223" t="s">
        <v>299</v>
      </c>
      <c r="B44" s="21" t="s">
        <v>427</v>
      </c>
      <c r="C44" s="21" t="s">
        <v>331</v>
      </c>
      <c r="D44" s="21" t="s">
        <v>338</v>
      </c>
      <c r="E44" s="34" t="s">
        <v>428</v>
      </c>
      <c r="F44" s="21" t="s">
        <v>340</v>
      </c>
      <c r="G44" s="34" t="s">
        <v>368</v>
      </c>
      <c r="H44" s="21" t="s">
        <v>342</v>
      </c>
      <c r="I44" s="21" t="s">
        <v>336</v>
      </c>
      <c r="J44" s="34" t="s">
        <v>429</v>
      </c>
    </row>
    <row r="45" ht="18.75" customHeight="1" spans="1:10">
      <c r="A45" s="223" t="s">
        <v>299</v>
      </c>
      <c r="B45" s="21" t="s">
        <v>427</v>
      </c>
      <c r="C45" s="21" t="s">
        <v>331</v>
      </c>
      <c r="D45" s="21" t="s">
        <v>344</v>
      </c>
      <c r="E45" s="34" t="s">
        <v>430</v>
      </c>
      <c r="F45" s="21" t="s">
        <v>340</v>
      </c>
      <c r="G45" s="34" t="s">
        <v>341</v>
      </c>
      <c r="H45" s="21" t="s">
        <v>342</v>
      </c>
      <c r="I45" s="21" t="s">
        <v>336</v>
      </c>
      <c r="J45" s="34" t="s">
        <v>431</v>
      </c>
    </row>
    <row r="46" ht="18.75" customHeight="1" spans="1:10">
      <c r="A46" s="223" t="s">
        <v>299</v>
      </c>
      <c r="B46" s="21" t="s">
        <v>427</v>
      </c>
      <c r="C46" s="21" t="s">
        <v>331</v>
      </c>
      <c r="D46" s="21" t="s">
        <v>347</v>
      </c>
      <c r="E46" s="34" t="s">
        <v>348</v>
      </c>
      <c r="F46" s="21" t="s">
        <v>334</v>
      </c>
      <c r="G46" s="34" t="s">
        <v>188</v>
      </c>
      <c r="H46" s="21" t="s">
        <v>350</v>
      </c>
      <c r="I46" s="21" t="s">
        <v>336</v>
      </c>
      <c r="J46" s="34" t="s">
        <v>432</v>
      </c>
    </row>
    <row r="47" ht="18.75" customHeight="1" spans="1:10">
      <c r="A47" s="223" t="s">
        <v>299</v>
      </c>
      <c r="B47" s="21" t="s">
        <v>427</v>
      </c>
      <c r="C47" s="21" t="s">
        <v>352</v>
      </c>
      <c r="D47" s="21" t="s">
        <v>353</v>
      </c>
      <c r="E47" s="34" t="s">
        <v>433</v>
      </c>
      <c r="F47" s="21" t="s">
        <v>340</v>
      </c>
      <c r="G47" s="34" t="s">
        <v>341</v>
      </c>
      <c r="H47" s="21" t="s">
        <v>342</v>
      </c>
      <c r="I47" s="21" t="s">
        <v>336</v>
      </c>
      <c r="J47" s="34" t="s">
        <v>434</v>
      </c>
    </row>
    <row r="48" ht="18.75" customHeight="1" spans="1:10">
      <c r="A48" s="223" t="s">
        <v>299</v>
      </c>
      <c r="B48" s="21" t="s">
        <v>427</v>
      </c>
      <c r="C48" s="21" t="s">
        <v>352</v>
      </c>
      <c r="D48" s="21" t="s">
        <v>356</v>
      </c>
      <c r="E48" s="34" t="s">
        <v>435</v>
      </c>
      <c r="F48" s="21" t="s">
        <v>340</v>
      </c>
      <c r="G48" s="34" t="s">
        <v>341</v>
      </c>
      <c r="H48" s="21" t="s">
        <v>342</v>
      </c>
      <c r="I48" s="21" t="s">
        <v>336</v>
      </c>
      <c r="J48" s="34" t="s">
        <v>436</v>
      </c>
    </row>
    <row r="49" ht="18.75" customHeight="1" spans="1:10">
      <c r="A49" s="223" t="s">
        <v>299</v>
      </c>
      <c r="B49" s="21" t="s">
        <v>427</v>
      </c>
      <c r="C49" s="21" t="s">
        <v>359</v>
      </c>
      <c r="D49" s="21" t="s">
        <v>360</v>
      </c>
      <c r="E49" s="34" t="s">
        <v>421</v>
      </c>
      <c r="F49" s="21" t="s">
        <v>340</v>
      </c>
      <c r="G49" s="34" t="s">
        <v>368</v>
      </c>
      <c r="H49" s="21" t="s">
        <v>342</v>
      </c>
      <c r="I49" s="21" t="s">
        <v>336</v>
      </c>
      <c r="J49" s="34" t="s">
        <v>437</v>
      </c>
    </row>
    <row r="50" ht="18.75" customHeight="1" spans="1:10">
      <c r="A50" s="223" t="s">
        <v>315</v>
      </c>
      <c r="B50" s="21" t="s">
        <v>438</v>
      </c>
      <c r="C50" s="21" t="s">
        <v>331</v>
      </c>
      <c r="D50" s="21" t="s">
        <v>332</v>
      </c>
      <c r="E50" s="34" t="s">
        <v>439</v>
      </c>
      <c r="F50" s="21" t="s">
        <v>340</v>
      </c>
      <c r="G50" s="34" t="s">
        <v>440</v>
      </c>
      <c r="H50" s="21" t="s">
        <v>441</v>
      </c>
      <c r="I50" s="21" t="s">
        <v>336</v>
      </c>
      <c r="J50" s="34" t="s">
        <v>442</v>
      </c>
    </row>
    <row r="51" ht="18.75" customHeight="1" spans="1:10">
      <c r="A51" s="223" t="s">
        <v>315</v>
      </c>
      <c r="B51" s="21" t="s">
        <v>438</v>
      </c>
      <c r="C51" s="21" t="s">
        <v>331</v>
      </c>
      <c r="D51" s="21" t="s">
        <v>338</v>
      </c>
      <c r="E51" s="34" t="s">
        <v>443</v>
      </c>
      <c r="F51" s="21" t="s">
        <v>340</v>
      </c>
      <c r="G51" s="34" t="s">
        <v>341</v>
      </c>
      <c r="H51" s="21" t="s">
        <v>342</v>
      </c>
      <c r="I51" s="21" t="s">
        <v>336</v>
      </c>
      <c r="J51" s="34" t="s">
        <v>444</v>
      </c>
    </row>
    <row r="52" ht="18.75" customHeight="1" spans="1:10">
      <c r="A52" s="223" t="s">
        <v>315</v>
      </c>
      <c r="B52" s="21" t="s">
        <v>438</v>
      </c>
      <c r="C52" s="21" t="s">
        <v>331</v>
      </c>
      <c r="D52" s="21" t="s">
        <v>344</v>
      </c>
      <c r="E52" s="34" t="s">
        <v>345</v>
      </c>
      <c r="F52" s="21" t="s">
        <v>334</v>
      </c>
      <c r="G52" s="34" t="s">
        <v>371</v>
      </c>
      <c r="H52" s="21" t="s">
        <v>342</v>
      </c>
      <c r="I52" s="21" t="s">
        <v>336</v>
      </c>
      <c r="J52" s="34" t="s">
        <v>445</v>
      </c>
    </row>
    <row r="53" ht="18.75" customHeight="1" spans="1:10">
      <c r="A53" s="223" t="s">
        <v>315</v>
      </c>
      <c r="B53" s="21" t="s">
        <v>438</v>
      </c>
      <c r="C53" s="21" t="s">
        <v>331</v>
      </c>
      <c r="D53" s="21" t="s">
        <v>347</v>
      </c>
      <c r="E53" s="34" t="s">
        <v>348</v>
      </c>
      <c r="F53" s="21" t="s">
        <v>334</v>
      </c>
      <c r="G53" s="34" t="s">
        <v>188</v>
      </c>
      <c r="H53" s="21" t="s">
        <v>350</v>
      </c>
      <c r="I53" s="21" t="s">
        <v>336</v>
      </c>
      <c r="J53" s="34" t="s">
        <v>374</v>
      </c>
    </row>
    <row r="54" ht="18.75" customHeight="1" spans="1:10">
      <c r="A54" s="223" t="s">
        <v>315</v>
      </c>
      <c r="B54" s="21" t="s">
        <v>438</v>
      </c>
      <c r="C54" s="21" t="s">
        <v>352</v>
      </c>
      <c r="D54" s="21" t="s">
        <v>353</v>
      </c>
      <c r="E54" s="34" t="s">
        <v>446</v>
      </c>
      <c r="F54" s="21" t="s">
        <v>340</v>
      </c>
      <c r="G54" s="34" t="s">
        <v>368</v>
      </c>
      <c r="H54" s="21" t="s">
        <v>342</v>
      </c>
      <c r="I54" s="21" t="s">
        <v>336</v>
      </c>
      <c r="J54" s="34" t="s">
        <v>447</v>
      </c>
    </row>
    <row r="55" ht="18.75" customHeight="1" spans="1:10">
      <c r="A55" s="223" t="s">
        <v>315</v>
      </c>
      <c r="B55" s="21" t="s">
        <v>438</v>
      </c>
      <c r="C55" s="21" t="s">
        <v>359</v>
      </c>
      <c r="D55" s="21" t="s">
        <v>360</v>
      </c>
      <c r="E55" s="34" t="s">
        <v>448</v>
      </c>
      <c r="F55" s="21" t="s">
        <v>340</v>
      </c>
      <c r="G55" s="34" t="s">
        <v>383</v>
      </c>
      <c r="H55" s="21" t="s">
        <v>342</v>
      </c>
      <c r="I55" s="21" t="s">
        <v>336</v>
      </c>
      <c r="J55" s="34" t="s">
        <v>449</v>
      </c>
    </row>
    <row r="56" ht="18.75" customHeight="1" spans="1:10">
      <c r="A56" s="223" t="s">
        <v>307</v>
      </c>
      <c r="B56" s="21" t="s">
        <v>450</v>
      </c>
      <c r="C56" s="21" t="s">
        <v>331</v>
      </c>
      <c r="D56" s="21" t="s">
        <v>332</v>
      </c>
      <c r="E56" s="34" t="s">
        <v>451</v>
      </c>
      <c r="F56" s="21" t="s">
        <v>340</v>
      </c>
      <c r="G56" s="34" t="s">
        <v>373</v>
      </c>
      <c r="H56" s="21" t="s">
        <v>342</v>
      </c>
      <c r="I56" s="21" t="s">
        <v>336</v>
      </c>
      <c r="J56" s="34" t="s">
        <v>452</v>
      </c>
    </row>
    <row r="57" ht="18.75" customHeight="1" spans="1:10">
      <c r="A57" s="223" t="s">
        <v>307</v>
      </c>
      <c r="B57" s="21" t="s">
        <v>450</v>
      </c>
      <c r="C57" s="21" t="s">
        <v>331</v>
      </c>
      <c r="D57" s="21" t="s">
        <v>338</v>
      </c>
      <c r="E57" s="34" t="s">
        <v>339</v>
      </c>
      <c r="F57" s="21" t="s">
        <v>340</v>
      </c>
      <c r="G57" s="34" t="s">
        <v>341</v>
      </c>
      <c r="H57" s="21" t="s">
        <v>342</v>
      </c>
      <c r="I57" s="21" t="s">
        <v>336</v>
      </c>
      <c r="J57" s="34" t="s">
        <v>453</v>
      </c>
    </row>
    <row r="58" ht="18.75" customHeight="1" spans="1:10">
      <c r="A58" s="223" t="s">
        <v>307</v>
      </c>
      <c r="B58" s="21" t="s">
        <v>450</v>
      </c>
      <c r="C58" s="21" t="s">
        <v>331</v>
      </c>
      <c r="D58" s="21" t="s">
        <v>344</v>
      </c>
      <c r="E58" s="34" t="s">
        <v>345</v>
      </c>
      <c r="F58" s="21" t="s">
        <v>340</v>
      </c>
      <c r="G58" s="34" t="s">
        <v>341</v>
      </c>
      <c r="H58" s="21" t="s">
        <v>342</v>
      </c>
      <c r="I58" s="21" t="s">
        <v>336</v>
      </c>
      <c r="J58" s="34" t="s">
        <v>454</v>
      </c>
    </row>
    <row r="59" ht="18.75" customHeight="1" spans="1:10">
      <c r="A59" s="223" t="s">
        <v>307</v>
      </c>
      <c r="B59" s="21" t="s">
        <v>450</v>
      </c>
      <c r="C59" s="21" t="s">
        <v>331</v>
      </c>
      <c r="D59" s="21" t="s">
        <v>347</v>
      </c>
      <c r="E59" s="34" t="s">
        <v>348</v>
      </c>
      <c r="F59" s="21" t="s">
        <v>334</v>
      </c>
      <c r="G59" s="34" t="s">
        <v>349</v>
      </c>
      <c r="H59" s="21" t="s">
        <v>350</v>
      </c>
      <c r="I59" s="21" t="s">
        <v>336</v>
      </c>
      <c r="J59" s="34" t="s">
        <v>374</v>
      </c>
    </row>
    <row r="60" ht="18.75" customHeight="1" spans="1:10">
      <c r="A60" s="223" t="s">
        <v>307</v>
      </c>
      <c r="B60" s="21" t="s">
        <v>450</v>
      </c>
      <c r="C60" s="21" t="s">
        <v>352</v>
      </c>
      <c r="D60" s="21" t="s">
        <v>353</v>
      </c>
      <c r="E60" s="34" t="s">
        <v>455</v>
      </c>
      <c r="F60" s="21" t="s">
        <v>340</v>
      </c>
      <c r="G60" s="34" t="s">
        <v>341</v>
      </c>
      <c r="H60" s="21" t="s">
        <v>342</v>
      </c>
      <c r="I60" s="21" t="s">
        <v>336</v>
      </c>
      <c r="J60" s="34" t="s">
        <v>456</v>
      </c>
    </row>
    <row r="61" ht="18.75" customHeight="1" spans="1:10">
      <c r="A61" s="223" t="s">
        <v>307</v>
      </c>
      <c r="B61" s="21" t="s">
        <v>450</v>
      </c>
      <c r="C61" s="21" t="s">
        <v>359</v>
      </c>
      <c r="D61" s="21" t="s">
        <v>360</v>
      </c>
      <c r="E61" s="34" t="s">
        <v>361</v>
      </c>
      <c r="F61" s="21" t="s">
        <v>340</v>
      </c>
      <c r="G61" s="34" t="s">
        <v>341</v>
      </c>
      <c r="H61" s="21" t="s">
        <v>342</v>
      </c>
      <c r="I61" s="21" t="s">
        <v>336</v>
      </c>
      <c r="J61" s="34" t="s">
        <v>457</v>
      </c>
    </row>
    <row r="62" ht="18.75" customHeight="1" spans="1:10">
      <c r="A62" s="223" t="s">
        <v>317</v>
      </c>
      <c r="B62" s="21" t="s">
        <v>458</v>
      </c>
      <c r="C62" s="21" t="s">
        <v>331</v>
      </c>
      <c r="D62" s="21" t="s">
        <v>332</v>
      </c>
      <c r="E62" s="34" t="s">
        <v>459</v>
      </c>
      <c r="F62" s="21" t="s">
        <v>340</v>
      </c>
      <c r="G62" s="34" t="s">
        <v>411</v>
      </c>
      <c r="H62" s="21" t="s">
        <v>384</v>
      </c>
      <c r="I62" s="21" t="s">
        <v>336</v>
      </c>
      <c r="J62" s="34" t="s">
        <v>460</v>
      </c>
    </row>
    <row r="63" ht="18.75" customHeight="1" spans="1:10">
      <c r="A63" s="223" t="s">
        <v>317</v>
      </c>
      <c r="B63" s="21" t="s">
        <v>458</v>
      </c>
      <c r="C63" s="21" t="s">
        <v>331</v>
      </c>
      <c r="D63" s="21" t="s">
        <v>338</v>
      </c>
      <c r="E63" s="34" t="s">
        <v>461</v>
      </c>
      <c r="F63" s="21" t="s">
        <v>340</v>
      </c>
      <c r="G63" s="34" t="s">
        <v>368</v>
      </c>
      <c r="H63" s="21" t="s">
        <v>342</v>
      </c>
      <c r="I63" s="21" t="s">
        <v>336</v>
      </c>
      <c r="J63" s="34" t="s">
        <v>462</v>
      </c>
    </row>
    <row r="64" ht="18.75" customHeight="1" spans="1:10">
      <c r="A64" s="223" t="s">
        <v>317</v>
      </c>
      <c r="B64" s="21" t="s">
        <v>458</v>
      </c>
      <c r="C64" s="21" t="s">
        <v>331</v>
      </c>
      <c r="D64" s="21" t="s">
        <v>344</v>
      </c>
      <c r="E64" s="34" t="s">
        <v>345</v>
      </c>
      <c r="F64" s="21" t="s">
        <v>334</v>
      </c>
      <c r="G64" s="34" t="s">
        <v>371</v>
      </c>
      <c r="H64" s="21" t="s">
        <v>342</v>
      </c>
      <c r="I64" s="21" t="s">
        <v>336</v>
      </c>
      <c r="J64" s="34" t="s">
        <v>463</v>
      </c>
    </row>
    <row r="65" ht="18.75" customHeight="1" spans="1:10">
      <c r="A65" s="223" t="s">
        <v>317</v>
      </c>
      <c r="B65" s="21" t="s">
        <v>458</v>
      </c>
      <c r="C65" s="21" t="s">
        <v>331</v>
      </c>
      <c r="D65" s="21" t="s">
        <v>347</v>
      </c>
      <c r="E65" s="34" t="s">
        <v>348</v>
      </c>
      <c r="F65" s="21" t="s">
        <v>334</v>
      </c>
      <c r="G65" s="34" t="s">
        <v>373</v>
      </c>
      <c r="H65" s="21" t="s">
        <v>350</v>
      </c>
      <c r="I65" s="21" t="s">
        <v>336</v>
      </c>
      <c r="J65" s="34" t="s">
        <v>374</v>
      </c>
    </row>
    <row r="66" ht="18.75" customHeight="1" spans="1:10">
      <c r="A66" s="223" t="s">
        <v>317</v>
      </c>
      <c r="B66" s="21" t="s">
        <v>458</v>
      </c>
      <c r="C66" s="21" t="s">
        <v>352</v>
      </c>
      <c r="D66" s="21" t="s">
        <v>353</v>
      </c>
      <c r="E66" s="34" t="s">
        <v>375</v>
      </c>
      <c r="F66" s="21" t="s">
        <v>334</v>
      </c>
      <c r="G66" s="34" t="s">
        <v>371</v>
      </c>
      <c r="H66" s="21" t="s">
        <v>342</v>
      </c>
      <c r="I66" s="21" t="s">
        <v>336</v>
      </c>
      <c r="J66" s="34" t="s">
        <v>464</v>
      </c>
    </row>
    <row r="67" ht="18.75" customHeight="1" spans="1:10">
      <c r="A67" s="223" t="s">
        <v>317</v>
      </c>
      <c r="B67" s="21" t="s">
        <v>458</v>
      </c>
      <c r="C67" s="21" t="s">
        <v>352</v>
      </c>
      <c r="D67" s="21" t="s">
        <v>356</v>
      </c>
      <c r="E67" s="34" t="s">
        <v>392</v>
      </c>
      <c r="F67" s="21" t="s">
        <v>334</v>
      </c>
      <c r="G67" s="34" t="s">
        <v>371</v>
      </c>
      <c r="H67" s="21" t="s">
        <v>342</v>
      </c>
      <c r="I67" s="21" t="s">
        <v>336</v>
      </c>
      <c r="J67" s="34" t="s">
        <v>465</v>
      </c>
    </row>
    <row r="68" ht="18.75" customHeight="1" spans="1:10">
      <c r="A68" s="223" t="s">
        <v>317</v>
      </c>
      <c r="B68" s="21" t="s">
        <v>458</v>
      </c>
      <c r="C68" s="21" t="s">
        <v>359</v>
      </c>
      <c r="D68" s="21" t="s">
        <v>360</v>
      </c>
      <c r="E68" s="34" t="s">
        <v>394</v>
      </c>
      <c r="F68" s="21" t="s">
        <v>340</v>
      </c>
      <c r="G68" s="34" t="s">
        <v>368</v>
      </c>
      <c r="H68" s="21" t="s">
        <v>342</v>
      </c>
      <c r="I68" s="21" t="s">
        <v>336</v>
      </c>
      <c r="J68" s="34" t="s">
        <v>466</v>
      </c>
    </row>
    <row r="69" ht="18.75" customHeight="1" spans="1:10">
      <c r="A69" s="223" t="s">
        <v>309</v>
      </c>
      <c r="B69" s="21" t="s">
        <v>467</v>
      </c>
      <c r="C69" s="21" t="s">
        <v>331</v>
      </c>
      <c r="D69" s="21" t="s">
        <v>332</v>
      </c>
      <c r="E69" s="34" t="s">
        <v>468</v>
      </c>
      <c r="F69" s="21" t="s">
        <v>340</v>
      </c>
      <c r="G69" s="34" t="s">
        <v>188</v>
      </c>
      <c r="H69" s="21" t="s">
        <v>469</v>
      </c>
      <c r="I69" s="21" t="s">
        <v>336</v>
      </c>
      <c r="J69" s="34" t="s">
        <v>470</v>
      </c>
    </row>
    <row r="70" ht="18.75" customHeight="1" spans="1:10">
      <c r="A70" s="223" t="s">
        <v>309</v>
      </c>
      <c r="B70" s="21" t="s">
        <v>467</v>
      </c>
      <c r="C70" s="21" t="s">
        <v>331</v>
      </c>
      <c r="D70" s="21" t="s">
        <v>338</v>
      </c>
      <c r="E70" s="34" t="s">
        <v>339</v>
      </c>
      <c r="F70" s="21" t="s">
        <v>340</v>
      </c>
      <c r="G70" s="34" t="s">
        <v>341</v>
      </c>
      <c r="H70" s="21" t="s">
        <v>342</v>
      </c>
      <c r="I70" s="21" t="s">
        <v>336</v>
      </c>
      <c r="J70" s="34" t="s">
        <v>453</v>
      </c>
    </row>
    <row r="71" ht="18.75" customHeight="1" spans="1:10">
      <c r="A71" s="223" t="s">
        <v>309</v>
      </c>
      <c r="B71" s="21" t="s">
        <v>467</v>
      </c>
      <c r="C71" s="21" t="s">
        <v>331</v>
      </c>
      <c r="D71" s="21" t="s">
        <v>344</v>
      </c>
      <c r="E71" s="34" t="s">
        <v>345</v>
      </c>
      <c r="F71" s="21" t="s">
        <v>334</v>
      </c>
      <c r="G71" s="34" t="s">
        <v>371</v>
      </c>
      <c r="H71" s="21" t="s">
        <v>342</v>
      </c>
      <c r="I71" s="21" t="s">
        <v>336</v>
      </c>
      <c r="J71" s="34" t="s">
        <v>454</v>
      </c>
    </row>
    <row r="72" ht="18.75" customHeight="1" spans="1:10">
      <c r="A72" s="223" t="s">
        <v>309</v>
      </c>
      <c r="B72" s="21" t="s">
        <v>467</v>
      </c>
      <c r="C72" s="21" t="s">
        <v>331</v>
      </c>
      <c r="D72" s="21" t="s">
        <v>347</v>
      </c>
      <c r="E72" s="34" t="s">
        <v>348</v>
      </c>
      <c r="F72" s="21" t="s">
        <v>334</v>
      </c>
      <c r="G72" s="34" t="s">
        <v>471</v>
      </c>
      <c r="H72" s="21" t="s">
        <v>472</v>
      </c>
      <c r="I72" s="21" t="s">
        <v>336</v>
      </c>
      <c r="J72" s="34" t="s">
        <v>374</v>
      </c>
    </row>
    <row r="73" ht="18.75" customHeight="1" spans="1:10">
      <c r="A73" s="223" t="s">
        <v>309</v>
      </c>
      <c r="B73" s="21" t="s">
        <v>467</v>
      </c>
      <c r="C73" s="21" t="s">
        <v>352</v>
      </c>
      <c r="D73" s="21" t="s">
        <v>353</v>
      </c>
      <c r="E73" s="34" t="s">
        <v>473</v>
      </c>
      <c r="F73" s="21" t="s">
        <v>334</v>
      </c>
      <c r="G73" s="34" t="s">
        <v>371</v>
      </c>
      <c r="H73" s="21" t="s">
        <v>342</v>
      </c>
      <c r="I73" s="21" t="s">
        <v>336</v>
      </c>
      <c r="J73" s="34" t="s">
        <v>474</v>
      </c>
    </row>
    <row r="74" ht="18.75" customHeight="1" spans="1:10">
      <c r="A74" s="223" t="s">
        <v>309</v>
      </c>
      <c r="B74" s="21" t="s">
        <v>467</v>
      </c>
      <c r="C74" s="21" t="s">
        <v>352</v>
      </c>
      <c r="D74" s="21" t="s">
        <v>356</v>
      </c>
      <c r="E74" s="34" t="s">
        <v>475</v>
      </c>
      <c r="F74" s="21" t="s">
        <v>334</v>
      </c>
      <c r="G74" s="34" t="s">
        <v>371</v>
      </c>
      <c r="H74" s="21" t="s">
        <v>342</v>
      </c>
      <c r="I74" s="21" t="s">
        <v>336</v>
      </c>
      <c r="J74" s="34" t="s">
        <v>476</v>
      </c>
    </row>
    <row r="75" ht="18.75" customHeight="1" spans="1:10">
      <c r="A75" s="223" t="s">
        <v>309</v>
      </c>
      <c r="B75" s="21" t="s">
        <v>467</v>
      </c>
      <c r="C75" s="21" t="s">
        <v>359</v>
      </c>
      <c r="D75" s="21" t="s">
        <v>360</v>
      </c>
      <c r="E75" s="34" t="s">
        <v>448</v>
      </c>
      <c r="F75" s="21" t="s">
        <v>340</v>
      </c>
      <c r="G75" s="34" t="s">
        <v>341</v>
      </c>
      <c r="H75" s="21" t="s">
        <v>342</v>
      </c>
      <c r="I75" s="21" t="s">
        <v>336</v>
      </c>
      <c r="J75" s="34" t="s">
        <v>457</v>
      </c>
    </row>
  </sheetData>
  <mergeCells count="24">
    <mergeCell ref="A2:J2"/>
    <mergeCell ref="A3:H3"/>
    <mergeCell ref="D8:K8"/>
    <mergeCell ref="L8:N8"/>
    <mergeCell ref="A8:A14"/>
    <mergeCell ref="A15:A21"/>
    <mergeCell ref="A22:A28"/>
    <mergeCell ref="A29:A35"/>
    <mergeCell ref="A36:A42"/>
    <mergeCell ref="A43:A49"/>
    <mergeCell ref="A50:A55"/>
    <mergeCell ref="A56:A61"/>
    <mergeCell ref="A62:A68"/>
    <mergeCell ref="A69:A75"/>
    <mergeCell ref="B8:B14"/>
    <mergeCell ref="B15:B21"/>
    <mergeCell ref="B22:B28"/>
    <mergeCell ref="B29:B35"/>
    <mergeCell ref="B36:B42"/>
    <mergeCell ref="B43:B49"/>
    <mergeCell ref="B50:B55"/>
    <mergeCell ref="B56:B61"/>
    <mergeCell ref="B62:B68"/>
    <mergeCell ref="B69:B7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紫荆飘零</cp:lastModifiedBy>
  <dcterms:created xsi:type="dcterms:W3CDTF">2025-03-20T03:22:00Z</dcterms:created>
  <dcterms:modified xsi:type="dcterms:W3CDTF">2025-03-26T07:57:31Z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45A725501D9E4EDB88CD045D46932AEB_12</vt:lpwstr>
  </property>
</Properties>
</file>