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<sst xmlns="http://schemas.openxmlformats.org/spreadsheetml/2006/main" count="1120" uniqueCount="413">
  <si>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</si>
  <si>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</si>
  <si>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</si>
  <si>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</si>
  <si>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</si>
  <si>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</si>
  <si>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</si>
  <si>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</si>
  <si>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</si>
  <si>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</si>
  <si>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</si>
  <si>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</si>
  <si>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</si>
  <si>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</si>
  <si>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</si>
  <si>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</si>
  <si>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</si>
  <si>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</si>
  <si>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</si>
  <si>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</si>
  <si>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</si>
  <si>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</si>
  <si>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</si>
  <si>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</si>
  <si>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</si>
  <si>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</si>
  <si>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</si>
  <si>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</si>
  <si>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</si>
  <si>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</si>
  <si>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</si>
  <si>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</si>
  <si>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</si>
  <si>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</si>
  <si>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</si>
  <si>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</si>
  <si>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</si>
  <si>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</si>
  <si>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</si>
  <si>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</si>
  <si>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</si>
  <si>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</si>
  <si>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</si>
  <si>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</si>
  <si>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</si>
  <si>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</si>
  <si>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</si>
  <si>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</si>
  <si>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</si>
  <si>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</si>
  <si>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</si>
  <si>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</si>
  <si>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</si>
  <si>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</si>
  <si>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</si>
  <si>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</si>
  <si>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</si>
  <si>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</si>
  <si>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</si>
  <si>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</si>
  <si>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</si>
  <si>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</si>
  <si>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</si>
  <si>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</si>
  <si>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</si>
  <si>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</si>
  <si>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</si>
  <si>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</si>
  <si>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</si>
  <si>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</si>
  <si>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708</t>
  </si>
  <si>
    <t>中国共产主义青年团沧源佤族自治县委员会</t>
  </si>
  <si>
    <t>708001</t>
  </si>
  <si>
    <t>注：2025年本单位此表无预算数据，故本表卫空表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</si>
  <si>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</si>
  <si>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</si>
  <si>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</si>
  <si>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</si>
  <si>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</si>
  <si>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</si>
  <si>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</si>
  <si>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</si>
  <si>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</si>
  <si>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</si>
  <si>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</si>
  <si>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</si>
  <si>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</si>
  <si>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</si>
  <si>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20129</t>
  </si>
  <si>
    <t>群众团体事务</t>
  </si>
  <si>
    <t>2012901</t>
  </si>
  <si>
    <t>行政运行</t>
  </si>
  <si>
    <t>2012902</t>
  </si>
  <si>
    <t>一般行政管理事务</t>
  </si>
  <si>
    <t>2012999</t>
  </si>
  <si>
    <t>其他群众团体事务支出</t>
  </si>
  <si>
    <t>20199</t>
  </si>
  <si>
    <t>其他一般公共服务支出</t>
  </si>
  <si>
    <t>2019999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</si>
  <si>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</si>
  <si>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</si>
  <si>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</si>
  <si>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</si>
  <si>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</si>
  <si>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</si>
  <si>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</si>
  <si>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</si>
  <si>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</si>
  <si>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</si>
  <si>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</si>
  <si>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</si>
  <si>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</si>
  <si>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</si>
  <si>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</si>
  <si>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</si>
  <si>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</si>
  <si>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</si>
  <si>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</si>
  <si>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</si>
  <si>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</si>
  <si>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</si>
  <si>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</si>
  <si>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</si>
  <si>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</si>
  <si>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</si>
  <si>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</si>
  <si>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</si>
  <si>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</si>
  <si>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</si>
  <si>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</si>
  <si>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</si>
  <si>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</si>
  <si>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</si>
  <si>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</si>
  <si>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</si>
  <si>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</si>
  <si>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</si>
  <si>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</si>
  <si>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</si>
  <si>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</si>
  <si>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</si>
  <si>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</si>
  <si>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</si>
  <si>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</si>
  <si>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</si>
  <si>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</si>
  <si>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</si>
  <si>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</si>
  <si>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</si>
  <si>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</si>
  <si>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</si>
  <si>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</si>
  <si>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</si>
  <si>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</si>
  <si>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</si>
  <si>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</si>
  <si>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</si>
  <si>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</si>
  <si>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</si>
  <si>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</si>
  <si>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</si>
  <si>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</si>
  <si>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</si>
  <si>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</si>
  <si>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</si>
  <si>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</si>
  <si>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</si>
  <si>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</si>
  <si>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</si>
  <si>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</si>
  <si>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</si>
  <si>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</si>
  <si>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</si>
  <si>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</si>
  <si>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</si>
  <si>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</si>
  <si>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</si>
  <si>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</si>
  <si>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</si>
  <si>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</si>
  <si>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</si>
  <si>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</si>
  <si>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</si>
  <si>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</si>
  <si>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</si>
  <si>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</si>
  <si>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</si>
  <si>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</si>
  <si>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</si>
  <si>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</si>
  <si>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</si>
  <si>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</si>
  <si>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</si>
  <si>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</si>
  <si>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</si>
  <si>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</si>
  <si>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</si>
  <si>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</si>
  <si>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</si>
  <si>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</si>
  <si>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</si>
  <si>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530927241100002339894</t>
  </si>
  <si>
    <t>行政人员支出工资</t>
  </si>
  <si>
    <t>30101</t>
  </si>
  <si>
    <t>基本工资</t>
  </si>
  <si>
    <t>30102</t>
  </si>
  <si>
    <t>津贴补贴</t>
  </si>
  <si>
    <t>30103</t>
  </si>
  <si>
    <t>奖金</t>
  </si>
  <si>
    <t>530927241100002339879</t>
  </si>
  <si>
    <t>绩效考核奖励（2017年提高标准部分）</t>
  </si>
  <si>
    <t>530927241100002339895</t>
  </si>
  <si>
    <t>社会保障缴费</t>
  </si>
  <si>
    <t>30108</t>
  </si>
  <si>
    <t>机关事业单位基本养老保险缴费</t>
  </si>
  <si>
    <t>30110</t>
  </si>
  <si>
    <t>职工基本医疗保险缴费</t>
  </si>
  <si>
    <t>2101102</t>
  </si>
  <si>
    <t>事业单位医疗</t>
  </si>
  <si>
    <t>30112</t>
  </si>
  <si>
    <t>其他社会保障缴费</t>
  </si>
  <si>
    <t>530927241100002339881</t>
  </si>
  <si>
    <t>30113</t>
  </si>
  <si>
    <t>530927251100003828298</t>
  </si>
  <si>
    <t>编外聘用制人员支出</t>
  </si>
  <si>
    <t>30199</t>
  </si>
  <si>
    <t>其他工资福利支出</t>
  </si>
  <si>
    <t>530927241100002339887</t>
  </si>
  <si>
    <t>一般公用经费</t>
  </si>
  <si>
    <t>30201</t>
  </si>
  <si>
    <t>办公费</t>
  </si>
  <si>
    <t>530927241100002339901</t>
  </si>
  <si>
    <t>工会经费</t>
  </si>
  <si>
    <t>30228</t>
  </si>
  <si>
    <t>530927241100002339885</t>
  </si>
  <si>
    <t>公务交通补贴</t>
  </si>
  <si>
    <t>30239</t>
  </si>
  <si>
    <t>其他交通费用</t>
  </si>
  <si>
    <t>530927241100002390687</t>
  </si>
  <si>
    <t>西部志愿者生活补助</t>
  </si>
  <si>
    <t>30305</t>
  </si>
  <si>
    <t>生活补助</t>
  </si>
  <si>
    <t>预算05-1表</t>
  </si>
  <si>
    <t>项目分类</t>
  </si>
  <si>
    <t>项目单位</t>
  </si>
  <si>
    <t>经济科目编码</t>
  </si>
  <si>
    <t>经济科目名称</t>
  </si>
  <si>
    <t>本年拨款</t>
  </si>
  <si>
    <t>其中：本次下达</t>
  </si>
  <si>
    <t>2025年残疾人保障金资金</t>
  </si>
  <si>
    <t>事业发展类</t>
  </si>
  <si>
    <t>530927251100003852332</t>
  </si>
  <si>
    <t>30299</t>
  </si>
  <si>
    <t>其他商品和服务支出</t>
  </si>
  <si>
    <t>“五四”“六一”活动工作经费</t>
  </si>
  <si>
    <t>专项业务类</t>
  </si>
  <si>
    <t>530927251100003809280</t>
  </si>
  <si>
    <t>30202</t>
  </si>
  <si>
    <t>印刷费</t>
  </si>
  <si>
    <t>30215</t>
  </si>
  <si>
    <t>会议费</t>
  </si>
  <si>
    <t>30226</t>
  </si>
  <si>
    <t>劳务费</t>
  </si>
  <si>
    <t>30207</t>
  </si>
  <si>
    <t>邮电费</t>
  </si>
  <si>
    <t>边境团建长廊示范带建设经费</t>
  </si>
  <si>
    <t>530927251100003809262</t>
  </si>
  <si>
    <t>30217</t>
  </si>
  <si>
    <t>共青团办公经费</t>
  </si>
  <si>
    <t>530927251100003813545</t>
  </si>
  <si>
    <t>30205</t>
  </si>
  <si>
    <t>水费</t>
  </si>
  <si>
    <t>30211</t>
  </si>
  <si>
    <t>差旅费</t>
  </si>
  <si>
    <t>团建工作经费</t>
  </si>
  <si>
    <t>530927251100003815634</t>
  </si>
  <si>
    <t>预算05-2表</t>
  </si>
  <si>
    <t>单位名称、项目名称</t>
  </si>
  <si>
    <t>项目年度绩效目标</t>
  </si>
  <si>
    <t>一级指标</t>
  </si>
  <si>
    <t>二级指标</t>
  </si>
  <si>
    <t>三级指标</t>
  </si>
  <si>
    <t>指标性质</t>
  </si>
  <si>
    <t>指标值</t>
  </si>
  <si>
    <t>度量单位</t>
  </si>
  <si>
    <t>指标属性</t>
  </si>
  <si>
    <t>指标内容</t>
  </si>
  <si>
    <t>一是年内开展不少于10次的团建活动，按照“党建带团建”的原则，加强共青团的组织建设、阵地建设和队伍建设，增强团工作的凝聚力和战斗力；二是及时开展团建活动促使团队活动开展及时性达到100％，打好青年群众基础，为推动经济发展和民族团结，社会稳定做出应有的贡献。三是进一步深化共青团助力脱贫攻坚战工作，遵循“以党建带扶贫、以扶贫促党建，党建扶贫双推进”原则，加大新形势下党建带团建工作推进力度，充分发挥全县各级团组织和广大团员青年的生力军和突击队作用，实现党建带团建与助力脱贫攻坚同频共振双推进。</t>
  </si>
  <si>
    <t>产出指标</t>
  </si>
  <si>
    <t>数量指标</t>
  </si>
  <si>
    <t>组织团建活动次数</t>
  </si>
  <si>
    <t>&gt;=</t>
  </si>
  <si>
    <t>10</t>
  </si>
  <si>
    <t>次</t>
  </si>
  <si>
    <t>定量指标</t>
  </si>
  <si>
    <t>反映团建活动开展次数。</t>
  </si>
  <si>
    <t>质量指标</t>
  </si>
  <si>
    <t>团建活动完成率</t>
  </si>
  <si>
    <t>95</t>
  </si>
  <si>
    <t>%</t>
  </si>
  <si>
    <t>反映团建活动开展质量。</t>
  </si>
  <si>
    <t>时效指标</t>
  </si>
  <si>
    <t>团建活动开展的及时性</t>
  </si>
  <si>
    <t>反映团建活动开展的及时性。</t>
  </si>
  <si>
    <t>成本指标</t>
  </si>
  <si>
    <t>经济成本指标</t>
  </si>
  <si>
    <t>&lt;=</t>
  </si>
  <si>
    <t>10000</t>
  </si>
  <si>
    <t>元</t>
  </si>
  <si>
    <t>反映开展团建活动成本控制情况。</t>
  </si>
  <si>
    <t>效益指标</t>
  </si>
  <si>
    <t>社会效益</t>
  </si>
  <si>
    <t>推动团员和团干部队伍建设</t>
  </si>
  <si>
    <t>=</t>
  </si>
  <si>
    <t>有效推动</t>
  </si>
  <si>
    <t>定性指标</t>
  </si>
  <si>
    <t>反映推动团员和团干部队伍建设情况。</t>
  </si>
  <si>
    <t>满意度指标</t>
  </si>
  <si>
    <t>服务对象满意度</t>
  </si>
  <si>
    <t>团员青年满意度</t>
  </si>
  <si>
    <t>90</t>
  </si>
  <si>
    <t>反映团员青年满意度。</t>
  </si>
  <si>
    <t>一是领导全县共青团工作，联系协调各青年社会团体，组织开展青年志愿服务活动；二是负责开展青少年思想道德、法制教育，预防青少年违法犯罪等教育工作，维护青少年合法权益。三是参与制定全县的青少年事业发展规划和青少年工作方针、政策，为青少年健康发展提供优良环境；四是承担县委、县政府、省市团委交办的有关事项；五是承担全县希望工程工作，与捐方及受捐方做好沟通，促进青少年更好地接受义务教育，为全县教育事业作出贡献。</t>
  </si>
  <si>
    <t>共青团办公过程中使用经费</t>
  </si>
  <si>
    <t>反映办公过程中使用经费金额。</t>
  </si>
  <si>
    <t>一是领导全县共青团工作，联系协调各青年社会团体，组织开展青年志愿服务活动；二是负责开展青少年思想道德、法制教育，预防青少年违法犯罪等教育工作，维护青少年合法权益。三是参与制定全县的青少年事业发展规划和青少年工作方针、政策，为青少年健康发展提供优良环境；四是承担县委、县政府、省市团委交办的有关事项；五是承担全县希望工程工作，与捐方及受捐方做好沟通，促进青少年更好的接受义务教育，为全县教育事业做出贡献。</t>
  </si>
  <si>
    <t>提高本单位办公质量</t>
  </si>
  <si>
    <t>有效提高</t>
  </si>
  <si>
    <t>反映本单位办公质量。</t>
  </si>
  <si>
    <t>年内办公经费使用效率</t>
  </si>
  <si>
    <t>反映年内办公经费使用效率</t>
  </si>
  <si>
    <t>社会成本指标</t>
  </si>
  <si>
    <t>反映办公过程中使用经费金额</t>
  </si>
  <si>
    <t>通过创新工作方法，创造性的开展共青团工作</t>
  </si>
  <si>
    <t>有效展开</t>
  </si>
  <si>
    <t>反映创造性开展共青团工作情况。</t>
  </si>
  <si>
    <t>工作人员满意度</t>
  </si>
  <si>
    <t>反映工作人员满意度。</t>
  </si>
  <si>
    <t>保障残疾人2025年就业正常运转。</t>
  </si>
  <si>
    <t>促进残疾人就业</t>
  </si>
  <si>
    <t>1.00</t>
  </si>
  <si>
    <t>完成2024年度残疾人新增就业任务数指标</t>
  </si>
  <si>
    <t>6582.50</t>
  </si>
  <si>
    <t>将符合条件的残疾人纳入最低生活保障比例达</t>
  </si>
  <si>
    <t>经济效益</t>
  </si>
  <si>
    <t>落实残疾人社会保障制度</t>
  </si>
  <si>
    <t>困难残疾人生活补贴覆盖率</t>
  </si>
  <si>
    <t>残疾人就业保障</t>
  </si>
  <si>
    <t>反映残疾人就业满意度。</t>
  </si>
  <si>
    <t>一是紧紧围绕习近平总书记关于“建设好美丽家园、维护好民族团结、守护好神圣国土”的重要指示要求，紧跟边疆党建长廊建设，打造边境团建长廊示范带，助力云南省现代化边境小康村建设，充分发挥共青团作为政治学校、先锋力量、桥梁纽带、先进组织的积极作用，团结带领团员青年听党指挥、跟党奋斗，不断增强边境共青团的组织力、引领力、服务力以及大局贡献度，铸牢中华民族共同体意识。二是牢牢把握“党旗所指就是团旗所向”，教育引导广大团员青年始终胸怀“两个大局”、心系“国之大者”，把忠诚拥护“两个确立”、坚决做到“两个维护”作为最高政治原则和根本政治规矩。聚焦云南省建设现代化边境小康村规划重点任务，把边境团建优势转化为发展优势。因地制宜分层推进，各取所长分类开展，以点带面作出示范，以强带弱整体提升。从村级实际着手、从一线实情出发、从基层实地干起，务求工作实效。三是对标融入基础牢、产业兴、环境美、生活好、边疆稳、党建强的现代化边境小康村建设要求，使边境村团组织建设更加规范、凝聚力显著提升、服务水平持续优化，在实现思想观念、经济发展、社会事业、阵地建设现代化方面贡献青春力量，达到“政治建设好、组织基础好、联系服务好、作用发挥好”的目标，做到动员有力、品牌鲜明、成效突出，让团旗在边境一线高高飘扬，让团徽在边境一线闪闪发光，让团员青年的奋进形象在边境一线熠熠生辉。</t>
  </si>
  <si>
    <t>反映边境团建长廊示范带建设情况。</t>
  </si>
  <si>
    <t>一是紧紧围绕习近平总书记关于“建设好美丽家园、维护好民族团结、守护好神圣国土”的指示要求，紧跟边疆党建长廊建设，打造边境团建长廊示范带，助力云南省现代化边境小康村建设，充分发挥共青团作为政治学校、先锋力量、桥梁纽带、先进组织的积极作用，团结带领团员青年听党指挥、跟党奋斗，不断增强边境共青团的组织力、引领力、服务力以及大局贡献度，铸牢中华民族共同体意识。二是牢牢把握“党旗所指就是团旗所向”，教育引导广大团员青年始终胸怀“两个大局”、心系“国之大者”，把忠诚拥护“两个确立”、坚决做到“两个维护”作为最高政治原则和根本政治规矩。聚焦云南省建设现代化边境小康村规划重点任务，把边境团建优势转化为发展优势。因地制宜分层推进，各取所长分类开展，以点带面作出示范，以强带弱整体提升。从村级实际着手、从一线实情出发、从基层实地干起，务求工作实效。三是对标融入基础牢、产业兴、环境美、生活好、边疆稳、党建强的现代化边境小康村建设要求，使边境村团组织建设更加规范、凝聚力显著提升、服务水平持续优化，在实现思想观念、经济发展、社会事业、阵地建设现代化方面贡献青春力量，达到“政治建设好、组织基础好、联系服务好、作用发挥好”的目标，做到动员有力、品牌鲜明、成效突出，让团旗在边境一线高高飘扬，让团徽在边境一线闪闪发光，让团员青年的奋进形象在边境一线熠熠生辉。</t>
  </si>
  <si>
    <t>助力云南省现代化边境小康村建设</t>
  </si>
  <si>
    <t>反映助力云南省现代化边境小康村建设情况。</t>
  </si>
  <si>
    <t>及时做好工作总结和反馈</t>
  </si>
  <si>
    <t>及时</t>
  </si>
  <si>
    <t>反映工作总结和反馈的及时性。</t>
  </si>
  <si>
    <t>推动边境村团组织建设更加规范</t>
  </si>
  <si>
    <t>反映推动边境村团组织建设规范化情况</t>
  </si>
  <si>
    <t>边境村团组织满意度</t>
  </si>
  <si>
    <t>反映边境村团组织满意度。</t>
  </si>
  <si>
    <t xml:space="preserve">一是年内至少开展“五四”和“六一”主题的活动各1次，深入贯彻落实以习近平同志为核心的党中央对少年儿童的关怀和希望，教育引导少先队员听党的话、跟党走，为实现中华民族伟大复兴的中国梦时刻准备着；二是确保活动开展率以及开展活动的及时性在95％以上，进一步巩固增强共青团员意识主题教育成果，坚定永远跟党走的信心，同时弘扬爱国主义精神，营造全社会关心、关爱儿童，特别是关爱留守贫困儿童健康成长的良好氛围。三是在控制经济成本的同时，有效全面提高儿童和青年综合素质，争取儿童、青年满意达到95％。为营造活泼向上的校园文化，给学生提供展示自己的舞台，挖掘学生艺术天赋，全面提高学生素质，让学生进一步加深对团、对少年先锋队的认识，激发对祖国对生活的热情。						
</t>
  </si>
  <si>
    <t>开展“五四”、“六一”节日系列活动次数</t>
  </si>
  <si>
    <t>反映节日系列活动开展次数。</t>
  </si>
  <si>
    <t xml:space="preserve">一是年内至少开展“五四”和“六一”主题的活动各1次，深入贯彻落实以习近平同志为核心的党中央对少年儿童的关怀和希望，教育引导少先队员听党的话、跟党走，为实现中华民族伟大复兴的中国梦时刻准备着；二是确保活动开展率以及开展活动的及时性在95％以上，进一步巩固增强共青团员意识主题教育活动成果，坚定永远跟党走的信心，同时弘扬爱国主义精神，营造全社会关心、关爱儿童，特别是关爱留守贫困儿童健康成长的良好氛围。三是在控制经济成本的同时，有效全面提高儿童和青年综合素质，争取儿童、青年满意达到95％。为营造活泼向上的校园文化，给学生提供展示自己的舞台，挖掘学生艺术天赋，全面提高学生素质，让学生进一步加深对团、对少年先锋队的认识，激发对祖国对生活的热情。						
</t>
  </si>
  <si>
    <t>“五四”、“六一”系列活动完成率</t>
  </si>
  <si>
    <t>反映节日系列活动开展质量。</t>
  </si>
  <si>
    <t>“五四”、“六一”活动开展的及时性</t>
  </si>
  <si>
    <t>反映节日系列活动开展的及时性。</t>
  </si>
  <si>
    <t>5000</t>
  </si>
  <si>
    <t>反映开展节日系列活动成本控制情况。</t>
  </si>
  <si>
    <t>全面提高儿童和青年综合素质</t>
  </si>
  <si>
    <t>反映儿童和青年综合素质情况。</t>
  </si>
  <si>
    <t>预算06表</t>
  </si>
  <si>
    <t>政府性基金预算支出预算表</t>
  </si>
  <si>
    <t>单位名称：临沧市发展和改革委员会</t>
  </si>
  <si>
    <t>本年政府性基金预算支出</t>
  </si>
  <si>
    <t>注：2025年本单位此表无预算数据，故本表为空表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</si>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</sst>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
      <color theme="1"/>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0" fontId="12" fillId="0" borderId="0" xfId="0" applyFont="1" applyFill="1">
      <alignment vertical="top"/>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12" fillId="0" borderId="7" xfId="0" applyNumberFormat="1" applyFont="1" applyBorder="1" applyAlignment="1" applyProtection="1">
      <alignment horizontal="right" vertical="center"/>
    </xf>
    <xf numFmtId="178" fontId="12"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4" activePane="bottomLeft" state="frozen"/>
      <selection/>
      <selection pane="bottomLeft" activeCell="H39" sqref="H3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"单位名称："&amp;"中国共产主义青年团沧源佤族自治县委员会"</f>
        <v>单位名称：中国共产主义青年团沧源佤族自治县委员会</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2" t="s">
        <v>6</v>
      </c>
      <c r="B8" s="24">
        <v>1380012.36</v>
      </c>
      <c r="C8" s="132" t="s">
        <v>7</v>
      </c>
      <c r="D8" s="24">
        <v>1235188.08</v>
      </c>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9" t="s">
        <v>14</v>
      </c>
      <c r="B12" s="24"/>
      <c r="C12" s="164" t="s">
        <v>15</v>
      </c>
      <c r="D12" s="24"/>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64597.6</v>
      </c>
    </row>
    <row r="16" ht="18.75" customHeight="1" spans="1:4">
      <c r="A16" s="167" t="s">
        <v>22</v>
      </c>
      <c r="B16" s="24"/>
      <c r="C16" s="166" t="s">
        <v>23</v>
      </c>
      <c r="D16" s="24">
        <v>25195.98</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48448.2</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v>6582.5</v>
      </c>
    </row>
    <row r="32" ht="18.75" customHeight="1" spans="1:4">
      <c r="A32" s="169" t="s">
        <v>26</v>
      </c>
      <c r="B32" s="24"/>
      <c r="C32" s="167" t="s">
        <v>41</v>
      </c>
      <c r="D32" s="24"/>
    </row>
    <row r="33" ht="18.75" customHeight="1" spans="1:4">
      <c r="A33" s="169" t="s">
        <v>26</v>
      </c>
      <c r="B33" s="24"/>
      <c r="C33" s="167" t="s">
        <v>42</v>
      </c>
      <c r="D33" s="24"/>
    </row>
    <row r="34" ht="18.75" customHeight="1" spans="1:4">
      <c r="A34" s="210"/>
      <c r="B34" s="170"/>
      <c r="C34" s="167" t="s">
        <v>43</v>
      </c>
      <c r="D34" s="24"/>
    </row>
    <row r="35" ht="18.75" customHeight="1" spans="1:4">
      <c r="A35" s="210" t="s">
        <v>44</v>
      </c>
      <c r="B35" s="170">
        <f>SUM(B8:B12)</f>
        <v>1380012.36</v>
      </c>
      <c r="C35" s="211" t="s">
        <v>45</v>
      </c>
      <c r="D35" s="170">
        <v>1380012.36</v>
      </c>
    </row>
    <row r="36" ht="18.75" customHeight="1" spans="1:4">
      <c r="A36" s="212" t="s">
        <v>46</v>
      </c>
      <c r="B36" s="24"/>
      <c r="C36" s="132" t="s">
        <v>47</v>
      </c>
      <c r="D36" s="24"/>
    </row>
    <row r="37" ht="18.75" customHeight="1" spans="1:4">
      <c r="A37" s="212" t="s">
        <v>48</v>
      </c>
      <c r="B37" s="24"/>
      <c r="C37" s="132" t="s">
        <v>48</v>
      </c>
      <c r="D37" s="24"/>
    </row>
    <row r="38" ht="18.75" customHeight="1" spans="1:4">
      <c r="A38" s="212" t="s">
        <v>49</v>
      </c>
      <c r="B38" s="24">
        <f>B36-B37</f>
        <v>0</v>
      </c>
      <c r="C38" s="132" t="s">
        <v>50</v>
      </c>
      <c r="D38" s="24"/>
    </row>
    <row r="39" ht="18.75" customHeight="1" spans="1:4">
      <c r="A39" s="213" t="s">
        <v>51</v>
      </c>
      <c r="B39" s="170">
        <f t="shared" ref="B39:D39" si="1">B35+B36</f>
        <v>1380012.36</v>
      </c>
      <c r="C39" s="211" t="s">
        <v>52</v>
      </c>
      <c r="D39" s="170">
        <f t="shared" si="1"/>
        <v>1380012.36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41" t="s">
        <v>373</v>
      </c>
    </row>
    <row r="3" ht="32.25" customHeight="1" spans="1:6">
      <c r="A3" s="102" t="str">
        <f>"2025"&amp;"年部门政府性基金预算支出预算表"</f>
        <v>2025年部门政府性基金预算支出预算表</v>
      </c>
      <c r="B3" s="103" t="s">
        <v>374</v>
      </c>
      <c r="C3" s="104"/>
      <c r="D3" s="105"/>
      <c r="E3" s="105"/>
      <c r="F3" s="105"/>
    </row>
    <row r="4" ht="18.75" customHeight="1" spans="1:6">
      <c r="A4" s="8" t="str">
        <f>"单位名称："&amp;"中国共产主义青年团沧源佤族自治县委员会"</f>
        <v>单位名称：中国共产主义青年团沧源佤族自治县委员会</v>
      </c>
      <c r="B4" s="8" t="s">
        <v>375</v>
      </c>
      <c r="C4" s="99"/>
      <c r="D4" s="101"/>
      <c r="E4" s="101"/>
      <c r="F4" s="41" t="s">
        <v>1</v>
      </c>
    </row>
    <row r="5" ht="18.75" customHeight="1" spans="1:6">
      <c r="A5" s="106" t="s">
        <v>184</v>
      </c>
      <c r="B5" s="107" t="s">
        <v>75</v>
      </c>
      <c r="C5" s="108" t="s">
        <v>76</v>
      </c>
      <c r="D5" s="14" t="s">
        <v>376</v>
      </c>
      <c r="E5" s="14"/>
      <c r="F5" s="15"/>
    </row>
    <row r="6" ht="18.75" customHeight="1" spans="1:6">
      <c r="A6" s="109"/>
      <c r="B6" s="110"/>
      <c r="C6" s="96"/>
      <c r="D6" s="95" t="s">
        <v>56</v>
      </c>
      <c r="E6" s="95" t="s">
        <v>77</v>
      </c>
      <c r="F6" s="95" t="s">
        <v>78</v>
      </c>
    </row>
    <row r="7" ht="18.75" customHeight="1" spans="1:6">
      <c r="A7" s="109">
        <v>1</v>
      </c>
      <c r="B7" s="111" t="s">
        <v>165</v>
      </c>
      <c r="C7" s="96">
        <v>3</v>
      </c>
      <c r="D7" s="95">
        <v>4</v>
      </c>
      <c r="E7" s="95">
        <v>5</v>
      </c>
      <c r="F7" s="95">
        <v>6</v>
      </c>
    </row>
    <row r="8" ht="18.75" customHeight="1" spans="1:6">
      <c r="A8" s="112"/>
      <c r="B8" s="83"/>
      <c r="C8" s="83"/>
      <c r="D8" s="24"/>
      <c r="E8" s="24"/>
      <c r="F8" s="24"/>
    </row>
    <row r="9" ht="18.75" customHeight="1" spans="1:6">
      <c r="A9" s="112"/>
      <c r="B9" s="83"/>
      <c r="C9" s="83"/>
      <c r="D9" s="24"/>
      <c r="E9" s="24"/>
      <c r="F9" s="24"/>
    </row>
    <row r="10" ht="18.75" customHeight="1" spans="1:6">
      <c r="A10" s="113" t="s">
        <v>122</v>
      </c>
      <c r="B10" s="114" t="s">
        <v>122</v>
      </c>
      <c r="C10" s="115" t="s">
        <v>122</v>
      </c>
      <c r="D10" s="24"/>
      <c r="E10" s="24"/>
      <c r="F10" s="24"/>
    </row>
    <row r="11" customHeight="1" spans="1:1">
      <c r="A11" s="116" t="s">
        <v>377</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378</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"单位名称："&amp;"中国共产主义青年团沧源佤族自治县委员会"</f>
        <v>单位名称：中国共产主义青年团沧源佤族自治县委员会</v>
      </c>
      <c r="B4" s="94"/>
      <c r="C4" s="94"/>
      <c r="D4" s="94"/>
      <c r="E4" s="94"/>
      <c r="F4" s="94"/>
      <c r="G4" s="94"/>
      <c r="H4" s="94"/>
      <c r="I4" s="94"/>
      <c r="J4" s="94"/>
      <c r="O4" s="64"/>
      <c r="P4" s="64"/>
      <c r="Q4" s="41" t="s">
        <v>171</v>
      </c>
    </row>
    <row r="5" ht="18.75" customHeight="1" spans="1:17">
      <c r="A5" s="12" t="s">
        <v>379</v>
      </c>
      <c r="B5" s="73" t="s">
        <v>380</v>
      </c>
      <c r="C5" s="73" t="s">
        <v>381</v>
      </c>
      <c r="D5" s="73" t="s">
        <v>382</v>
      </c>
      <c r="E5" s="73" t="s">
        <v>383</v>
      </c>
      <c r="F5" s="73" t="s">
        <v>384</v>
      </c>
      <c r="G5" s="46" t="s">
        <v>191</v>
      </c>
      <c r="H5" s="46"/>
      <c r="I5" s="46"/>
      <c r="J5" s="46"/>
      <c r="K5" s="75"/>
      <c r="L5" s="46"/>
      <c r="M5" s="46"/>
      <c r="N5" s="46"/>
      <c r="O5" s="65"/>
      <c r="P5" s="75"/>
      <c r="Q5" s="47"/>
    </row>
    <row r="6" ht="18.75" customHeight="1" spans="1:17">
      <c r="A6" s="17"/>
      <c r="B6" s="76"/>
      <c r="C6" s="76"/>
      <c r="D6" s="76"/>
      <c r="E6" s="76"/>
      <c r="F6" s="76"/>
      <c r="G6" s="76" t="s">
        <v>56</v>
      </c>
      <c r="H6" s="76" t="s">
        <v>59</v>
      </c>
      <c r="I6" s="76" t="s">
        <v>385</v>
      </c>
      <c r="J6" s="76" t="s">
        <v>386</v>
      </c>
      <c r="K6" s="77" t="s">
        <v>387</v>
      </c>
      <c r="L6" s="90" t="s">
        <v>80</v>
      </c>
      <c r="M6" s="90"/>
      <c r="N6" s="90"/>
      <c r="O6" s="91"/>
      <c r="P6" s="92"/>
      <c r="Q6" s="78"/>
    </row>
    <row r="7" ht="30" customHeight="1" spans="1:17">
      <c r="A7" s="19"/>
      <c r="B7" s="78"/>
      <c r="C7" s="78"/>
      <c r="D7" s="78"/>
      <c r="E7" s="78"/>
      <c r="F7" s="78"/>
      <c r="G7" s="78"/>
      <c r="H7" s="78" t="s">
        <v>58</v>
      </c>
      <c r="I7" s="78"/>
      <c r="J7" s="78"/>
      <c r="K7" s="79"/>
      <c r="L7" s="78" t="s">
        <v>58</v>
      </c>
      <c r="M7" s="78" t="s">
        <v>65</v>
      </c>
      <c r="N7" s="78" t="s">
        <v>199</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c r="B9" s="82"/>
      <c r="C9" s="82"/>
      <c r="D9" s="82"/>
      <c r="E9" s="97"/>
      <c r="F9" s="24"/>
      <c r="G9" s="24"/>
      <c r="H9" s="24"/>
      <c r="I9" s="24"/>
      <c r="J9" s="24"/>
      <c r="K9" s="24"/>
      <c r="L9" s="24"/>
      <c r="M9" s="24"/>
      <c r="N9" s="24"/>
      <c r="O9" s="24"/>
      <c r="P9" s="24"/>
      <c r="Q9" s="24"/>
    </row>
    <row r="10" ht="18.75" customHeight="1" spans="1:17">
      <c r="A10" s="81"/>
      <c r="B10" s="82"/>
      <c r="C10" s="82"/>
      <c r="D10" s="82"/>
      <c r="E10" s="98"/>
      <c r="F10" s="24"/>
      <c r="G10" s="24"/>
      <c r="H10" s="24"/>
      <c r="I10" s="24"/>
      <c r="J10" s="24"/>
      <c r="K10" s="24"/>
      <c r="L10" s="24"/>
      <c r="M10" s="24"/>
      <c r="N10" s="24"/>
      <c r="O10" s="24"/>
      <c r="P10" s="24"/>
      <c r="Q10" s="24"/>
    </row>
    <row r="11" ht="18.75" customHeight="1" spans="1:17">
      <c r="A11" s="84" t="s">
        <v>122</v>
      </c>
      <c r="B11" s="85"/>
      <c r="C11" s="85"/>
      <c r="D11" s="85"/>
      <c r="E11" s="97"/>
      <c r="F11" s="24"/>
      <c r="G11" s="24"/>
      <c r="H11" s="24"/>
      <c r="I11" s="24"/>
      <c r="J11" s="24"/>
      <c r="K11" s="24"/>
      <c r="L11" s="24"/>
      <c r="M11" s="24"/>
      <c r="N11" s="24"/>
      <c r="O11" s="24"/>
      <c r="P11" s="24"/>
      <c r="Q11" s="24"/>
    </row>
    <row r="12" customHeight="1" spans="1:1">
      <c r="A12" s="39" t="s">
        <v>377</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388</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"单位名称："&amp;"中国共产主义青年团沧源佤族自治县委员会"</f>
        <v>单位名称：中国共产主义青年团沧源佤族自治县委员会</v>
      </c>
      <c r="B4" s="61"/>
      <c r="C4" s="72"/>
      <c r="D4" s="61"/>
      <c r="E4" s="61"/>
      <c r="F4" s="61"/>
      <c r="G4" s="61"/>
      <c r="H4" s="69"/>
      <c r="I4" s="63"/>
      <c r="J4" s="63"/>
      <c r="K4" s="63"/>
      <c r="L4" s="64"/>
      <c r="M4" s="89"/>
      <c r="N4" s="88" t="s">
        <v>171</v>
      </c>
    </row>
    <row r="5" ht="18.75" customHeight="1" spans="1:14">
      <c r="A5" s="12" t="s">
        <v>379</v>
      </c>
      <c r="B5" s="73" t="s">
        <v>389</v>
      </c>
      <c r="C5" s="74" t="s">
        <v>390</v>
      </c>
      <c r="D5" s="46" t="s">
        <v>191</v>
      </c>
      <c r="E5" s="46"/>
      <c r="F5" s="46"/>
      <c r="G5" s="46"/>
      <c r="H5" s="75"/>
      <c r="I5" s="46"/>
      <c r="J5" s="46"/>
      <c r="K5" s="46"/>
      <c r="L5" s="65"/>
      <c r="M5" s="75"/>
      <c r="N5" s="47"/>
    </row>
    <row r="6" ht="18.75" customHeight="1" spans="1:14">
      <c r="A6" s="17"/>
      <c r="B6" s="76"/>
      <c r="C6" s="77"/>
      <c r="D6" s="76" t="s">
        <v>56</v>
      </c>
      <c r="E6" s="76" t="s">
        <v>59</v>
      </c>
      <c r="F6" s="76" t="s">
        <v>385</v>
      </c>
      <c r="G6" s="76" t="s">
        <v>386</v>
      </c>
      <c r="H6" s="77" t="s">
        <v>387</v>
      </c>
      <c r="I6" s="90" t="s">
        <v>80</v>
      </c>
      <c r="J6" s="90"/>
      <c r="K6" s="90"/>
      <c r="L6" s="91"/>
      <c r="M6" s="92"/>
      <c r="N6" s="78"/>
    </row>
    <row r="7" ht="26.25" customHeight="1" spans="1:14">
      <c r="A7" s="19"/>
      <c r="B7" s="78"/>
      <c r="C7" s="79"/>
      <c r="D7" s="78"/>
      <c r="E7" s="78"/>
      <c r="F7" s="78"/>
      <c r="G7" s="78"/>
      <c r="H7" s="79"/>
      <c r="I7" s="78" t="s">
        <v>58</v>
      </c>
      <c r="J7" s="78" t="s">
        <v>65</v>
      </c>
      <c r="K7" s="78" t="s">
        <v>199</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122</v>
      </c>
      <c r="B11" s="85"/>
      <c r="C11" s="86"/>
      <c r="D11" s="24"/>
      <c r="E11" s="24"/>
      <c r="F11" s="24"/>
      <c r="G11" s="24"/>
      <c r="H11" s="24"/>
      <c r="I11" s="24"/>
      <c r="J11" s="24"/>
      <c r="K11" s="24"/>
      <c r="L11" s="24"/>
      <c r="M11" s="24"/>
      <c r="N11" s="24"/>
    </row>
    <row r="12" customHeight="1" spans="1:1">
      <c r="A12" s="39" t="s">
        <v>377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391</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"单位名称："&amp;"中国共产主义青年团沧源佤族自治县委员会"</f>
        <v>单位名称：中国共产主义青年团沧源佤族自治县委员会</v>
      </c>
      <c r="B4" s="61"/>
      <c r="C4" s="61"/>
      <c r="D4" s="62"/>
      <c r="E4" s="63"/>
      <c r="G4" s="64"/>
      <c r="H4" s="64"/>
      <c r="I4" s="40" t="s">
        <v>171</v>
      </c>
    </row>
    <row r="5" ht="18.75" customHeight="1" spans="1:9">
      <c r="A5" s="32" t="s">
        <v>392</v>
      </c>
      <c r="B5" s="13" t="s">
        <v>191</v>
      </c>
      <c r="C5" s="14"/>
      <c r="D5" s="14"/>
      <c r="E5" s="13" t="s">
        <v>393</v>
      </c>
      <c r="F5" s="14"/>
      <c r="G5" s="65"/>
      <c r="H5" s="65"/>
      <c r="I5" s="15"/>
    </row>
    <row r="6" ht="18.75" customHeight="1" spans="1:9">
      <c r="A6" s="34"/>
      <c r="B6" s="33" t="s">
        <v>56</v>
      </c>
      <c r="C6" s="12" t="s">
        <v>59</v>
      </c>
      <c r="D6" s="66" t="s">
        <v>394</v>
      </c>
      <c r="E6" s="67" t="s">
        <v>395</v>
      </c>
      <c r="F6" s="67" t="s">
        <v>395</v>
      </c>
      <c r="G6" s="67" t="s">
        <v>395</v>
      </c>
      <c r="H6" s="67" t="s">
        <v>395</v>
      </c>
      <c r="I6" s="67" t="s">
        <v>395</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377</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396</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"单位名称："&amp;"中国共产主义青年团沧源佤族自治县委员会"</f>
        <v>单位名称：中国共产主义青年团沧源佤族自治县委员会</v>
      </c>
      <c r="B4" s="4"/>
      <c r="C4" s="4"/>
      <c r="D4" s="4"/>
      <c r="E4" s="4"/>
      <c r="F4" s="39"/>
      <c r="G4" s="4"/>
      <c r="H4" s="39"/>
    </row>
    <row r="5" ht="18.75" customHeight="1" spans="1:10">
      <c r="A5" s="48" t="s">
        <v>277</v>
      </c>
      <c r="B5" s="48" t="s">
        <v>278</v>
      </c>
      <c r="C5" s="48" t="s">
        <v>279</v>
      </c>
      <c r="D5" s="48" t="s">
        <v>280</v>
      </c>
      <c r="E5" s="48" t="s">
        <v>281</v>
      </c>
      <c r="F5" s="54" t="s">
        <v>282</v>
      </c>
      <c r="G5" s="48" t="s">
        <v>283</v>
      </c>
      <c r="H5" s="54" t="s">
        <v>284</v>
      </c>
      <c r="I5" s="54" t="s">
        <v>285</v>
      </c>
      <c r="J5" s="48" t="s">
        <v>286</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10" customHeight="1" spans="1:1">
      <c r="A10" s="39" t="s">
        <v>377</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397</v>
      </c>
    </row>
    <row r="3" ht="34.5" customHeight="1" spans="1:8">
      <c r="A3" s="42" t="str">
        <f>"2025"&amp;"年新增资产配置表"</f>
        <v>2025年新增资产配置表</v>
      </c>
      <c r="B3" s="7"/>
      <c r="C3" s="7"/>
      <c r="D3" s="7"/>
      <c r="E3" s="7"/>
      <c r="F3" s="7"/>
      <c r="G3" s="7"/>
      <c r="H3" s="7"/>
    </row>
    <row r="4" ht="18.75" customHeight="1" spans="1:8">
      <c r="A4" s="43" t="str">
        <f>"单位名称："&amp;"中国共产主义青年团沧源佤族自治县委员会"</f>
        <v>单位名称：中国共产主义青年团沧源佤族自治县委员会</v>
      </c>
      <c r="B4" s="9"/>
      <c r="C4" s="4"/>
      <c r="H4" s="44" t="s">
        <v>171</v>
      </c>
    </row>
    <row r="5" ht="18.75" customHeight="1" spans="1:8">
      <c r="A5" s="12" t="s">
        <v>184</v>
      </c>
      <c r="B5" s="12" t="s">
        <v>398</v>
      </c>
      <c r="C5" s="12" t="s">
        <v>399</v>
      </c>
      <c r="D5" s="12" t="s">
        <v>400</v>
      </c>
      <c r="E5" s="12" t="s">
        <v>401</v>
      </c>
      <c r="F5" s="45" t="s">
        <v>402</v>
      </c>
      <c r="G5" s="46"/>
      <c r="H5" s="47"/>
    </row>
    <row r="6" ht="18.75" customHeight="1" spans="1:8">
      <c r="A6" s="19"/>
      <c r="B6" s="19"/>
      <c r="C6" s="19"/>
      <c r="D6" s="19"/>
      <c r="E6" s="19"/>
      <c r="F6" s="48" t="s">
        <v>383</v>
      </c>
      <c r="G6" s="48" t="s">
        <v>403</v>
      </c>
      <c r="H6" s="48" t="s">
        <v>404</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377</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405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"单位名称："&amp;"中国共产主义青年团沧源佤族自治县委员会"</f>
        <v>单位名称：中国共产主义青年团沧源佤族自治县委员会</v>
      </c>
      <c r="B4" s="9"/>
      <c r="C4" s="9"/>
      <c r="D4" s="9"/>
      <c r="E4" s="9"/>
      <c r="F4" s="9"/>
      <c r="G4" s="9"/>
      <c r="H4" s="10"/>
      <c r="I4" s="10"/>
      <c r="J4" s="10"/>
      <c r="K4" s="5" t="s">
        <v>171</v>
      </c>
    </row>
    <row r="5" ht="18.75" customHeight="1" spans="1:11">
      <c r="A5" s="11" t="s">
        <v>243</v>
      </c>
      <c r="B5" s="11" t="s">
        <v>186</v>
      </c>
      <c r="C5" s="11" t="s">
        <v>244</v>
      </c>
      <c r="D5" s="12" t="s">
        <v>187</v>
      </c>
      <c r="E5" s="12" t="s">
        <v>188</v>
      </c>
      <c r="F5" s="12" t="s">
        <v>245</v>
      </c>
      <c r="G5" s="12" t="s">
        <v>246</v>
      </c>
      <c r="H5" s="32" t="s">
        <v>56</v>
      </c>
      <c r="I5" s="13" t="s">
        <v>406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122</v>
      </c>
      <c r="B11" s="37"/>
      <c r="C11" s="37"/>
      <c r="D11" s="37"/>
      <c r="E11" s="37"/>
      <c r="F11" s="37"/>
      <c r="G11" s="38"/>
      <c r="H11" s="24"/>
      <c r="I11" s="24"/>
      <c r="J11" s="24"/>
      <c r="K11" s="24"/>
    </row>
    <row r="12" customHeight="1" spans="1:1">
      <c r="A12" s="39" t="s">
        <v>377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pane ySplit="1" topLeftCell="A2" activePane="bottomLeft" state="frozen"/>
      <selection/>
      <selection pane="bottomLeft" activeCell="F20" sqref="F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407</v>
      </c>
    </row>
    <row r="3" ht="36.75" customHeight="1" spans="1:7">
      <c r="A3" s="6" t="str">
        <f>"2025"&amp;"年部门项目中期规划预算表"</f>
        <v>2025年部门项目中期规划预算表</v>
      </c>
      <c r="B3" s="7"/>
      <c r="C3" s="7"/>
      <c r="D3" s="7"/>
      <c r="E3" s="7"/>
      <c r="F3" s="7"/>
      <c r="G3" s="7"/>
    </row>
    <row r="4" ht="18.75" customHeight="1" spans="1:7">
      <c r="A4" s="8" t="str">
        <f>"单位名称："&amp;"中国共产主义青年团沧源佤族自治县委员会"</f>
        <v>单位名称：中国共产主义青年团沧源佤族自治县委员会</v>
      </c>
      <c r="B4" s="9"/>
      <c r="C4" s="9"/>
      <c r="D4" s="9"/>
      <c r="E4" s="10"/>
      <c r="F4" s="10"/>
      <c r="G4" s="5" t="s">
        <v>171</v>
      </c>
    </row>
    <row r="5" ht="18.75" customHeight="1" spans="1:7">
      <c r="A5" s="11" t="s">
        <v>244</v>
      </c>
      <c r="B5" s="11" t="s">
        <v>243</v>
      </c>
      <c r="C5" s="11" t="s">
        <v>186</v>
      </c>
      <c r="D5" s="12" t="s">
        <v>408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46582.5</v>
      </c>
      <c r="F9" s="24"/>
      <c r="G9" s="24"/>
    </row>
    <row r="10" ht="18.75" customHeight="1" spans="1:7">
      <c r="A10" s="25" t="s">
        <v>71</v>
      </c>
      <c r="B10" s="22"/>
      <c r="C10" s="22"/>
      <c r="D10" s="22"/>
      <c r="E10" s="24">
        <v>46582.5</v>
      </c>
      <c r="F10" s="24"/>
      <c r="G10" s="24"/>
    </row>
    <row r="11" ht="18.75" customHeight="1" spans="1:7">
      <c r="A11" s="26"/>
      <c r="B11" s="22" t="s">
        <v>409</v>
      </c>
      <c r="C11" s="22" t="s">
        <v>265</v>
      </c>
      <c r="D11" s="22" t="s">
        <v>410</v>
      </c>
      <c r="E11" s="24">
        <v>10000</v>
      </c>
      <c r="F11" s="24"/>
      <c r="G11" s="24"/>
    </row>
    <row r="12" ht="18.75" customHeight="1" spans="1:7">
      <c r="A12" s="26"/>
      <c r="B12" s="22" t="s">
        <v>409</v>
      </c>
      <c r="C12" s="22" t="s">
        <v>254</v>
      </c>
      <c r="D12" s="22" t="s">
        <v>410</v>
      </c>
      <c r="E12" s="24">
        <v>10000</v>
      </c>
      <c r="F12" s="24"/>
      <c r="G12" s="24"/>
    </row>
    <row r="13" ht="18.75" customHeight="1" spans="1:7">
      <c r="A13" s="26"/>
      <c r="B13" s="22" t="s">
        <v>409</v>
      </c>
      <c r="C13" s="22" t="s">
        <v>268</v>
      </c>
      <c r="D13" s="22" t="s">
        <v>410</v>
      </c>
      <c r="E13" s="24">
        <v>10000</v>
      </c>
      <c r="F13" s="24"/>
      <c r="G13" s="24"/>
    </row>
    <row r="14" ht="18.75" customHeight="1" spans="1:7">
      <c r="A14" s="26"/>
      <c r="B14" s="22" t="s">
        <v>409</v>
      </c>
      <c r="C14" s="22" t="s">
        <v>274</v>
      </c>
      <c r="D14" s="22" t="s">
        <v>410</v>
      </c>
      <c r="E14" s="24">
        <v>10000</v>
      </c>
      <c r="F14" s="24"/>
      <c r="G14" s="24"/>
    </row>
    <row r="15" ht="18.75" customHeight="1" spans="1:7">
      <c r="A15" s="26"/>
      <c r="B15" s="22" t="s">
        <v>411</v>
      </c>
      <c r="C15" s="22" t="s">
        <v>249</v>
      </c>
      <c r="D15" s="22" t="s">
        <v>410</v>
      </c>
      <c r="E15" s="24">
        <v>6582.5</v>
      </c>
      <c r="F15" s="24"/>
      <c r="G15" s="24"/>
    </row>
    <row r="16" ht="18.75" customHeight="1" spans="1:7">
      <c r="A16" s="27" t="s">
        <v>56</v>
      </c>
      <c r="B16" s="28" t="s">
        <v>412</v>
      </c>
      <c r="C16" s="28"/>
      <c r="D16" s="29"/>
      <c r="E16" s="24">
        <v>46582.5</v>
      </c>
      <c r="F16" s="24"/>
      <c r="G16" s="24"/>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workbookViewId="0">
      <pane ySplit="1" topLeftCell="A2" activePane="bottomLeft" state="frozen"/>
      <selection/>
      <selection pane="bottomLeft" activeCell="P12" sqref="P1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8" t="str">
        <f>"2025"&amp;"年部门收入预算表"</f>
        <v>2025年部门收入预算表</v>
      </c>
      <c r="B3" s="183"/>
      <c r="C3" s="183"/>
      <c r="D3" s="183"/>
      <c r="E3" s="183"/>
      <c r="F3" s="183"/>
      <c r="G3" s="183"/>
      <c r="H3" s="183"/>
      <c r="I3" s="183"/>
      <c r="J3" s="183"/>
      <c r="K3" s="183"/>
      <c r="L3" s="183"/>
      <c r="M3" s="183"/>
      <c r="N3" s="183"/>
      <c r="O3" s="201"/>
      <c r="P3" s="201"/>
      <c r="Q3" s="201"/>
      <c r="R3" s="201"/>
      <c r="S3" s="201"/>
    </row>
    <row r="4" ht="18.75" customHeight="1" spans="1:19">
      <c r="A4" s="43" t="str">
        <f>"单位名称："&amp;"中国共产主义青年团沧源佤族自治县委员会"</f>
        <v>单位名称：中国共产主义青年团沧源佤族自治县委员会</v>
      </c>
      <c r="B4" s="94"/>
      <c r="C4" s="94"/>
      <c r="D4" s="94"/>
      <c r="E4" s="94"/>
      <c r="F4" s="94"/>
      <c r="G4" s="94"/>
      <c r="H4" s="94"/>
      <c r="I4" s="94"/>
      <c r="J4" s="72"/>
      <c r="K4" s="94"/>
      <c r="L4" s="94"/>
      <c r="M4" s="94"/>
      <c r="N4" s="94"/>
      <c r="O4" s="72"/>
      <c r="P4" s="72"/>
      <c r="Q4" s="72"/>
      <c r="R4" s="72"/>
      <c r="S4" s="40" t="s">
        <v>1</v>
      </c>
    </row>
    <row r="5" ht="18.75" customHeight="1" spans="1:19">
      <c r="A5" s="184" t="s">
        <v>54</v>
      </c>
      <c r="B5" s="185" t="s">
        <v>55</v>
      </c>
      <c r="C5" s="185" t="s">
        <v>56</v>
      </c>
      <c r="D5" s="186" t="s">
        <v>57</v>
      </c>
      <c r="E5" s="187"/>
      <c r="F5" s="187"/>
      <c r="G5" s="187"/>
      <c r="H5" s="187"/>
      <c r="I5" s="187"/>
      <c r="J5" s="202"/>
      <c r="K5" s="187"/>
      <c r="L5" s="187"/>
      <c r="M5" s="187"/>
      <c r="N5" s="203"/>
      <c r="O5" s="186" t="s">
        <v>46</v>
      </c>
      <c r="P5" s="186"/>
      <c r="Q5" s="186"/>
      <c r="R5" s="186"/>
      <c r="S5" s="206"/>
    </row>
    <row r="6" ht="18.75" customHeight="1" spans="1:19">
      <c r="A6" s="188"/>
      <c r="B6" s="189"/>
      <c r="C6" s="189"/>
      <c r="D6" s="190" t="s">
        <v>58</v>
      </c>
      <c r="E6" s="190" t="s">
        <v>59</v>
      </c>
      <c r="F6" s="190" t="s">
        <v>60</v>
      </c>
      <c r="G6" s="190" t="s">
        <v>61</v>
      </c>
      <c r="H6" s="190" t="s">
        <v>62</v>
      </c>
      <c r="I6" s="204" t="s">
        <v>63</v>
      </c>
      <c r="J6" s="204"/>
      <c r="K6" s="204"/>
      <c r="L6" s="204"/>
      <c r="M6" s="204"/>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5"/>
      <c r="P7" s="205"/>
      <c r="Q7" s="205"/>
      <c r="R7" s="205"/>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1380012.36</v>
      </c>
      <c r="D9" s="24">
        <v>1380012.36</v>
      </c>
      <c r="E9" s="24">
        <v>1380012.36</v>
      </c>
      <c r="F9" s="24"/>
      <c r="G9" s="24"/>
      <c r="H9" s="24"/>
      <c r="I9" s="24"/>
      <c r="J9" s="24"/>
      <c r="K9" s="24"/>
      <c r="L9" s="24"/>
      <c r="M9" s="24"/>
      <c r="N9" s="24"/>
      <c r="O9" s="24"/>
      <c r="P9" s="24"/>
      <c r="Q9" s="24"/>
      <c r="R9" s="24"/>
      <c r="S9" s="24"/>
    </row>
    <row r="10" ht="18.75" customHeight="1" spans="1:19">
      <c r="A10" s="196" t="s">
        <v>72</v>
      </c>
      <c r="B10" s="197" t="s">
        <v>71</v>
      </c>
      <c r="C10" s="24">
        <v>1380012.36</v>
      </c>
      <c r="D10" s="24">
        <v>1380012.36</v>
      </c>
      <c r="E10" s="24">
        <v>1380012.36</v>
      </c>
      <c r="F10" s="24"/>
      <c r="G10" s="24"/>
      <c r="H10" s="24"/>
      <c r="I10" s="24"/>
      <c r="J10" s="24"/>
      <c r="K10" s="24"/>
      <c r="L10" s="24"/>
      <c r="M10" s="24"/>
      <c r="N10" s="24"/>
      <c r="O10" s="24"/>
      <c r="P10" s="24"/>
      <c r="Q10" s="24"/>
      <c r="R10" s="24"/>
      <c r="S10" s="24"/>
    </row>
    <row r="11" ht="18.75" customHeight="1" spans="1:19">
      <c r="A11" s="198" t="s">
        <v>56</v>
      </c>
      <c r="B11" s="199"/>
      <c r="C11" s="24">
        <v>1380012.36</v>
      </c>
      <c r="D11" s="24">
        <v>1380012.36</v>
      </c>
      <c r="E11" s="24">
        <v>1380012.36</v>
      </c>
      <c r="F11" s="24"/>
      <c r="G11" s="24"/>
      <c r="H11" s="24"/>
      <c r="I11" s="24"/>
      <c r="J11" s="24"/>
      <c r="K11" s="24"/>
      <c r="L11" s="24"/>
      <c r="M11" s="24"/>
      <c r="N11" s="24"/>
      <c r="O11" s="24"/>
      <c r="P11" s="24"/>
      <c r="Q11" s="24"/>
      <c r="R11" s="24"/>
      <c r="S11" s="24"/>
    </row>
    <row r="12" customHeight="1" spans="16:16">
      <c r="P12" t="s">
        <v>73</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pane ySplit="1" topLeftCell="A2" activePane="bottomLeft" state="frozen"/>
      <selection/>
      <selection pane="bottomLeft" activeCell="B30" sqref="B3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1" t="s">
        <v>74</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"单位名称："&amp;"中国共产主义青年团沧源佤族自治县委员会"</f>
        <v>单位名称：中国共产主义青年团沧源佤族自治县委员会</v>
      </c>
      <c r="B4" s="175"/>
      <c r="C4" s="63"/>
      <c r="D4" s="31"/>
      <c r="E4" s="63"/>
      <c r="F4" s="63"/>
      <c r="G4" s="63"/>
      <c r="H4" s="31"/>
      <c r="I4" s="63"/>
      <c r="J4" s="31"/>
      <c r="K4" s="63"/>
      <c r="L4" s="63"/>
      <c r="M4" s="182"/>
      <c r="N4" s="182"/>
      <c r="O4" s="41" t="s">
        <v>1</v>
      </c>
    </row>
    <row r="5" ht="18.75" customHeight="1" spans="1:15">
      <c r="A5" s="11" t="s">
        <v>75</v>
      </c>
      <c r="B5" s="11" t="s">
        <v>76</v>
      </c>
      <c r="C5" s="11" t="s">
        <v>56</v>
      </c>
      <c r="D5" s="13" t="s">
        <v>59</v>
      </c>
      <c r="E5" s="75" t="s">
        <v>77</v>
      </c>
      <c r="F5" s="138" t="s">
        <v>78</v>
      </c>
      <c r="G5" s="11" t="s">
        <v>60</v>
      </c>
      <c r="H5" s="11" t="s">
        <v>61</v>
      </c>
      <c r="I5" s="11" t="s">
        <v>79</v>
      </c>
      <c r="J5" s="13" t="s">
        <v>80</v>
      </c>
      <c r="K5" s="14"/>
      <c r="L5" s="14"/>
      <c r="M5" s="14"/>
      <c r="N5" s="14"/>
      <c r="O5" s="15"/>
    </row>
    <row r="6" ht="30" customHeight="1" spans="1:15">
      <c r="A6" s="19"/>
      <c r="B6" s="19"/>
      <c r="C6" s="19"/>
      <c r="D6" s="67" t="s">
        <v>58</v>
      </c>
      <c r="E6" s="93" t="s">
        <v>77</v>
      </c>
      <c r="F6" s="93" t="s">
        <v>78</v>
      </c>
      <c r="G6" s="19"/>
      <c r="H6" s="19"/>
      <c r="I6" s="19"/>
      <c r="J6" s="67" t="s">
        <v>58</v>
      </c>
      <c r="K6" s="48" t="s">
        <v>81</v>
      </c>
      <c r="L6" s="48" t="s">
        <v>82</v>
      </c>
      <c r="M6" s="48" t="s">
        <v>83</v>
      </c>
      <c r="N6" s="48" t="s">
        <v>84</v>
      </c>
      <c r="O6" s="48" t="s">
        <v>85</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2" t="s">
        <v>86</v>
      </c>
      <c r="B8" s="161" t="s">
        <v>87</v>
      </c>
      <c r="C8" s="24">
        <v>1235188.08</v>
      </c>
      <c r="D8" s="24">
        <v>1235188.08</v>
      </c>
      <c r="E8" s="24">
        <v>1195188.08</v>
      </c>
      <c r="F8" s="24">
        <v>40000</v>
      </c>
      <c r="G8" s="24"/>
      <c r="H8" s="24"/>
      <c r="I8" s="24"/>
      <c r="J8" s="24"/>
      <c r="K8" s="24"/>
      <c r="L8" s="24"/>
      <c r="M8" s="24"/>
      <c r="N8" s="24"/>
      <c r="O8" s="24"/>
    </row>
    <row r="9" ht="18.75" customHeight="1" spans="1:15">
      <c r="A9" s="176" t="s">
        <v>88</v>
      </c>
      <c r="B9" s="214" t="s">
        <v>89</v>
      </c>
      <c r="C9" s="24">
        <v>1220688.08</v>
      </c>
      <c r="D9" s="24">
        <v>1220688.08</v>
      </c>
      <c r="E9" s="24">
        <v>1195188.08</v>
      </c>
      <c r="F9" s="24">
        <v>25500</v>
      </c>
      <c r="G9" s="24"/>
      <c r="H9" s="24"/>
      <c r="I9" s="24"/>
      <c r="J9" s="24"/>
      <c r="K9" s="24"/>
      <c r="L9" s="24"/>
      <c r="M9" s="24"/>
      <c r="N9" s="24"/>
      <c r="O9" s="24"/>
    </row>
    <row r="10" ht="18.75" customHeight="1" spans="1:15">
      <c r="A10" s="178" t="s">
        <v>90</v>
      </c>
      <c r="B10" s="215" t="s">
        <v>91</v>
      </c>
      <c r="C10" s="24">
        <v>496517.96</v>
      </c>
      <c r="D10" s="24">
        <v>496517.96</v>
      </c>
      <c r="E10" s="24">
        <v>496517.96</v>
      </c>
      <c r="F10" s="24"/>
      <c r="G10" s="24"/>
      <c r="H10" s="24"/>
      <c r="I10" s="24"/>
      <c r="J10" s="24"/>
      <c r="K10" s="24"/>
      <c r="L10" s="24"/>
      <c r="M10" s="24"/>
      <c r="N10" s="24"/>
      <c r="O10" s="24"/>
    </row>
    <row r="11" ht="18.75" customHeight="1" spans="1:15">
      <c r="A11" s="178" t="s">
        <v>92</v>
      </c>
      <c r="B11" s="215" t="s">
        <v>93</v>
      </c>
      <c r="C11" s="24">
        <v>58170.12</v>
      </c>
      <c r="D11" s="24">
        <v>58170.12</v>
      </c>
      <c r="E11" s="24">
        <v>32670.12</v>
      </c>
      <c r="F11" s="24">
        <v>25500</v>
      </c>
      <c r="G11" s="24"/>
      <c r="H11" s="24"/>
      <c r="I11" s="24"/>
      <c r="J11" s="24"/>
      <c r="K11" s="24"/>
      <c r="L11" s="24"/>
      <c r="M11" s="24"/>
      <c r="N11" s="24"/>
      <c r="O11" s="24"/>
    </row>
    <row r="12" ht="18.75" customHeight="1" spans="1:15">
      <c r="A12" s="178" t="s">
        <v>94</v>
      </c>
      <c r="B12" s="215" t="s">
        <v>95</v>
      </c>
      <c r="C12" s="24">
        <v>666000</v>
      </c>
      <c r="D12" s="24">
        <v>666000</v>
      </c>
      <c r="E12" s="24">
        <v>666000</v>
      </c>
      <c r="F12" s="24"/>
      <c r="G12" s="24"/>
      <c r="H12" s="24"/>
      <c r="I12" s="24"/>
      <c r="J12" s="24"/>
      <c r="K12" s="24"/>
      <c r="L12" s="24"/>
      <c r="M12" s="24"/>
      <c r="N12" s="24"/>
      <c r="O12" s="24"/>
    </row>
    <row r="13" ht="18.75" customHeight="1" spans="1:15">
      <c r="A13" s="176" t="s">
        <v>96</v>
      </c>
      <c r="B13" s="214" t="s">
        <v>97</v>
      </c>
      <c r="C13" s="24">
        <v>14500</v>
      </c>
      <c r="D13" s="24">
        <v>14500</v>
      </c>
      <c r="E13" s="24"/>
      <c r="F13" s="24">
        <v>14500</v>
      </c>
      <c r="G13" s="24"/>
      <c r="H13" s="24"/>
      <c r="I13" s="24"/>
      <c r="J13" s="24"/>
      <c r="K13" s="24"/>
      <c r="L13" s="24"/>
      <c r="M13" s="24"/>
      <c r="N13" s="24"/>
      <c r="O13" s="24"/>
    </row>
    <row r="14" ht="18.75" customHeight="1" spans="1:15">
      <c r="A14" s="178" t="s">
        <v>98</v>
      </c>
      <c r="B14" s="215" t="s">
        <v>97</v>
      </c>
      <c r="C14" s="24">
        <v>14500</v>
      </c>
      <c r="D14" s="24">
        <v>14500</v>
      </c>
      <c r="E14" s="24"/>
      <c r="F14" s="24">
        <v>14500</v>
      </c>
      <c r="G14" s="24"/>
      <c r="H14" s="24"/>
      <c r="I14" s="24"/>
      <c r="J14" s="24"/>
      <c r="K14" s="24"/>
      <c r="L14" s="24"/>
      <c r="M14" s="24"/>
      <c r="N14" s="24"/>
      <c r="O14" s="24"/>
    </row>
    <row r="15" ht="18.75" customHeight="1" spans="1:15">
      <c r="A15" s="132" t="s">
        <v>99</v>
      </c>
      <c r="B15" s="161" t="s">
        <v>100</v>
      </c>
      <c r="C15" s="24">
        <v>64597.6</v>
      </c>
      <c r="D15" s="24">
        <v>64597.6</v>
      </c>
      <c r="E15" s="24">
        <v>64597.6</v>
      </c>
      <c r="F15" s="24"/>
      <c r="G15" s="24"/>
      <c r="H15" s="24"/>
      <c r="I15" s="24"/>
      <c r="J15" s="24"/>
      <c r="K15" s="24"/>
      <c r="L15" s="24"/>
      <c r="M15" s="24"/>
      <c r="N15" s="24"/>
      <c r="O15" s="24"/>
    </row>
    <row r="16" ht="18.75" customHeight="1" spans="1:15">
      <c r="A16" s="176" t="s">
        <v>101</v>
      </c>
      <c r="B16" s="214" t="s">
        <v>102</v>
      </c>
      <c r="C16" s="24">
        <v>64597.6</v>
      </c>
      <c r="D16" s="24">
        <v>64597.6</v>
      </c>
      <c r="E16" s="24">
        <v>64597.6</v>
      </c>
      <c r="F16" s="24"/>
      <c r="G16" s="24"/>
      <c r="H16" s="24"/>
      <c r="I16" s="24"/>
      <c r="J16" s="24"/>
      <c r="K16" s="24"/>
      <c r="L16" s="24"/>
      <c r="M16" s="24"/>
      <c r="N16" s="24"/>
      <c r="O16" s="24"/>
    </row>
    <row r="17" ht="18.75" customHeight="1" spans="1:15">
      <c r="A17" s="178" t="s">
        <v>103</v>
      </c>
      <c r="B17" s="215" t="s">
        <v>104</v>
      </c>
      <c r="C17" s="24">
        <v>64597.6</v>
      </c>
      <c r="D17" s="24">
        <v>64597.6</v>
      </c>
      <c r="E17" s="24">
        <v>64597.6</v>
      </c>
      <c r="F17" s="24"/>
      <c r="G17" s="24"/>
      <c r="H17" s="24"/>
      <c r="I17" s="24"/>
      <c r="J17" s="24"/>
      <c r="K17" s="24"/>
      <c r="L17" s="24"/>
      <c r="M17" s="24"/>
      <c r="N17" s="24"/>
      <c r="O17" s="24"/>
    </row>
    <row r="18" ht="18.75" customHeight="1" spans="1:15">
      <c r="A18" s="132" t="s">
        <v>105</v>
      </c>
      <c r="B18" s="161" t="s">
        <v>106</v>
      </c>
      <c r="C18" s="24">
        <v>25195.98</v>
      </c>
      <c r="D18" s="24">
        <v>25195.98</v>
      </c>
      <c r="E18" s="24">
        <v>25195.98</v>
      </c>
      <c r="F18" s="24"/>
      <c r="G18" s="24"/>
      <c r="H18" s="24"/>
      <c r="I18" s="24"/>
      <c r="J18" s="24"/>
      <c r="K18" s="24"/>
      <c r="L18" s="24"/>
      <c r="M18" s="24"/>
      <c r="N18" s="24"/>
      <c r="O18" s="24"/>
    </row>
    <row r="19" ht="18.75" customHeight="1" spans="1:15">
      <c r="A19" s="176" t="s">
        <v>107</v>
      </c>
      <c r="B19" s="214" t="s">
        <v>108</v>
      </c>
      <c r="C19" s="24">
        <v>25195.98</v>
      </c>
      <c r="D19" s="24">
        <v>25195.98</v>
      </c>
      <c r="E19" s="24">
        <v>25195.98</v>
      </c>
      <c r="F19" s="24"/>
      <c r="G19" s="24"/>
      <c r="H19" s="24"/>
      <c r="I19" s="24"/>
      <c r="J19" s="24"/>
      <c r="K19" s="24"/>
      <c r="L19" s="24"/>
      <c r="M19" s="24"/>
      <c r="N19" s="24"/>
      <c r="O19" s="24"/>
    </row>
    <row r="20" ht="18.75" customHeight="1" spans="1:15">
      <c r="A20" s="178" t="s">
        <v>109</v>
      </c>
      <c r="B20" s="215" t="s">
        <v>110</v>
      </c>
      <c r="C20" s="24">
        <v>23476.51</v>
      </c>
      <c r="D20" s="24">
        <v>23476.51</v>
      </c>
      <c r="E20" s="24">
        <v>23476.51</v>
      </c>
      <c r="F20" s="24"/>
      <c r="G20" s="24"/>
      <c r="H20" s="24"/>
      <c r="I20" s="24"/>
      <c r="J20" s="24"/>
      <c r="K20" s="24"/>
      <c r="L20" s="24"/>
      <c r="M20" s="24"/>
      <c r="N20" s="24"/>
      <c r="O20" s="24"/>
    </row>
    <row r="21" ht="18.75" customHeight="1" spans="1:15">
      <c r="A21" s="178" t="s">
        <v>111</v>
      </c>
      <c r="B21" s="215" t="s">
        <v>112</v>
      </c>
      <c r="C21" s="24">
        <v>1719.47</v>
      </c>
      <c r="D21" s="24">
        <v>1719.47</v>
      </c>
      <c r="E21" s="24">
        <v>1719.47</v>
      </c>
      <c r="F21" s="24"/>
      <c r="G21" s="24"/>
      <c r="H21" s="24"/>
      <c r="I21" s="24"/>
      <c r="J21" s="24"/>
      <c r="K21" s="24"/>
      <c r="L21" s="24"/>
      <c r="M21" s="24"/>
      <c r="N21" s="24"/>
      <c r="O21" s="24"/>
    </row>
    <row r="22" ht="18.75" customHeight="1" spans="1:15">
      <c r="A22" s="132" t="s">
        <v>113</v>
      </c>
      <c r="B22" s="161" t="s">
        <v>114</v>
      </c>
      <c r="C22" s="24">
        <v>48448.2</v>
      </c>
      <c r="D22" s="24">
        <v>48448.2</v>
      </c>
      <c r="E22" s="24">
        <v>48448.2</v>
      </c>
      <c r="F22" s="24"/>
      <c r="G22" s="24"/>
      <c r="H22" s="24"/>
      <c r="I22" s="24"/>
      <c r="J22" s="24"/>
      <c r="K22" s="24"/>
      <c r="L22" s="24"/>
      <c r="M22" s="24"/>
      <c r="N22" s="24"/>
      <c r="O22" s="24"/>
    </row>
    <row r="23" ht="18.75" customHeight="1" spans="1:15">
      <c r="A23" s="176" t="s">
        <v>115</v>
      </c>
      <c r="B23" s="214" t="s">
        <v>116</v>
      </c>
      <c r="C23" s="24">
        <v>48448.2</v>
      </c>
      <c r="D23" s="24">
        <v>48448.2</v>
      </c>
      <c r="E23" s="24">
        <v>48448.2</v>
      </c>
      <c r="F23" s="24"/>
      <c r="G23" s="24"/>
      <c r="H23" s="24"/>
      <c r="I23" s="24"/>
      <c r="J23" s="24"/>
      <c r="K23" s="24"/>
      <c r="L23" s="24"/>
      <c r="M23" s="24"/>
      <c r="N23" s="24"/>
      <c r="O23" s="24"/>
    </row>
    <row r="24" ht="18.75" customHeight="1" spans="1:15">
      <c r="A24" s="178" t="s">
        <v>117</v>
      </c>
      <c r="B24" s="215" t="s">
        <v>118</v>
      </c>
      <c r="C24" s="24">
        <v>48448.2</v>
      </c>
      <c r="D24" s="24">
        <v>48448.2</v>
      </c>
      <c r="E24" s="24">
        <v>48448.2</v>
      </c>
      <c r="F24" s="24"/>
      <c r="G24" s="24"/>
      <c r="H24" s="24"/>
      <c r="I24" s="24"/>
      <c r="J24" s="24"/>
      <c r="K24" s="24"/>
      <c r="L24" s="24"/>
      <c r="M24" s="24"/>
      <c r="N24" s="24"/>
      <c r="O24" s="24"/>
    </row>
    <row r="25" ht="18.75" customHeight="1" spans="1:15">
      <c r="A25" s="132" t="s">
        <v>119</v>
      </c>
      <c r="B25" s="161" t="s">
        <v>85</v>
      </c>
      <c r="C25" s="24">
        <v>6582.5</v>
      </c>
      <c r="D25" s="24">
        <v>6582.5</v>
      </c>
      <c r="E25" s="24"/>
      <c r="F25" s="24">
        <v>6582.5</v>
      </c>
      <c r="G25" s="24"/>
      <c r="H25" s="24"/>
      <c r="I25" s="24"/>
      <c r="J25" s="24"/>
      <c r="K25" s="24"/>
      <c r="L25" s="24"/>
      <c r="M25" s="24"/>
      <c r="N25" s="24"/>
      <c r="O25" s="24"/>
    </row>
    <row r="26" ht="18.75" customHeight="1" spans="1:15">
      <c r="A26" s="176" t="s">
        <v>120</v>
      </c>
      <c r="B26" s="214" t="s">
        <v>85</v>
      </c>
      <c r="C26" s="24">
        <v>6582.5</v>
      </c>
      <c r="D26" s="24">
        <v>6582.5</v>
      </c>
      <c r="E26" s="24"/>
      <c r="F26" s="24">
        <v>6582.5</v>
      </c>
      <c r="G26" s="24"/>
      <c r="H26" s="24"/>
      <c r="I26" s="24"/>
      <c r="J26" s="24"/>
      <c r="K26" s="24"/>
      <c r="L26" s="24"/>
      <c r="M26" s="24"/>
      <c r="N26" s="24"/>
      <c r="O26" s="24"/>
    </row>
    <row r="27" ht="18.75" customHeight="1" spans="1:15">
      <c r="A27" s="178" t="s">
        <v>121</v>
      </c>
      <c r="B27" s="215" t="s">
        <v>85</v>
      </c>
      <c r="C27" s="24">
        <v>6582.5</v>
      </c>
      <c r="D27" s="24">
        <v>6582.5</v>
      </c>
      <c r="E27" s="24"/>
      <c r="F27" s="24">
        <v>6582.5</v>
      </c>
      <c r="G27" s="24"/>
      <c r="H27" s="24"/>
      <c r="I27" s="24"/>
      <c r="J27" s="24"/>
      <c r="K27" s="24"/>
      <c r="L27" s="24"/>
      <c r="M27" s="24"/>
      <c r="N27" s="24"/>
      <c r="O27" s="24"/>
    </row>
    <row r="28" ht="18.75" customHeight="1" spans="1:15">
      <c r="A28" s="180" t="s">
        <v>122</v>
      </c>
      <c r="B28" s="181" t="s">
        <v>122</v>
      </c>
      <c r="C28" s="24">
        <v>1380012.36</v>
      </c>
      <c r="D28" s="24">
        <v>1380012.36</v>
      </c>
      <c r="E28" s="24">
        <v>1333429.86</v>
      </c>
      <c r="F28" s="24">
        <v>46582.5</v>
      </c>
      <c r="G28" s="24"/>
      <c r="H28" s="24"/>
      <c r="I28" s="24"/>
      <c r="J28" s="24"/>
      <c r="K28" s="24"/>
      <c r="L28" s="24"/>
      <c r="M28" s="24"/>
      <c r="N28" s="24"/>
      <c r="O28" s="24"/>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12" activePane="bottomLeft" state="frozen"/>
      <selection/>
      <selection pane="bottomLeft" activeCell="A38" sqref="A3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123</v>
      </c>
    </row>
    <row r="3" ht="36" customHeight="1" spans="1:4">
      <c r="A3" s="6" t="str">
        <f>"2025"&amp;"年部门财政拨款收支预算总表"</f>
        <v>2025年部门财政拨款收支预算总表</v>
      </c>
      <c r="B3" s="159"/>
      <c r="C3" s="159"/>
      <c r="D3" s="159"/>
    </row>
    <row r="4" ht="18.75" customHeight="1" spans="1:4">
      <c r="A4" s="8" t="str">
        <f>"单位名称："&amp;"中国共产主义青年团沧源佤族自治县委员会"</f>
        <v>单位名称：中国共产主义青年团沧源佤族自治县委员会</v>
      </c>
      <c r="B4" s="160"/>
      <c r="C4" s="160"/>
      <c r="D4" s="41" t="s">
        <v>1</v>
      </c>
    </row>
    <row r="5" ht="18.75" customHeight="1" spans="1:4">
      <c r="A5" s="13" t="s">
        <v>2</v>
      </c>
      <c r="B5" s="15"/>
      <c r="C5" s="13" t="s">
        <v>3</v>
      </c>
      <c r="D5" s="15"/>
    </row>
    <row r="6" ht="18.75" customHeight="1" spans="1:4">
      <c r="A6" s="32" t="s">
        <v>4</v>
      </c>
      <c r="B6" s="106" t="str">
        <f t="shared" ref="B6:D6" si="0">"2025"&amp;"年预算数"</f>
        <v>2025年预算数</v>
      </c>
      <c r="C6" s="32" t="s">
        <v>124</v>
      </c>
      <c r="D6" s="106" t="str">
        <f t="shared" si="0"/>
        <v>2025年预算数</v>
      </c>
    </row>
    <row r="7" ht="18.75" customHeight="1" spans="1:4">
      <c r="A7" s="34"/>
      <c r="B7" s="19"/>
      <c r="C7" s="34"/>
      <c r="D7" s="19"/>
    </row>
    <row r="8" ht="18.75" customHeight="1" spans="1:4">
      <c r="A8" s="161" t="s">
        <v>125</v>
      </c>
      <c r="B8" s="24">
        <v>1380012.36</v>
      </c>
      <c r="C8" s="23" t="s">
        <v>126</v>
      </c>
      <c r="D8" s="24">
        <v>1380012.36</v>
      </c>
    </row>
    <row r="9" ht="18.75" customHeight="1" spans="1:4">
      <c r="A9" s="162" t="s">
        <v>127</v>
      </c>
      <c r="B9" s="24">
        <v>1380012.36</v>
      </c>
      <c r="C9" s="23" t="s">
        <v>128</v>
      </c>
      <c r="D9" s="24">
        <v>1235188.08</v>
      </c>
    </row>
    <row r="10" ht="18.75" customHeight="1" spans="1:4">
      <c r="A10" s="162" t="s">
        <v>129</v>
      </c>
      <c r="B10" s="24"/>
      <c r="C10" s="23" t="s">
        <v>130</v>
      </c>
      <c r="D10" s="24"/>
    </row>
    <row r="11" ht="18.75" customHeight="1" spans="1:4">
      <c r="A11" s="162" t="s">
        <v>131</v>
      </c>
      <c r="B11" s="24"/>
      <c r="C11" s="23" t="s">
        <v>132</v>
      </c>
      <c r="D11" s="24"/>
    </row>
    <row r="12" ht="18.75" customHeight="1" spans="1:4">
      <c r="A12" s="163" t="s">
        <v>133</v>
      </c>
      <c r="B12" s="24"/>
      <c r="C12" s="164" t="s">
        <v>134</v>
      </c>
      <c r="D12" s="24"/>
    </row>
    <row r="13" ht="18.75" customHeight="1" spans="1:4">
      <c r="A13" s="165" t="s">
        <v>127</v>
      </c>
      <c r="B13" s="24"/>
      <c r="C13" s="166" t="s">
        <v>135</v>
      </c>
      <c r="D13" s="24"/>
    </row>
    <row r="14" ht="18.75" customHeight="1" spans="1:4">
      <c r="A14" s="165" t="s">
        <v>129</v>
      </c>
      <c r="B14" s="24"/>
      <c r="C14" s="166" t="s">
        <v>136</v>
      </c>
      <c r="D14" s="24"/>
    </row>
    <row r="15" ht="18.75" customHeight="1" spans="1:4">
      <c r="A15" s="165" t="s">
        <v>131</v>
      </c>
      <c r="B15" s="24"/>
      <c r="C15" s="166" t="s">
        <v>137</v>
      </c>
      <c r="D15" s="24"/>
    </row>
    <row r="16" ht="18.75" customHeight="1" spans="1:4">
      <c r="A16" s="165" t="s">
        <v>26</v>
      </c>
      <c r="B16" s="24"/>
      <c r="C16" s="166" t="s">
        <v>138</v>
      </c>
      <c r="D16" s="24">
        <v>64597.6</v>
      </c>
    </row>
    <row r="17" ht="18.75" customHeight="1" spans="1:4">
      <c r="A17" s="165" t="s">
        <v>26</v>
      </c>
      <c r="B17" s="24" t="s">
        <v>26</v>
      </c>
      <c r="C17" s="166" t="s">
        <v>139</v>
      </c>
      <c r="D17" s="24">
        <v>25195.98</v>
      </c>
    </row>
    <row r="18" ht="18.75" customHeight="1" spans="1:4">
      <c r="A18" s="167" t="s">
        <v>26</v>
      </c>
      <c r="B18" s="24" t="s">
        <v>26</v>
      </c>
      <c r="C18" s="166" t="s">
        <v>140</v>
      </c>
      <c r="D18" s="24"/>
    </row>
    <row r="19" ht="18.75" customHeight="1" spans="1:4">
      <c r="A19" s="167" t="s">
        <v>26</v>
      </c>
      <c r="B19" s="24" t="s">
        <v>26</v>
      </c>
      <c r="C19" s="166" t="s">
        <v>141</v>
      </c>
      <c r="D19" s="24"/>
    </row>
    <row r="20" ht="18.75" customHeight="1" spans="1:4">
      <c r="A20" s="168" t="s">
        <v>26</v>
      </c>
      <c r="B20" s="24" t="s">
        <v>26</v>
      </c>
      <c r="C20" s="166" t="s">
        <v>142</v>
      </c>
      <c r="D20" s="24"/>
    </row>
    <row r="21" ht="18.75" customHeight="1" spans="1:4">
      <c r="A21" s="168" t="s">
        <v>26</v>
      </c>
      <c r="B21" s="24" t="s">
        <v>26</v>
      </c>
      <c r="C21" s="166" t="s">
        <v>143</v>
      </c>
      <c r="D21" s="24"/>
    </row>
    <row r="22" ht="18.75" customHeight="1" spans="1:4">
      <c r="A22" s="168" t="s">
        <v>26</v>
      </c>
      <c r="B22" s="24" t="s">
        <v>26</v>
      </c>
      <c r="C22" s="166" t="s">
        <v>144</v>
      </c>
      <c r="D22" s="24"/>
    </row>
    <row r="23" ht="18.75" customHeight="1" spans="1:4">
      <c r="A23" s="168" t="s">
        <v>26</v>
      </c>
      <c r="B23" s="24" t="s">
        <v>26</v>
      </c>
      <c r="C23" s="166" t="s">
        <v>145</v>
      </c>
      <c r="D23" s="24"/>
    </row>
    <row r="24" ht="18.75" customHeight="1" spans="1:4">
      <c r="A24" s="168" t="s">
        <v>26</v>
      </c>
      <c r="B24" s="24" t="s">
        <v>26</v>
      </c>
      <c r="C24" s="166" t="s">
        <v>146</v>
      </c>
      <c r="D24" s="24"/>
    </row>
    <row r="25" ht="18.75" customHeight="1" spans="1:4">
      <c r="A25" s="168" t="s">
        <v>26</v>
      </c>
      <c r="B25" s="24" t="s">
        <v>26</v>
      </c>
      <c r="C25" s="166" t="s">
        <v>147</v>
      </c>
      <c r="D25" s="24"/>
    </row>
    <row r="26" ht="18.75" customHeight="1" spans="1:4">
      <c r="A26" s="168" t="s">
        <v>26</v>
      </c>
      <c r="B26" s="24" t="s">
        <v>26</v>
      </c>
      <c r="C26" s="166" t="s">
        <v>148</v>
      </c>
      <c r="D26" s="24"/>
    </row>
    <row r="27" ht="18.75" customHeight="1" spans="1:4">
      <c r="A27" s="168" t="s">
        <v>26</v>
      </c>
      <c r="B27" s="24" t="s">
        <v>26</v>
      </c>
      <c r="C27" s="166" t="s">
        <v>149</v>
      </c>
      <c r="D27" s="24">
        <v>48448.2</v>
      </c>
    </row>
    <row r="28" ht="18.75" customHeight="1" spans="1:4">
      <c r="A28" s="168" t="s">
        <v>26</v>
      </c>
      <c r="B28" s="24" t="s">
        <v>26</v>
      </c>
      <c r="C28" s="166" t="s">
        <v>150</v>
      </c>
      <c r="D28" s="24"/>
    </row>
    <row r="29" ht="18.75" customHeight="1" spans="1:4">
      <c r="A29" s="168" t="s">
        <v>26</v>
      </c>
      <c r="B29" s="24" t="s">
        <v>26</v>
      </c>
      <c r="C29" s="166" t="s">
        <v>151</v>
      </c>
      <c r="D29" s="24"/>
    </row>
    <row r="30" ht="18.75" customHeight="1" spans="1:4">
      <c r="A30" s="168" t="s">
        <v>26</v>
      </c>
      <c r="B30" s="24" t="s">
        <v>26</v>
      </c>
      <c r="C30" s="166" t="s">
        <v>152</v>
      </c>
      <c r="D30" s="24"/>
    </row>
    <row r="31" ht="18.75" customHeight="1" spans="1:4">
      <c r="A31" s="168" t="s">
        <v>26</v>
      </c>
      <c r="B31" s="24" t="s">
        <v>26</v>
      </c>
      <c r="C31" s="166" t="s">
        <v>153</v>
      </c>
      <c r="D31" s="24"/>
    </row>
    <row r="32" ht="18.75" customHeight="1" spans="1:4">
      <c r="A32" s="169" t="s">
        <v>26</v>
      </c>
      <c r="B32" s="24" t="s">
        <v>26</v>
      </c>
      <c r="C32" s="166" t="s">
        <v>154</v>
      </c>
      <c r="D32" s="24">
        <v>6582.5</v>
      </c>
    </row>
    <row r="33" ht="18.75" customHeight="1" spans="1:4">
      <c r="A33" s="169" t="s">
        <v>26</v>
      </c>
      <c r="B33" s="24" t="s">
        <v>26</v>
      </c>
      <c r="C33" s="166" t="s">
        <v>155</v>
      </c>
      <c r="D33" s="24"/>
    </row>
    <row r="34" ht="18.75" customHeight="1" spans="1:4">
      <c r="A34" s="169" t="s">
        <v>26</v>
      </c>
      <c r="B34" s="24" t="s">
        <v>26</v>
      </c>
      <c r="C34" s="166" t="s">
        <v>156</v>
      </c>
      <c r="D34" s="24"/>
    </row>
    <row r="35" ht="18.75" customHeight="1" spans="1:4">
      <c r="A35" s="169"/>
      <c r="B35" s="24"/>
      <c r="C35" s="166" t="s">
        <v>157</v>
      </c>
      <c r="D35" s="24"/>
    </row>
    <row r="36" ht="18.75" customHeight="1" spans="1:4">
      <c r="A36" s="169" t="s">
        <v>26</v>
      </c>
      <c r="B36" s="24" t="s">
        <v>26</v>
      </c>
      <c r="C36" s="166" t="s">
        <v>158</v>
      </c>
      <c r="D36" s="24"/>
    </row>
    <row r="37" ht="18.75" customHeight="1" spans="1:4">
      <c r="A37" s="56" t="s">
        <v>159</v>
      </c>
      <c r="B37" s="170">
        <v>1380012.36</v>
      </c>
      <c r="C37" s="171" t="s">
        <v>52</v>
      </c>
      <c r="D37" s="170">
        <v>1380012.36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29" sqref="A2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0"/>
      <c r="F2" s="58"/>
      <c r="G2" s="41" t="s">
        <v>160</v>
      </c>
    </row>
    <row r="3" ht="39" customHeight="1" spans="1:7">
      <c r="A3" s="6" t="str">
        <f>"2025"&amp;"年一般公共预算支出预算表（按功能科目分类）"</f>
        <v>2025年一般公共预算支出预算表（按功能科目分类）</v>
      </c>
      <c r="B3" s="151"/>
      <c r="C3" s="151"/>
      <c r="D3" s="151"/>
      <c r="E3" s="151"/>
      <c r="F3" s="151"/>
      <c r="G3" s="151"/>
    </row>
    <row r="4" ht="18" customHeight="1" spans="1:7">
      <c r="A4" s="152" t="str">
        <f>"单位名称："&amp;"中国共产主义青年团沧源佤族自治县委员会"</f>
        <v>单位名称：中国共产主义青年团沧源佤族自治县委员会</v>
      </c>
      <c r="B4" s="30"/>
      <c r="C4" s="31"/>
      <c r="D4" s="31"/>
      <c r="E4" s="31"/>
      <c r="F4" s="101"/>
      <c r="G4" s="41" t="s">
        <v>1</v>
      </c>
    </row>
    <row r="5" ht="20.25" customHeight="1" spans="1:7">
      <c r="A5" s="153" t="s">
        <v>161</v>
      </c>
      <c r="B5" s="154"/>
      <c r="C5" s="106" t="s">
        <v>56</v>
      </c>
      <c r="D5" s="130" t="s">
        <v>77</v>
      </c>
      <c r="E5" s="14"/>
      <c r="F5" s="15"/>
      <c r="G5" s="123" t="s">
        <v>78</v>
      </c>
    </row>
    <row r="6" ht="20.25" customHeight="1" spans="1:7">
      <c r="A6" s="155" t="s">
        <v>75</v>
      </c>
      <c r="B6" s="155" t="s">
        <v>76</v>
      </c>
      <c r="C6" s="34"/>
      <c r="D6" s="67" t="s">
        <v>58</v>
      </c>
      <c r="E6" s="67" t="s">
        <v>162</v>
      </c>
      <c r="F6" s="67" t="s">
        <v>163</v>
      </c>
      <c r="G6" s="95"/>
    </row>
    <row r="7" ht="19.5" customHeight="1" spans="1:7">
      <c r="A7" s="155" t="s">
        <v>164</v>
      </c>
      <c r="B7" s="155" t="s">
        <v>165</v>
      </c>
      <c r="C7" s="155" t="s">
        <v>166</v>
      </c>
      <c r="D7" s="67">
        <v>4</v>
      </c>
      <c r="E7" s="156" t="s">
        <v>167</v>
      </c>
      <c r="F7" s="156" t="s">
        <v>168</v>
      </c>
      <c r="G7" s="155" t="s">
        <v>169</v>
      </c>
    </row>
    <row r="8" ht="18" customHeight="1" spans="1:7">
      <c r="A8" s="35" t="s">
        <v>86</v>
      </c>
      <c r="B8" s="35" t="s">
        <v>87</v>
      </c>
      <c r="C8" s="24">
        <v>1235188.08</v>
      </c>
      <c r="D8" s="24">
        <v>1195188.08</v>
      </c>
      <c r="E8" s="24">
        <v>1146505.12</v>
      </c>
      <c r="F8" s="24">
        <v>48682.96</v>
      </c>
      <c r="G8" s="24">
        <v>40000</v>
      </c>
    </row>
    <row r="9" ht="18" customHeight="1" spans="1:7">
      <c r="A9" s="118" t="s">
        <v>88</v>
      </c>
      <c r="B9" s="118" t="s">
        <v>89</v>
      </c>
      <c r="C9" s="24">
        <v>1220688.08</v>
      </c>
      <c r="D9" s="24">
        <v>1195188.08</v>
      </c>
      <c r="E9" s="24">
        <v>1146505.12</v>
      </c>
      <c r="F9" s="24">
        <v>48682.96</v>
      </c>
      <c r="G9" s="24">
        <v>25500</v>
      </c>
    </row>
    <row r="10" ht="18" customHeight="1" spans="1:7">
      <c r="A10" s="119" t="s">
        <v>90</v>
      </c>
      <c r="B10" s="119" t="s">
        <v>91</v>
      </c>
      <c r="C10" s="24">
        <v>496517.96</v>
      </c>
      <c r="D10" s="24">
        <v>496517.96</v>
      </c>
      <c r="E10" s="24">
        <v>447835</v>
      </c>
      <c r="F10" s="24">
        <v>48682.96</v>
      </c>
      <c r="G10" s="24"/>
    </row>
    <row r="11" ht="18" customHeight="1" spans="1:7">
      <c r="A11" s="119" t="s">
        <v>92</v>
      </c>
      <c r="B11" s="119" t="s">
        <v>93</v>
      </c>
      <c r="C11" s="24">
        <v>58170.12</v>
      </c>
      <c r="D11" s="24">
        <v>32670.12</v>
      </c>
      <c r="E11" s="24">
        <v>32670.12</v>
      </c>
      <c r="F11" s="24"/>
      <c r="G11" s="24">
        <v>25500</v>
      </c>
    </row>
    <row r="12" ht="18" customHeight="1" spans="1:7">
      <c r="A12" s="119" t="s">
        <v>94</v>
      </c>
      <c r="B12" s="119" t="s">
        <v>95</v>
      </c>
      <c r="C12" s="24">
        <v>666000</v>
      </c>
      <c r="D12" s="24">
        <v>666000</v>
      </c>
      <c r="E12" s="24">
        <v>666000</v>
      </c>
      <c r="F12" s="24"/>
      <c r="G12" s="24"/>
    </row>
    <row r="13" ht="18" customHeight="1" spans="1:7">
      <c r="A13" s="118" t="s">
        <v>96</v>
      </c>
      <c r="B13" s="118" t="s">
        <v>97</v>
      </c>
      <c r="C13" s="24">
        <v>14500</v>
      </c>
      <c r="D13" s="24"/>
      <c r="E13" s="24"/>
      <c r="F13" s="24"/>
      <c r="G13" s="24">
        <v>14500</v>
      </c>
    </row>
    <row r="14" ht="18" customHeight="1" spans="1:7">
      <c r="A14" s="119" t="s">
        <v>98</v>
      </c>
      <c r="B14" s="119" t="s">
        <v>97</v>
      </c>
      <c r="C14" s="24">
        <v>14500</v>
      </c>
      <c r="D14" s="24"/>
      <c r="E14" s="24"/>
      <c r="F14" s="24"/>
      <c r="G14" s="24">
        <v>14500</v>
      </c>
    </row>
    <row r="15" ht="18" customHeight="1" spans="1:7">
      <c r="A15" s="35" t="s">
        <v>99</v>
      </c>
      <c r="B15" s="35" t="s">
        <v>100</v>
      </c>
      <c r="C15" s="24">
        <v>64597.6</v>
      </c>
      <c r="D15" s="24">
        <v>64597.6</v>
      </c>
      <c r="E15" s="24">
        <v>64597.6</v>
      </c>
      <c r="F15" s="24"/>
      <c r="G15" s="24"/>
    </row>
    <row r="16" ht="18" customHeight="1" spans="1:7">
      <c r="A16" s="118" t="s">
        <v>101</v>
      </c>
      <c r="B16" s="118" t="s">
        <v>102</v>
      </c>
      <c r="C16" s="24">
        <v>64597.6</v>
      </c>
      <c r="D16" s="24">
        <v>64597.6</v>
      </c>
      <c r="E16" s="24">
        <v>64597.6</v>
      </c>
      <c r="F16" s="24"/>
      <c r="G16" s="24"/>
    </row>
    <row r="17" ht="18" customHeight="1" spans="1:7">
      <c r="A17" s="119" t="s">
        <v>103</v>
      </c>
      <c r="B17" s="119" t="s">
        <v>104</v>
      </c>
      <c r="C17" s="24">
        <v>64597.6</v>
      </c>
      <c r="D17" s="24">
        <v>64597.6</v>
      </c>
      <c r="E17" s="24">
        <v>64597.6</v>
      </c>
      <c r="F17" s="24"/>
      <c r="G17" s="24"/>
    </row>
    <row r="18" ht="18" customHeight="1" spans="1:7">
      <c r="A18" s="35" t="s">
        <v>105</v>
      </c>
      <c r="B18" s="35" t="s">
        <v>106</v>
      </c>
      <c r="C18" s="24">
        <v>25195.98</v>
      </c>
      <c r="D18" s="24">
        <v>25195.98</v>
      </c>
      <c r="E18" s="24">
        <v>25195.98</v>
      </c>
      <c r="F18" s="24"/>
      <c r="G18" s="24"/>
    </row>
    <row r="19" ht="18" customHeight="1" spans="1:7">
      <c r="A19" s="118" t="s">
        <v>107</v>
      </c>
      <c r="B19" s="118" t="s">
        <v>108</v>
      </c>
      <c r="C19" s="24">
        <v>25195.98</v>
      </c>
      <c r="D19" s="24">
        <v>25195.98</v>
      </c>
      <c r="E19" s="24">
        <v>25195.98</v>
      </c>
      <c r="F19" s="24"/>
      <c r="G19" s="24"/>
    </row>
    <row r="20" ht="18" customHeight="1" spans="1:7">
      <c r="A20" s="119" t="s">
        <v>109</v>
      </c>
      <c r="B20" s="119" t="s">
        <v>110</v>
      </c>
      <c r="C20" s="24">
        <v>23476.51</v>
      </c>
      <c r="D20" s="24">
        <v>23476.51</v>
      </c>
      <c r="E20" s="24">
        <v>23476.51</v>
      </c>
      <c r="F20" s="24"/>
      <c r="G20" s="24"/>
    </row>
    <row r="21" ht="18" customHeight="1" spans="1:7">
      <c r="A21" s="119" t="s">
        <v>111</v>
      </c>
      <c r="B21" s="119" t="s">
        <v>112</v>
      </c>
      <c r="C21" s="24">
        <v>1719.47</v>
      </c>
      <c r="D21" s="24">
        <v>1719.47</v>
      </c>
      <c r="E21" s="24">
        <v>1719.47</v>
      </c>
      <c r="F21" s="24"/>
      <c r="G21" s="24"/>
    </row>
    <row r="22" ht="18" customHeight="1" spans="1:7">
      <c r="A22" s="35" t="s">
        <v>113</v>
      </c>
      <c r="B22" s="35" t="s">
        <v>114</v>
      </c>
      <c r="C22" s="24">
        <v>48448.2</v>
      </c>
      <c r="D22" s="24">
        <v>48448.2</v>
      </c>
      <c r="E22" s="24">
        <v>48448.2</v>
      </c>
      <c r="F22" s="24"/>
      <c r="G22" s="24"/>
    </row>
    <row r="23" ht="18" customHeight="1" spans="1:7">
      <c r="A23" s="118" t="s">
        <v>115</v>
      </c>
      <c r="B23" s="118" t="s">
        <v>116</v>
      </c>
      <c r="C23" s="24">
        <v>48448.2</v>
      </c>
      <c r="D23" s="24">
        <v>48448.2</v>
      </c>
      <c r="E23" s="24">
        <v>48448.2</v>
      </c>
      <c r="F23" s="24"/>
      <c r="G23" s="24"/>
    </row>
    <row r="24" ht="18" customHeight="1" spans="1:7">
      <c r="A24" s="119" t="s">
        <v>117</v>
      </c>
      <c r="B24" s="119" t="s">
        <v>118</v>
      </c>
      <c r="C24" s="24">
        <v>48448.2</v>
      </c>
      <c r="D24" s="24">
        <v>48448.2</v>
      </c>
      <c r="E24" s="24">
        <v>48448.2</v>
      </c>
      <c r="F24" s="24"/>
      <c r="G24" s="24"/>
    </row>
    <row r="25" ht="18" customHeight="1" spans="1:7">
      <c r="A25" s="35" t="s">
        <v>119</v>
      </c>
      <c r="B25" s="35" t="s">
        <v>85</v>
      </c>
      <c r="C25" s="24">
        <v>6582.5</v>
      </c>
      <c r="D25" s="24"/>
      <c r="E25" s="24"/>
      <c r="F25" s="24"/>
      <c r="G25" s="24">
        <v>6582.5</v>
      </c>
    </row>
    <row r="26" ht="18" customHeight="1" spans="1:7">
      <c r="A26" s="118" t="s">
        <v>120</v>
      </c>
      <c r="B26" s="118" t="s">
        <v>85</v>
      </c>
      <c r="C26" s="24">
        <v>6582.5</v>
      </c>
      <c r="D26" s="24"/>
      <c r="E26" s="24"/>
      <c r="F26" s="24"/>
      <c r="G26" s="24">
        <v>6582.5</v>
      </c>
    </row>
    <row r="27" ht="18" customHeight="1" spans="1:7">
      <c r="A27" s="119" t="s">
        <v>121</v>
      </c>
      <c r="B27" s="119" t="s">
        <v>85</v>
      </c>
      <c r="C27" s="24">
        <v>6582.5</v>
      </c>
      <c r="D27" s="24"/>
      <c r="E27" s="24"/>
      <c r="F27" s="24"/>
      <c r="G27" s="24">
        <v>6582.5</v>
      </c>
    </row>
    <row r="28" ht="18" customHeight="1" spans="1:7">
      <c r="A28" s="157" t="s">
        <v>122</v>
      </c>
      <c r="B28" s="158" t="s">
        <v>122</v>
      </c>
      <c r="C28" s="24">
        <v>1380012.36</v>
      </c>
      <c r="D28" s="24">
        <v>1333429.86</v>
      </c>
      <c r="E28" s="24">
        <v>1284746.9</v>
      </c>
      <c r="F28" s="24">
        <v>48682.96</v>
      </c>
      <c r="G28" s="24">
        <v>46582.5</v>
      </c>
    </row>
  </sheetData>
  <mergeCells count="7">
    <mergeCell ref="A3:G3"/>
    <mergeCell ref="A4:E4"/>
    <mergeCell ref="A5:B5"/>
    <mergeCell ref="D5:F5"/>
    <mergeCell ref="A28:B2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3" sqref="A13"/>
    </sheetView>
  </sheetViews>
  <sheetFormatPr defaultColWidth="9.14285714285714" defaultRowHeight="14.25" customHeight="1" outlineLevelCol="6"/>
  <cols>
    <col min="1" max="1" width="23.5714285714286" customWidth="1"/>
    <col min="2" max="7" width="22.847619047619" customWidth="1"/>
  </cols>
  <sheetData>
    <row r="1" customHeight="1" spans="1:7">
      <c r="A1" s="139"/>
      <c r="B1" s="139"/>
      <c r="C1" s="139"/>
      <c r="D1" s="139"/>
      <c r="E1" s="139"/>
      <c r="F1" s="139"/>
      <c r="G1" s="139"/>
    </row>
    <row r="2" ht="15" customHeight="1" spans="1:7">
      <c r="A2" s="140"/>
      <c r="B2" s="141"/>
      <c r="C2" s="142"/>
      <c r="D2" s="63"/>
      <c r="G2" s="88" t="s">
        <v>170</v>
      </c>
    </row>
    <row r="3" ht="39" customHeight="1" spans="1:7">
      <c r="A3" s="128" t="str">
        <f>"2025"&amp;"年“三公”经费支出预算表"</f>
        <v>2025年“三公”经费支出预算表</v>
      </c>
      <c r="B3" s="53"/>
      <c r="C3" s="53"/>
      <c r="D3" s="53"/>
      <c r="E3" s="53"/>
      <c r="F3" s="53"/>
      <c r="G3" s="53"/>
    </row>
    <row r="4" ht="18.75" customHeight="1" spans="1:7">
      <c r="A4" s="43" t="str">
        <f>"单位名称："&amp;"中国共产主义青年团沧源佤族自治县委员会"</f>
        <v>单位名称：中国共产主义青年团沧源佤族自治县委员会</v>
      </c>
      <c r="B4" s="141"/>
      <c r="C4" s="142"/>
      <c r="D4" s="63"/>
      <c r="E4" s="31"/>
      <c r="G4" s="88" t="s">
        <v>171</v>
      </c>
    </row>
    <row r="5" ht="18.75" customHeight="1" spans="1:7">
      <c r="A5" s="11" t="s">
        <v>172</v>
      </c>
      <c r="B5" s="11" t="s">
        <v>173</v>
      </c>
      <c r="C5" s="32" t="s">
        <v>174</v>
      </c>
      <c r="D5" s="13" t="s">
        <v>175</v>
      </c>
      <c r="E5" s="14"/>
      <c r="F5" s="15"/>
      <c r="G5" s="32" t="s">
        <v>176</v>
      </c>
    </row>
    <row r="6" ht="18.75" customHeight="1" spans="1:7">
      <c r="A6" s="18"/>
      <c r="B6" s="143"/>
      <c r="C6" s="34"/>
      <c r="D6" s="67" t="s">
        <v>58</v>
      </c>
      <c r="E6" s="67" t="s">
        <v>177</v>
      </c>
      <c r="F6" s="67" t="s">
        <v>178</v>
      </c>
      <c r="G6" s="34"/>
    </row>
    <row r="7" ht="18.75" customHeight="1" spans="1:7">
      <c r="A7" s="144" t="s">
        <v>56</v>
      </c>
      <c r="B7" s="145">
        <v>1</v>
      </c>
      <c r="C7" s="146">
        <v>2</v>
      </c>
      <c r="D7" s="147">
        <v>3</v>
      </c>
      <c r="E7" s="147">
        <v>4</v>
      </c>
      <c r="F7" s="147">
        <v>5</v>
      </c>
      <c r="G7" s="146">
        <v>6</v>
      </c>
    </row>
    <row r="8" ht="18.75" customHeight="1" spans="1:7">
      <c r="A8" s="144" t="s">
        <v>56</v>
      </c>
      <c r="B8" s="148">
        <v>1000</v>
      </c>
      <c r="C8" s="148"/>
      <c r="D8" s="148"/>
      <c r="E8" s="148"/>
      <c r="F8" s="148"/>
      <c r="G8" s="148">
        <v>1000</v>
      </c>
    </row>
    <row r="9" ht="18.75" customHeight="1" spans="1:7">
      <c r="A9" s="149" t="s">
        <v>179</v>
      </c>
      <c r="B9" s="148"/>
      <c r="C9" s="148"/>
      <c r="D9" s="148"/>
      <c r="E9" s="148"/>
      <c r="F9" s="148"/>
      <c r="G9" s="148"/>
    </row>
    <row r="10" ht="18.75" customHeight="1" spans="1:7">
      <c r="A10" s="149" t="s">
        <v>180</v>
      </c>
      <c r="B10" s="148">
        <v>1000</v>
      </c>
      <c r="C10" s="148"/>
      <c r="D10" s="148"/>
      <c r="E10" s="148"/>
      <c r="F10" s="148"/>
      <c r="G10" s="148">
        <v>1000</v>
      </c>
    </row>
    <row r="11" ht="18.75" customHeight="1" spans="1:7">
      <c r="A11" s="149" t="s">
        <v>181</v>
      </c>
      <c r="B11" s="148"/>
      <c r="C11" s="148"/>
      <c r="D11" s="148"/>
      <c r="E11" s="148"/>
      <c r="F11" s="148"/>
      <c r="G11" s="148"/>
    </row>
    <row r="12" ht="18.75" customHeight="1" spans="1:7">
      <c r="A12" s="149" t="s">
        <v>182</v>
      </c>
      <c r="B12" s="148"/>
      <c r="C12" s="148"/>
      <c r="D12" s="148"/>
      <c r="E12" s="148"/>
      <c r="F12" s="148"/>
      <c r="G12" s="148"/>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workbookViewId="0">
      <pane ySplit="1" topLeftCell="A10" activePane="bottomLeft" state="frozen"/>
      <selection/>
      <selection pane="bottomLeft" activeCell="A32" sqref="A3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8"/>
      <c r="I2" s="68"/>
      <c r="J2" s="68"/>
      <c r="K2" s="68"/>
      <c r="L2" s="68"/>
      <c r="M2" s="68"/>
      <c r="N2" s="31"/>
      <c r="O2" s="31"/>
      <c r="P2" s="31"/>
      <c r="Q2" s="68"/>
      <c r="U2" s="126"/>
      <c r="W2" s="40" t="s">
        <v>183</v>
      </c>
    </row>
    <row r="3" ht="39.75" customHeight="1" spans="1:23">
      <c r="A3" s="128"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"单位名称："&amp;"中国共产主义青年团沧源佤族自治县委员会"</f>
        <v>单位名称：中国共产主义青年团沧源佤族自治县委员会</v>
      </c>
      <c r="B4" s="129"/>
      <c r="C4" s="129"/>
      <c r="D4" s="129"/>
      <c r="E4" s="129"/>
      <c r="F4" s="129"/>
      <c r="G4" s="129"/>
      <c r="H4" s="72"/>
      <c r="I4" s="72"/>
      <c r="J4" s="72"/>
      <c r="K4" s="72"/>
      <c r="L4" s="72"/>
      <c r="M4" s="72"/>
      <c r="N4" s="94"/>
      <c r="O4" s="94"/>
      <c r="P4" s="94"/>
      <c r="Q4" s="72"/>
      <c r="U4" s="126"/>
      <c r="W4" s="40" t="s">
        <v>171</v>
      </c>
    </row>
    <row r="5" ht="18" customHeight="1" spans="1:23">
      <c r="A5" s="11" t="s">
        <v>184</v>
      </c>
      <c r="B5" s="11" t="s">
        <v>185</v>
      </c>
      <c r="C5" s="11" t="s">
        <v>186</v>
      </c>
      <c r="D5" s="11" t="s">
        <v>187</v>
      </c>
      <c r="E5" s="11" t="s">
        <v>188</v>
      </c>
      <c r="F5" s="11" t="s">
        <v>189</v>
      </c>
      <c r="G5" s="11" t="s">
        <v>190</v>
      </c>
      <c r="H5" s="130" t="s">
        <v>191</v>
      </c>
      <c r="I5" s="65" t="s">
        <v>191</v>
      </c>
      <c r="J5" s="65"/>
      <c r="K5" s="65"/>
      <c r="L5" s="65"/>
      <c r="M5" s="65"/>
      <c r="N5" s="14"/>
      <c r="O5" s="14"/>
      <c r="P5" s="14"/>
      <c r="Q5" s="75" t="s">
        <v>62</v>
      </c>
      <c r="R5" s="65" t="s">
        <v>80</v>
      </c>
      <c r="S5" s="65"/>
      <c r="T5" s="65"/>
      <c r="U5" s="65"/>
      <c r="V5" s="65"/>
      <c r="W5" s="136"/>
    </row>
    <row r="6" ht="18" customHeight="1" spans="1:23">
      <c r="A6" s="16"/>
      <c r="B6" s="125"/>
      <c r="C6" s="16"/>
      <c r="D6" s="16"/>
      <c r="E6" s="16"/>
      <c r="F6" s="16"/>
      <c r="G6" s="16"/>
      <c r="H6" s="106" t="s">
        <v>192</v>
      </c>
      <c r="I6" s="130" t="s">
        <v>59</v>
      </c>
      <c r="J6" s="65"/>
      <c r="K6" s="65"/>
      <c r="L6" s="65"/>
      <c r="M6" s="136"/>
      <c r="N6" s="13" t="s">
        <v>193</v>
      </c>
      <c r="O6" s="14"/>
      <c r="P6" s="15"/>
      <c r="Q6" s="11" t="s">
        <v>62</v>
      </c>
      <c r="R6" s="130" t="s">
        <v>80</v>
      </c>
      <c r="S6" s="75" t="s">
        <v>65</v>
      </c>
      <c r="T6" s="65" t="s">
        <v>80</v>
      </c>
      <c r="U6" s="75" t="s">
        <v>67</v>
      </c>
      <c r="V6" s="75" t="s">
        <v>68</v>
      </c>
      <c r="W6" s="138" t="s">
        <v>69</v>
      </c>
    </row>
    <row r="7" ht="18.75" customHeight="1" spans="1:23">
      <c r="A7" s="33"/>
      <c r="B7" s="33"/>
      <c r="C7" s="33"/>
      <c r="D7" s="33"/>
      <c r="E7" s="33"/>
      <c r="F7" s="33"/>
      <c r="G7" s="33"/>
      <c r="H7" s="33"/>
      <c r="I7" s="137" t="s">
        <v>194</v>
      </c>
      <c r="J7" s="11" t="s">
        <v>195</v>
      </c>
      <c r="K7" s="11" t="s">
        <v>196</v>
      </c>
      <c r="L7" s="11" t="s">
        <v>197</v>
      </c>
      <c r="M7" s="11" t="s">
        <v>198</v>
      </c>
      <c r="N7" s="11" t="s">
        <v>59</v>
      </c>
      <c r="O7" s="11" t="s">
        <v>60</v>
      </c>
      <c r="P7" s="11" t="s">
        <v>61</v>
      </c>
      <c r="Q7" s="33"/>
      <c r="R7" s="11" t="s">
        <v>58</v>
      </c>
      <c r="S7" s="11" t="s">
        <v>65</v>
      </c>
      <c r="T7" s="11" t="s">
        <v>199</v>
      </c>
      <c r="U7" s="11" t="s">
        <v>67</v>
      </c>
      <c r="V7" s="11" t="s">
        <v>68</v>
      </c>
      <c r="W7" s="11" t="s">
        <v>69</v>
      </c>
    </row>
    <row r="8" ht="37.5" customHeight="1" spans="1:23">
      <c r="A8" s="109"/>
      <c r="B8" s="109"/>
      <c r="C8" s="109"/>
      <c r="D8" s="109"/>
      <c r="E8" s="109"/>
      <c r="F8" s="109"/>
      <c r="G8" s="109"/>
      <c r="H8" s="109"/>
      <c r="I8" s="93"/>
      <c r="J8" s="18" t="s">
        <v>200</v>
      </c>
      <c r="K8" s="18" t="s">
        <v>196</v>
      </c>
      <c r="L8" s="18" t="s">
        <v>197</v>
      </c>
      <c r="M8" s="18" t="s">
        <v>198</v>
      </c>
      <c r="N8" s="18" t="s">
        <v>196</v>
      </c>
      <c r="O8" s="18" t="s">
        <v>197</v>
      </c>
      <c r="P8" s="18" t="s">
        <v>198</v>
      </c>
      <c r="Q8" s="18" t="s">
        <v>62</v>
      </c>
      <c r="R8" s="18" t="s">
        <v>58</v>
      </c>
      <c r="S8" s="18" t="s">
        <v>65</v>
      </c>
      <c r="T8" s="18" t="s">
        <v>199</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1333429.86</v>
      </c>
      <c r="I10" s="24">
        <v>1333429.86</v>
      </c>
      <c r="J10" s="24"/>
      <c r="K10" s="24"/>
      <c r="L10" s="24">
        <v>1333429.86</v>
      </c>
      <c r="M10" s="24"/>
      <c r="N10" s="24"/>
      <c r="O10" s="24"/>
      <c r="P10" s="24"/>
      <c r="Q10" s="24"/>
      <c r="R10" s="24"/>
      <c r="S10" s="24"/>
      <c r="T10" s="24"/>
      <c r="U10" s="24"/>
      <c r="V10" s="24"/>
      <c r="W10" s="24"/>
    </row>
    <row r="11" ht="21" customHeight="1" spans="1:23">
      <c r="A11" s="133" t="s">
        <v>71</v>
      </c>
      <c r="B11" s="22"/>
      <c r="C11" s="22"/>
      <c r="D11" s="22"/>
      <c r="E11" s="22"/>
      <c r="F11" s="22"/>
      <c r="G11" s="22"/>
      <c r="H11" s="24">
        <v>1333429.86</v>
      </c>
      <c r="I11" s="24">
        <v>1333429.86</v>
      </c>
      <c r="J11" s="24"/>
      <c r="K11" s="24"/>
      <c r="L11" s="24">
        <v>1333429.86</v>
      </c>
      <c r="M11" s="24"/>
      <c r="N11" s="24"/>
      <c r="O11" s="24"/>
      <c r="P11" s="24"/>
      <c r="Q11" s="24"/>
      <c r="R11" s="24"/>
      <c r="S11" s="24"/>
      <c r="T11" s="24"/>
      <c r="U11" s="24"/>
      <c r="V11" s="24"/>
      <c r="W11" s="24"/>
    </row>
    <row r="12" ht="21" customHeight="1" spans="1:23">
      <c r="A12" s="26"/>
      <c r="B12" s="22" t="s">
        <v>201</v>
      </c>
      <c r="C12" s="22" t="s">
        <v>202</v>
      </c>
      <c r="D12" s="22" t="s">
        <v>90</v>
      </c>
      <c r="E12" s="22" t="s">
        <v>91</v>
      </c>
      <c r="F12" s="22" t="s">
        <v>203</v>
      </c>
      <c r="G12" s="22" t="s">
        <v>204</v>
      </c>
      <c r="H12" s="24">
        <v>134148</v>
      </c>
      <c r="I12" s="24">
        <v>134148</v>
      </c>
      <c r="J12" s="24"/>
      <c r="K12" s="24"/>
      <c r="L12" s="24">
        <v>134148</v>
      </c>
      <c r="M12" s="24"/>
      <c r="N12" s="24"/>
      <c r="O12" s="24"/>
      <c r="P12" s="24"/>
      <c r="Q12" s="24"/>
      <c r="R12" s="24"/>
      <c r="S12" s="24"/>
      <c r="T12" s="24"/>
      <c r="U12" s="24"/>
      <c r="V12" s="24"/>
      <c r="W12" s="24"/>
    </row>
    <row r="13" ht="21" customHeight="1" spans="1:23">
      <c r="A13" s="26"/>
      <c r="B13" s="22" t="s">
        <v>201</v>
      </c>
      <c r="C13" s="22" t="s">
        <v>202</v>
      </c>
      <c r="D13" s="22" t="s">
        <v>90</v>
      </c>
      <c r="E13" s="22" t="s">
        <v>91</v>
      </c>
      <c r="F13" s="22" t="s">
        <v>205</v>
      </c>
      <c r="G13" s="22" t="s">
        <v>206</v>
      </c>
      <c r="H13" s="24">
        <v>229428</v>
      </c>
      <c r="I13" s="24">
        <v>229428</v>
      </c>
      <c r="J13" s="24"/>
      <c r="K13" s="24"/>
      <c r="L13" s="24">
        <v>229428</v>
      </c>
      <c r="M13" s="24"/>
      <c r="N13" s="24"/>
      <c r="O13" s="24"/>
      <c r="P13" s="24"/>
      <c r="Q13" s="24"/>
      <c r="R13" s="24"/>
      <c r="S13" s="24"/>
      <c r="T13" s="24"/>
      <c r="U13" s="24"/>
      <c r="V13" s="24"/>
      <c r="W13" s="24"/>
    </row>
    <row r="14" ht="21" customHeight="1" spans="1:23">
      <c r="A14" s="26"/>
      <c r="B14" s="22" t="s">
        <v>201</v>
      </c>
      <c r="C14" s="22" t="s">
        <v>202</v>
      </c>
      <c r="D14" s="22" t="s">
        <v>90</v>
      </c>
      <c r="E14" s="22" t="s">
        <v>91</v>
      </c>
      <c r="F14" s="22" t="s">
        <v>207</v>
      </c>
      <c r="G14" s="22" t="s">
        <v>208</v>
      </c>
      <c r="H14" s="24">
        <v>11179</v>
      </c>
      <c r="I14" s="24">
        <v>11179</v>
      </c>
      <c r="J14" s="24"/>
      <c r="K14" s="24"/>
      <c r="L14" s="24">
        <v>11179</v>
      </c>
      <c r="M14" s="24"/>
      <c r="N14" s="24"/>
      <c r="O14" s="24"/>
      <c r="P14" s="24"/>
      <c r="Q14" s="24"/>
      <c r="R14" s="24"/>
      <c r="S14" s="24"/>
      <c r="T14" s="24"/>
      <c r="U14" s="24"/>
      <c r="V14" s="24"/>
      <c r="W14" s="24"/>
    </row>
    <row r="15" ht="21" customHeight="1" spans="1:23">
      <c r="A15" s="26"/>
      <c r="B15" s="22" t="s">
        <v>209</v>
      </c>
      <c r="C15" s="22" t="s">
        <v>210</v>
      </c>
      <c r="D15" s="22" t="s">
        <v>90</v>
      </c>
      <c r="E15" s="22" t="s">
        <v>91</v>
      </c>
      <c r="F15" s="22" t="s">
        <v>207</v>
      </c>
      <c r="G15" s="22" t="s">
        <v>208</v>
      </c>
      <c r="H15" s="24">
        <v>73080</v>
      </c>
      <c r="I15" s="24">
        <v>73080</v>
      </c>
      <c r="J15" s="24"/>
      <c r="K15" s="24"/>
      <c r="L15" s="24">
        <v>73080</v>
      </c>
      <c r="M15" s="24"/>
      <c r="N15" s="24"/>
      <c r="O15" s="24"/>
      <c r="P15" s="24"/>
      <c r="Q15" s="24"/>
      <c r="R15" s="24"/>
      <c r="S15" s="24"/>
      <c r="T15" s="24"/>
      <c r="U15" s="24"/>
      <c r="V15" s="24"/>
      <c r="W15" s="24"/>
    </row>
    <row r="16" ht="21" customHeight="1" spans="1:23">
      <c r="A16" s="26"/>
      <c r="B16" s="22" t="s">
        <v>211</v>
      </c>
      <c r="C16" s="22" t="s">
        <v>212</v>
      </c>
      <c r="D16" s="22" t="s">
        <v>103</v>
      </c>
      <c r="E16" s="22" t="s">
        <v>104</v>
      </c>
      <c r="F16" s="22" t="s">
        <v>213</v>
      </c>
      <c r="G16" s="22" t="s">
        <v>214</v>
      </c>
      <c r="H16" s="24">
        <v>64597.6</v>
      </c>
      <c r="I16" s="24">
        <v>64597.6</v>
      </c>
      <c r="J16" s="24"/>
      <c r="K16" s="24"/>
      <c r="L16" s="24">
        <v>64597.6</v>
      </c>
      <c r="M16" s="24"/>
      <c r="N16" s="24"/>
      <c r="O16" s="24"/>
      <c r="P16" s="24"/>
      <c r="Q16" s="24"/>
      <c r="R16" s="24"/>
      <c r="S16" s="24"/>
      <c r="T16" s="24"/>
      <c r="U16" s="24"/>
      <c r="V16" s="24"/>
      <c r="W16" s="24"/>
    </row>
    <row r="17" ht="21" customHeight="1" spans="1:23">
      <c r="A17" s="26"/>
      <c r="B17" s="22" t="s">
        <v>211</v>
      </c>
      <c r="C17" s="22" t="s">
        <v>212</v>
      </c>
      <c r="D17" s="22" t="s">
        <v>109</v>
      </c>
      <c r="E17" s="22" t="s">
        <v>110</v>
      </c>
      <c r="F17" s="22" t="s">
        <v>215</v>
      </c>
      <c r="G17" s="22" t="s">
        <v>216</v>
      </c>
      <c r="H17" s="24">
        <v>19839.3</v>
      </c>
      <c r="I17" s="24">
        <v>19839.3</v>
      </c>
      <c r="J17" s="24"/>
      <c r="K17" s="24"/>
      <c r="L17" s="24">
        <v>19839.3</v>
      </c>
      <c r="M17" s="24"/>
      <c r="N17" s="24"/>
      <c r="O17" s="24"/>
      <c r="P17" s="24"/>
      <c r="Q17" s="24"/>
      <c r="R17" s="24"/>
      <c r="S17" s="24"/>
      <c r="T17" s="24"/>
      <c r="U17" s="24"/>
      <c r="V17" s="24"/>
      <c r="W17" s="24"/>
    </row>
    <row r="18" ht="21" customHeight="1" spans="1:23">
      <c r="A18" s="26"/>
      <c r="B18" s="22" t="s">
        <v>211</v>
      </c>
      <c r="C18" s="22" t="s">
        <v>212</v>
      </c>
      <c r="D18" s="22" t="s">
        <v>109</v>
      </c>
      <c r="E18" s="22" t="s">
        <v>110</v>
      </c>
      <c r="F18" s="22" t="s">
        <v>215</v>
      </c>
      <c r="G18" s="22" t="s">
        <v>216</v>
      </c>
      <c r="H18" s="24">
        <v>3637.21</v>
      </c>
      <c r="I18" s="24">
        <v>3637.21</v>
      </c>
      <c r="J18" s="24"/>
      <c r="K18" s="24"/>
      <c r="L18" s="24">
        <v>3637.21</v>
      </c>
      <c r="M18" s="24"/>
      <c r="N18" s="24"/>
      <c r="O18" s="24"/>
      <c r="P18" s="24"/>
      <c r="Q18" s="24"/>
      <c r="R18" s="24"/>
      <c r="S18" s="24"/>
      <c r="T18" s="24"/>
      <c r="U18" s="24"/>
      <c r="V18" s="24"/>
      <c r="W18" s="24"/>
    </row>
    <row r="19" ht="21" customHeight="1" spans="1:23">
      <c r="A19" s="26"/>
      <c r="B19" s="22" t="s">
        <v>211</v>
      </c>
      <c r="C19" s="22" t="s">
        <v>212</v>
      </c>
      <c r="D19" s="22" t="s">
        <v>217</v>
      </c>
      <c r="E19" s="22" t="s">
        <v>218</v>
      </c>
      <c r="F19" s="22" t="s">
        <v>215</v>
      </c>
      <c r="G19" s="22" t="s">
        <v>216</v>
      </c>
      <c r="H19" s="24"/>
      <c r="I19" s="24"/>
      <c r="J19" s="24"/>
      <c r="K19" s="24"/>
      <c r="L19" s="24"/>
      <c r="M19" s="24"/>
      <c r="N19" s="24"/>
      <c r="O19" s="24"/>
      <c r="P19" s="24"/>
      <c r="Q19" s="24"/>
      <c r="R19" s="24"/>
      <c r="S19" s="24"/>
      <c r="T19" s="24"/>
      <c r="U19" s="24"/>
      <c r="V19" s="24"/>
      <c r="W19" s="24"/>
    </row>
    <row r="20" ht="21" customHeight="1" spans="1:23">
      <c r="A20" s="26"/>
      <c r="B20" s="22" t="s">
        <v>211</v>
      </c>
      <c r="C20" s="22" t="s">
        <v>212</v>
      </c>
      <c r="D20" s="22" t="s">
        <v>217</v>
      </c>
      <c r="E20" s="22" t="s">
        <v>218</v>
      </c>
      <c r="F20" s="22" t="s">
        <v>215</v>
      </c>
      <c r="G20" s="22" t="s">
        <v>216</v>
      </c>
      <c r="H20" s="24"/>
      <c r="I20" s="24"/>
      <c r="J20" s="24"/>
      <c r="K20" s="24"/>
      <c r="L20" s="24"/>
      <c r="M20" s="24"/>
      <c r="N20" s="24"/>
      <c r="O20" s="24"/>
      <c r="P20" s="24"/>
      <c r="Q20" s="24"/>
      <c r="R20" s="24"/>
      <c r="S20" s="24"/>
      <c r="T20" s="24"/>
      <c r="U20" s="24"/>
      <c r="V20" s="24"/>
      <c r="W20" s="24"/>
    </row>
    <row r="21" ht="21" customHeight="1" spans="1:23">
      <c r="A21" s="26"/>
      <c r="B21" s="22" t="s">
        <v>211</v>
      </c>
      <c r="C21" s="22" t="s">
        <v>212</v>
      </c>
      <c r="D21" s="22" t="s">
        <v>111</v>
      </c>
      <c r="E21" s="22" t="s">
        <v>112</v>
      </c>
      <c r="F21" s="22" t="s">
        <v>219</v>
      </c>
      <c r="G21" s="22" t="s">
        <v>220</v>
      </c>
      <c r="H21" s="24">
        <v>912</v>
      </c>
      <c r="I21" s="24">
        <v>912</v>
      </c>
      <c r="J21" s="24"/>
      <c r="K21" s="24"/>
      <c r="L21" s="24">
        <v>912</v>
      </c>
      <c r="M21" s="24"/>
      <c r="N21" s="24"/>
      <c r="O21" s="24"/>
      <c r="P21" s="24"/>
      <c r="Q21" s="24"/>
      <c r="R21" s="24"/>
      <c r="S21" s="24"/>
      <c r="T21" s="24"/>
      <c r="U21" s="24"/>
      <c r="V21" s="24"/>
      <c r="W21" s="24"/>
    </row>
    <row r="22" ht="21" customHeight="1" spans="1:23">
      <c r="A22" s="26"/>
      <c r="B22" s="22" t="s">
        <v>211</v>
      </c>
      <c r="C22" s="22" t="s">
        <v>212</v>
      </c>
      <c r="D22" s="22" t="s">
        <v>111</v>
      </c>
      <c r="E22" s="22" t="s">
        <v>112</v>
      </c>
      <c r="F22" s="22" t="s">
        <v>219</v>
      </c>
      <c r="G22" s="22" t="s">
        <v>220</v>
      </c>
      <c r="H22" s="24">
        <v>807.47</v>
      </c>
      <c r="I22" s="24">
        <v>807.47</v>
      </c>
      <c r="J22" s="24"/>
      <c r="K22" s="24"/>
      <c r="L22" s="24">
        <v>807.47</v>
      </c>
      <c r="M22" s="24"/>
      <c r="N22" s="24"/>
      <c r="O22" s="24"/>
      <c r="P22" s="24"/>
      <c r="Q22" s="24"/>
      <c r="R22" s="24"/>
      <c r="S22" s="24"/>
      <c r="T22" s="24"/>
      <c r="U22" s="24"/>
      <c r="V22" s="24"/>
      <c r="W22" s="24"/>
    </row>
    <row r="23" ht="21" customHeight="1" spans="1:23">
      <c r="A23" s="26"/>
      <c r="B23" s="22" t="s">
        <v>221</v>
      </c>
      <c r="C23" s="22" t="s">
        <v>118</v>
      </c>
      <c r="D23" s="22" t="s">
        <v>117</v>
      </c>
      <c r="E23" s="22" t="s">
        <v>118</v>
      </c>
      <c r="F23" s="22" t="s">
        <v>222</v>
      </c>
      <c r="G23" s="22" t="s">
        <v>118</v>
      </c>
      <c r="H23" s="24">
        <v>48448.2</v>
      </c>
      <c r="I23" s="24">
        <v>48448.2</v>
      </c>
      <c r="J23" s="24"/>
      <c r="K23" s="24"/>
      <c r="L23" s="24">
        <v>48448.2</v>
      </c>
      <c r="M23" s="24"/>
      <c r="N23" s="24"/>
      <c r="O23" s="24"/>
      <c r="P23" s="24"/>
      <c r="Q23" s="24"/>
      <c r="R23" s="24"/>
      <c r="S23" s="24"/>
      <c r="T23" s="24"/>
      <c r="U23" s="24"/>
      <c r="V23" s="24"/>
      <c r="W23" s="24"/>
    </row>
    <row r="24" ht="21" customHeight="1" spans="1:23">
      <c r="A24" s="26"/>
      <c r="B24" s="22" t="s">
        <v>223</v>
      </c>
      <c r="C24" s="22" t="s">
        <v>224</v>
      </c>
      <c r="D24" s="22" t="s">
        <v>90</v>
      </c>
      <c r="E24" s="22" t="s">
        <v>91</v>
      </c>
      <c r="F24" s="22" t="s">
        <v>225</v>
      </c>
      <c r="G24" s="22" t="s">
        <v>226</v>
      </c>
      <c r="H24" s="24"/>
      <c r="I24" s="24"/>
      <c r="J24" s="24"/>
      <c r="K24" s="24"/>
      <c r="L24" s="24"/>
      <c r="M24" s="24"/>
      <c r="N24" s="24"/>
      <c r="O24" s="24"/>
      <c r="P24" s="24"/>
      <c r="Q24" s="24"/>
      <c r="R24" s="24"/>
      <c r="S24" s="24"/>
      <c r="T24" s="24"/>
      <c r="U24" s="24"/>
      <c r="V24" s="24"/>
      <c r="W24" s="24"/>
    </row>
    <row r="25" ht="21" customHeight="1" spans="1:23">
      <c r="A25" s="26"/>
      <c r="B25" s="22" t="s">
        <v>223</v>
      </c>
      <c r="C25" s="22" t="s">
        <v>224</v>
      </c>
      <c r="D25" s="22" t="s">
        <v>92</v>
      </c>
      <c r="E25" s="22" t="s">
        <v>93</v>
      </c>
      <c r="F25" s="22" t="s">
        <v>225</v>
      </c>
      <c r="G25" s="22" t="s">
        <v>226</v>
      </c>
      <c r="H25" s="24">
        <v>32670.12</v>
      </c>
      <c r="I25" s="24">
        <v>32670.12</v>
      </c>
      <c r="J25" s="24"/>
      <c r="K25" s="24"/>
      <c r="L25" s="24">
        <v>32670.12</v>
      </c>
      <c r="M25" s="24"/>
      <c r="N25" s="24"/>
      <c r="O25" s="24"/>
      <c r="P25" s="24"/>
      <c r="Q25" s="24"/>
      <c r="R25" s="24"/>
      <c r="S25" s="24"/>
      <c r="T25" s="24"/>
      <c r="U25" s="24"/>
      <c r="V25" s="24"/>
      <c r="W25" s="24"/>
    </row>
    <row r="26" ht="21" customHeight="1" spans="1:23">
      <c r="A26" s="26"/>
      <c r="B26" s="22" t="s">
        <v>227</v>
      </c>
      <c r="C26" s="22" t="s">
        <v>228</v>
      </c>
      <c r="D26" s="22" t="s">
        <v>90</v>
      </c>
      <c r="E26" s="22" t="s">
        <v>91</v>
      </c>
      <c r="F26" s="22" t="s">
        <v>229</v>
      </c>
      <c r="G26" s="22" t="s">
        <v>230</v>
      </c>
      <c r="H26" s="24"/>
      <c r="I26" s="24"/>
      <c r="J26" s="24"/>
      <c r="K26" s="24"/>
      <c r="L26" s="24"/>
      <c r="M26" s="24"/>
      <c r="N26" s="24"/>
      <c r="O26" s="24"/>
      <c r="P26" s="24"/>
      <c r="Q26" s="24"/>
      <c r="R26" s="24"/>
      <c r="S26" s="24"/>
      <c r="T26" s="24"/>
      <c r="U26" s="24"/>
      <c r="V26" s="24"/>
      <c r="W26" s="24"/>
    </row>
    <row r="27" ht="21" customHeight="1" spans="1:23">
      <c r="A27" s="26"/>
      <c r="B27" s="22" t="s">
        <v>227</v>
      </c>
      <c r="C27" s="22" t="s">
        <v>228</v>
      </c>
      <c r="D27" s="22" t="s">
        <v>90</v>
      </c>
      <c r="E27" s="22" t="s">
        <v>91</v>
      </c>
      <c r="F27" s="22" t="s">
        <v>229</v>
      </c>
      <c r="G27" s="22" t="s">
        <v>230</v>
      </c>
      <c r="H27" s="24">
        <v>10000</v>
      </c>
      <c r="I27" s="24">
        <v>10000</v>
      </c>
      <c r="J27" s="24"/>
      <c r="K27" s="24"/>
      <c r="L27" s="24">
        <v>10000</v>
      </c>
      <c r="M27" s="24"/>
      <c r="N27" s="24"/>
      <c r="O27" s="24"/>
      <c r="P27" s="24"/>
      <c r="Q27" s="24"/>
      <c r="R27" s="24"/>
      <c r="S27" s="24"/>
      <c r="T27" s="24"/>
      <c r="U27" s="24"/>
      <c r="V27" s="24"/>
      <c r="W27" s="24"/>
    </row>
    <row r="28" ht="21" customHeight="1" spans="1:23">
      <c r="A28" s="26"/>
      <c r="B28" s="22" t="s">
        <v>231</v>
      </c>
      <c r="C28" s="22" t="s">
        <v>232</v>
      </c>
      <c r="D28" s="22" t="s">
        <v>90</v>
      </c>
      <c r="E28" s="22" t="s">
        <v>91</v>
      </c>
      <c r="F28" s="22" t="s">
        <v>233</v>
      </c>
      <c r="G28" s="22" t="s">
        <v>232</v>
      </c>
      <c r="H28" s="24">
        <v>2682.96</v>
      </c>
      <c r="I28" s="24">
        <v>2682.96</v>
      </c>
      <c r="J28" s="24"/>
      <c r="K28" s="24"/>
      <c r="L28" s="24">
        <v>2682.96</v>
      </c>
      <c r="M28" s="24"/>
      <c r="N28" s="24"/>
      <c r="O28" s="24"/>
      <c r="P28" s="24"/>
      <c r="Q28" s="24"/>
      <c r="R28" s="24"/>
      <c r="S28" s="24"/>
      <c r="T28" s="24"/>
      <c r="U28" s="24"/>
      <c r="V28" s="24"/>
      <c r="W28" s="24"/>
    </row>
    <row r="29" ht="21" customHeight="1" spans="1:23">
      <c r="A29" s="26"/>
      <c r="B29" s="22" t="s">
        <v>234</v>
      </c>
      <c r="C29" s="22" t="s">
        <v>235</v>
      </c>
      <c r="D29" s="22" t="s">
        <v>90</v>
      </c>
      <c r="E29" s="22" t="s">
        <v>91</v>
      </c>
      <c r="F29" s="22" t="s">
        <v>236</v>
      </c>
      <c r="G29" s="22" t="s">
        <v>237</v>
      </c>
      <c r="H29" s="24">
        <v>36000</v>
      </c>
      <c r="I29" s="24">
        <v>36000</v>
      </c>
      <c r="J29" s="24"/>
      <c r="K29" s="24"/>
      <c r="L29" s="24">
        <v>36000</v>
      </c>
      <c r="M29" s="24"/>
      <c r="N29" s="24"/>
      <c r="O29" s="24"/>
      <c r="P29" s="24"/>
      <c r="Q29" s="24"/>
      <c r="R29" s="24"/>
      <c r="S29" s="24"/>
      <c r="T29" s="24"/>
      <c r="U29" s="24"/>
      <c r="V29" s="24"/>
      <c r="W29" s="24"/>
    </row>
    <row r="30" ht="21" customHeight="1" spans="1:23">
      <c r="A30" s="26"/>
      <c r="B30" s="22" t="s">
        <v>238</v>
      </c>
      <c r="C30" s="22" t="s">
        <v>239</v>
      </c>
      <c r="D30" s="22" t="s">
        <v>94</v>
      </c>
      <c r="E30" s="22" t="s">
        <v>95</v>
      </c>
      <c r="F30" s="22" t="s">
        <v>240</v>
      </c>
      <c r="G30" s="22" t="s">
        <v>241</v>
      </c>
      <c r="H30" s="24">
        <v>666000</v>
      </c>
      <c r="I30" s="24">
        <v>666000</v>
      </c>
      <c r="J30" s="24"/>
      <c r="K30" s="24"/>
      <c r="L30" s="24">
        <v>666000</v>
      </c>
      <c r="M30" s="24"/>
      <c r="N30" s="24"/>
      <c r="O30" s="24"/>
      <c r="P30" s="24"/>
      <c r="Q30" s="24"/>
      <c r="R30" s="24"/>
      <c r="S30" s="24"/>
      <c r="T30" s="24"/>
      <c r="U30" s="24"/>
      <c r="V30" s="24"/>
      <c r="W30" s="24"/>
    </row>
    <row r="31" ht="21" customHeight="1" spans="1:23">
      <c r="A31" s="36" t="s">
        <v>122</v>
      </c>
      <c r="B31" s="134"/>
      <c r="C31" s="134"/>
      <c r="D31" s="134"/>
      <c r="E31" s="134"/>
      <c r="F31" s="134"/>
      <c r="G31" s="135"/>
      <c r="H31" s="24">
        <v>1333429.86</v>
      </c>
      <c r="I31" s="24">
        <v>1333429.86</v>
      </c>
      <c r="J31" s="24"/>
      <c r="K31" s="24"/>
      <c r="L31" s="24">
        <v>1333429.86</v>
      </c>
      <c r="M31" s="24"/>
      <c r="N31" s="24"/>
      <c r="O31" s="24"/>
      <c r="P31" s="24"/>
      <c r="Q31" s="24"/>
      <c r="R31" s="24"/>
      <c r="S31" s="24"/>
      <c r="T31" s="24"/>
      <c r="U31" s="24"/>
      <c r="V31" s="24"/>
      <c r="W31" s="24"/>
    </row>
  </sheetData>
  <mergeCells count="30">
    <mergeCell ref="A3:W3"/>
    <mergeCell ref="A4:G4"/>
    <mergeCell ref="H5:W5"/>
    <mergeCell ref="I6:M6"/>
    <mergeCell ref="N6:P6"/>
    <mergeCell ref="R6:W6"/>
    <mergeCell ref="A31:G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workbookViewId="0">
      <pane ySplit="1" topLeftCell="A10" activePane="bottomLeft" state="frozen"/>
      <selection/>
      <selection pane="bottomLeft" activeCell="A38" sqref="A3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242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"单位名称："&amp;"中国共产主义青年团沧源佤族自治县委员会"</f>
        <v>单位名称：中国共产主义青年团沧源佤族自治县委员会</v>
      </c>
      <c r="B4" s="9"/>
      <c r="C4" s="9"/>
      <c r="D4" s="9"/>
      <c r="E4" s="9"/>
      <c r="F4" s="9"/>
      <c r="G4" s="9"/>
      <c r="H4" s="9"/>
      <c r="I4" s="10"/>
      <c r="J4" s="10"/>
      <c r="K4" s="10"/>
      <c r="L4" s="10"/>
      <c r="M4" s="10"/>
      <c r="N4" s="10"/>
      <c r="O4" s="10"/>
      <c r="P4" s="10"/>
      <c r="Q4" s="10"/>
      <c r="R4" s="2"/>
      <c r="S4" s="2"/>
      <c r="T4" s="2"/>
      <c r="U4" s="4"/>
      <c r="V4" s="2"/>
      <c r="W4" s="41" t="s">
        <v>171</v>
      </c>
    </row>
    <row r="5" ht="18.75" customHeight="1" spans="1:23">
      <c r="A5" s="11" t="s">
        <v>243</v>
      </c>
      <c r="B5" s="12" t="s">
        <v>185</v>
      </c>
      <c r="C5" s="11" t="s">
        <v>186</v>
      </c>
      <c r="D5" s="11" t="s">
        <v>244</v>
      </c>
      <c r="E5" s="12" t="s">
        <v>187</v>
      </c>
      <c r="F5" s="12" t="s">
        <v>188</v>
      </c>
      <c r="G5" s="12" t="s">
        <v>245</v>
      </c>
      <c r="H5" s="12" t="s">
        <v>246</v>
      </c>
      <c r="I5" s="32" t="s">
        <v>56</v>
      </c>
      <c r="J5" s="13" t="s">
        <v>247</v>
      </c>
      <c r="K5" s="14"/>
      <c r="L5" s="14"/>
      <c r="M5" s="15"/>
      <c r="N5" s="13" t="s">
        <v>193</v>
      </c>
      <c r="O5" s="14"/>
      <c r="P5" s="15"/>
      <c r="Q5" s="12" t="s">
        <v>62</v>
      </c>
      <c r="R5" s="13" t="s">
        <v>80</v>
      </c>
      <c r="S5" s="14"/>
      <c r="T5" s="14"/>
      <c r="U5" s="14"/>
      <c r="V5" s="14"/>
      <c r="W5" s="15"/>
    </row>
    <row r="6" ht="18.75" customHeight="1" spans="1:23">
      <c r="A6" s="16"/>
      <c r="B6" s="33"/>
      <c r="C6" s="16"/>
      <c r="D6" s="16"/>
      <c r="E6" s="17"/>
      <c r="F6" s="17"/>
      <c r="G6" s="17"/>
      <c r="H6" s="17"/>
      <c r="I6" s="33"/>
      <c r="J6" s="122" t="s">
        <v>59</v>
      </c>
      <c r="K6" s="123"/>
      <c r="L6" s="12" t="s">
        <v>60</v>
      </c>
      <c r="M6" s="12" t="s">
        <v>61</v>
      </c>
      <c r="N6" s="12" t="s">
        <v>59</v>
      </c>
      <c r="O6" s="12" t="s">
        <v>60</v>
      </c>
      <c r="P6" s="12" t="s">
        <v>61</v>
      </c>
      <c r="Q6" s="17"/>
      <c r="R6" s="12" t="s">
        <v>58</v>
      </c>
      <c r="S6" s="11" t="s">
        <v>65</v>
      </c>
      <c r="T6" s="11" t="s">
        <v>199</v>
      </c>
      <c r="U6" s="11" t="s">
        <v>67</v>
      </c>
      <c r="V6" s="11" t="s">
        <v>68</v>
      </c>
      <c r="W6" s="11" t="s">
        <v>69</v>
      </c>
    </row>
    <row r="7" ht="18.75" customHeight="1" spans="1:23">
      <c r="A7" s="33"/>
      <c r="B7" s="33"/>
      <c r="C7" s="33"/>
      <c r="D7" s="33"/>
      <c r="E7" s="33"/>
      <c r="F7" s="33"/>
      <c r="G7" s="33"/>
      <c r="H7" s="33"/>
      <c r="I7" s="33"/>
      <c r="J7" s="124" t="s">
        <v>58</v>
      </c>
      <c r="K7" s="95"/>
      <c r="L7" s="33"/>
      <c r="M7" s="33"/>
      <c r="N7" s="33"/>
      <c r="O7" s="33"/>
      <c r="P7" s="33"/>
      <c r="Q7" s="33"/>
      <c r="R7" s="33"/>
      <c r="S7" s="125"/>
      <c r="T7" s="125"/>
      <c r="U7" s="125"/>
      <c r="V7" s="125"/>
      <c r="W7" s="125"/>
    </row>
    <row r="8" ht="18.75" customHeight="1" spans="1:23">
      <c r="A8" s="18"/>
      <c r="B8" s="34"/>
      <c r="C8" s="18"/>
      <c r="D8" s="18"/>
      <c r="E8" s="19"/>
      <c r="F8" s="19"/>
      <c r="G8" s="19"/>
      <c r="H8" s="19"/>
      <c r="I8" s="34"/>
      <c r="J8" s="48" t="s">
        <v>58</v>
      </c>
      <c r="K8" s="48" t="s">
        <v>248</v>
      </c>
      <c r="L8" s="19"/>
      <c r="M8" s="19"/>
      <c r="N8" s="19"/>
      <c r="O8" s="19"/>
      <c r="P8" s="19"/>
      <c r="Q8" s="19"/>
      <c r="R8" s="19"/>
      <c r="S8" s="19"/>
      <c r="T8" s="19"/>
      <c r="U8" s="34"/>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249</v>
      </c>
      <c r="D10" s="22"/>
      <c r="E10" s="22"/>
      <c r="F10" s="22"/>
      <c r="G10" s="22"/>
      <c r="H10" s="22"/>
      <c r="I10" s="24">
        <v>6582.5</v>
      </c>
      <c r="J10" s="24">
        <v>6582.5</v>
      </c>
      <c r="K10" s="24">
        <v>6582.5</v>
      </c>
      <c r="L10" s="24"/>
      <c r="M10" s="24"/>
      <c r="N10" s="24"/>
      <c r="O10" s="24"/>
      <c r="P10" s="24"/>
      <c r="Q10" s="24"/>
      <c r="R10" s="24"/>
      <c r="S10" s="24"/>
      <c r="T10" s="24"/>
      <c r="U10" s="24"/>
      <c r="V10" s="24"/>
      <c r="W10" s="24"/>
    </row>
    <row r="11" ht="18.75" customHeight="1" spans="1:23">
      <c r="A11" s="121" t="s">
        <v>250</v>
      </c>
      <c r="B11" s="121" t="s">
        <v>251</v>
      </c>
      <c r="C11" s="22" t="s">
        <v>249</v>
      </c>
      <c r="D11" s="121" t="s">
        <v>71</v>
      </c>
      <c r="E11" s="121" t="s">
        <v>121</v>
      </c>
      <c r="F11" s="121" t="s">
        <v>85</v>
      </c>
      <c r="G11" s="121" t="s">
        <v>252</v>
      </c>
      <c r="H11" s="121" t="s">
        <v>253</v>
      </c>
      <c r="I11" s="24">
        <v>6582.5</v>
      </c>
      <c r="J11" s="24">
        <v>6582.5</v>
      </c>
      <c r="K11" s="24">
        <v>6582.5</v>
      </c>
      <c r="L11" s="24"/>
      <c r="M11" s="24"/>
      <c r="N11" s="24"/>
      <c r="O11" s="24"/>
      <c r="P11" s="24"/>
      <c r="Q11" s="24"/>
      <c r="R11" s="24"/>
      <c r="S11" s="24"/>
      <c r="T11" s="24"/>
      <c r="U11" s="24"/>
      <c r="V11" s="24"/>
      <c r="W11" s="24"/>
    </row>
    <row r="12" ht="18.75" customHeight="1" spans="1:23">
      <c r="A12" s="26"/>
      <c r="B12" s="26"/>
      <c r="C12" s="22" t="s">
        <v>254</v>
      </c>
      <c r="D12" s="26"/>
      <c r="E12" s="26"/>
      <c r="F12" s="26"/>
      <c r="G12" s="26"/>
      <c r="H12" s="26"/>
      <c r="I12" s="24">
        <v>10000</v>
      </c>
      <c r="J12" s="24">
        <v>10000</v>
      </c>
      <c r="K12" s="24">
        <v>10000</v>
      </c>
      <c r="L12" s="24"/>
      <c r="M12" s="24"/>
      <c r="N12" s="24"/>
      <c r="O12" s="24"/>
      <c r="P12" s="24"/>
      <c r="Q12" s="24"/>
      <c r="R12" s="24"/>
      <c r="S12" s="24"/>
      <c r="T12" s="24"/>
      <c r="U12" s="24"/>
      <c r="V12" s="24"/>
      <c r="W12" s="24"/>
    </row>
    <row r="13" ht="18.75" customHeight="1" spans="1:23">
      <c r="A13" s="121" t="s">
        <v>255</v>
      </c>
      <c r="B13" s="121" t="s">
        <v>256</v>
      </c>
      <c r="C13" s="22" t="s">
        <v>254</v>
      </c>
      <c r="D13" s="121" t="s">
        <v>71</v>
      </c>
      <c r="E13" s="121" t="s">
        <v>92</v>
      </c>
      <c r="F13" s="121" t="s">
        <v>93</v>
      </c>
      <c r="G13" s="121" t="s">
        <v>257</v>
      </c>
      <c r="H13" s="121" t="s">
        <v>258</v>
      </c>
      <c r="I13" s="24">
        <v>2000</v>
      </c>
      <c r="J13" s="24">
        <v>2000</v>
      </c>
      <c r="K13" s="24">
        <v>2000</v>
      </c>
      <c r="L13" s="24"/>
      <c r="M13" s="24"/>
      <c r="N13" s="24"/>
      <c r="O13" s="24"/>
      <c r="P13" s="24"/>
      <c r="Q13" s="24"/>
      <c r="R13" s="24"/>
      <c r="S13" s="24"/>
      <c r="T13" s="24"/>
      <c r="U13" s="24"/>
      <c r="V13" s="24"/>
      <c r="W13" s="24"/>
    </row>
    <row r="14" ht="18.75" customHeight="1" spans="1:23">
      <c r="A14" s="121" t="s">
        <v>255</v>
      </c>
      <c r="B14" s="121" t="s">
        <v>256</v>
      </c>
      <c r="C14" s="22" t="s">
        <v>254</v>
      </c>
      <c r="D14" s="121" t="s">
        <v>71</v>
      </c>
      <c r="E14" s="121" t="s">
        <v>92</v>
      </c>
      <c r="F14" s="121" t="s">
        <v>93</v>
      </c>
      <c r="G14" s="121" t="s">
        <v>259</v>
      </c>
      <c r="H14" s="121" t="s">
        <v>260</v>
      </c>
      <c r="I14" s="24">
        <v>2500</v>
      </c>
      <c r="J14" s="24">
        <v>2500</v>
      </c>
      <c r="K14" s="24">
        <v>2500</v>
      </c>
      <c r="L14" s="24"/>
      <c r="M14" s="24"/>
      <c r="N14" s="24"/>
      <c r="O14" s="24"/>
      <c r="P14" s="24"/>
      <c r="Q14" s="24"/>
      <c r="R14" s="24"/>
      <c r="S14" s="24"/>
      <c r="T14" s="24"/>
      <c r="U14" s="24"/>
      <c r="V14" s="24"/>
      <c r="W14" s="24"/>
    </row>
    <row r="15" ht="18.75" customHeight="1" spans="1:23">
      <c r="A15" s="121" t="s">
        <v>255</v>
      </c>
      <c r="B15" s="121" t="s">
        <v>256</v>
      </c>
      <c r="C15" s="22" t="s">
        <v>254</v>
      </c>
      <c r="D15" s="121" t="s">
        <v>71</v>
      </c>
      <c r="E15" s="121" t="s">
        <v>92</v>
      </c>
      <c r="F15" s="121" t="s">
        <v>93</v>
      </c>
      <c r="G15" s="121" t="s">
        <v>261</v>
      </c>
      <c r="H15" s="121" t="s">
        <v>262</v>
      </c>
      <c r="I15" s="24">
        <v>2400</v>
      </c>
      <c r="J15" s="24">
        <v>2400</v>
      </c>
      <c r="K15" s="24">
        <v>2400</v>
      </c>
      <c r="L15" s="24"/>
      <c r="M15" s="24"/>
      <c r="N15" s="24"/>
      <c r="O15" s="24"/>
      <c r="P15" s="24"/>
      <c r="Q15" s="24"/>
      <c r="R15" s="24"/>
      <c r="S15" s="24"/>
      <c r="T15" s="24"/>
      <c r="U15" s="24"/>
      <c r="V15" s="24"/>
      <c r="W15" s="24"/>
    </row>
    <row r="16" ht="18.75" customHeight="1" spans="1:23">
      <c r="A16" s="121" t="s">
        <v>255</v>
      </c>
      <c r="B16" s="121" t="s">
        <v>256</v>
      </c>
      <c r="C16" s="22" t="s">
        <v>254</v>
      </c>
      <c r="D16" s="121" t="s">
        <v>71</v>
      </c>
      <c r="E16" s="121" t="s">
        <v>92</v>
      </c>
      <c r="F16" s="121" t="s">
        <v>93</v>
      </c>
      <c r="G16" s="121" t="s">
        <v>252</v>
      </c>
      <c r="H16" s="121" t="s">
        <v>253</v>
      </c>
      <c r="I16" s="24">
        <v>100</v>
      </c>
      <c r="J16" s="24">
        <v>100</v>
      </c>
      <c r="K16" s="24">
        <v>100</v>
      </c>
      <c r="L16" s="24"/>
      <c r="M16" s="24"/>
      <c r="N16" s="24"/>
      <c r="O16" s="24"/>
      <c r="P16" s="24"/>
      <c r="Q16" s="24"/>
      <c r="R16" s="24"/>
      <c r="S16" s="24"/>
      <c r="T16" s="24"/>
      <c r="U16" s="24"/>
      <c r="V16" s="24"/>
      <c r="W16" s="24"/>
    </row>
    <row r="17" ht="18.75" customHeight="1" spans="1:23">
      <c r="A17" s="121" t="s">
        <v>255</v>
      </c>
      <c r="B17" s="121" t="s">
        <v>256</v>
      </c>
      <c r="C17" s="22" t="s">
        <v>254</v>
      </c>
      <c r="D17" s="121" t="s">
        <v>71</v>
      </c>
      <c r="E17" s="121" t="s">
        <v>98</v>
      </c>
      <c r="F17" s="121" t="s">
        <v>97</v>
      </c>
      <c r="G17" s="121" t="s">
        <v>263</v>
      </c>
      <c r="H17" s="121" t="s">
        <v>264</v>
      </c>
      <c r="I17" s="24">
        <v>3000</v>
      </c>
      <c r="J17" s="24">
        <v>3000</v>
      </c>
      <c r="K17" s="24">
        <v>3000</v>
      </c>
      <c r="L17" s="24"/>
      <c r="M17" s="24"/>
      <c r="N17" s="24"/>
      <c r="O17" s="24"/>
      <c r="P17" s="24"/>
      <c r="Q17" s="24"/>
      <c r="R17" s="24"/>
      <c r="S17" s="24"/>
      <c r="T17" s="24"/>
      <c r="U17" s="24"/>
      <c r="V17" s="24"/>
      <c r="W17" s="24"/>
    </row>
    <row r="18" ht="18.75" customHeight="1" spans="1:23">
      <c r="A18" s="26"/>
      <c r="B18" s="26"/>
      <c r="C18" s="22" t="s">
        <v>265</v>
      </c>
      <c r="D18" s="26"/>
      <c r="E18" s="26"/>
      <c r="F18" s="26"/>
      <c r="G18" s="26"/>
      <c r="H18" s="26"/>
      <c r="I18" s="24">
        <v>10000</v>
      </c>
      <c r="J18" s="24">
        <v>10000</v>
      </c>
      <c r="K18" s="24">
        <v>10000</v>
      </c>
      <c r="L18" s="24"/>
      <c r="M18" s="24"/>
      <c r="N18" s="24"/>
      <c r="O18" s="24"/>
      <c r="P18" s="24"/>
      <c r="Q18" s="24"/>
      <c r="R18" s="24"/>
      <c r="S18" s="24"/>
      <c r="T18" s="24"/>
      <c r="U18" s="24"/>
      <c r="V18" s="24"/>
      <c r="W18" s="24"/>
    </row>
    <row r="19" ht="18.75" customHeight="1" spans="1:23">
      <c r="A19" s="121" t="s">
        <v>255</v>
      </c>
      <c r="B19" s="121" t="s">
        <v>266</v>
      </c>
      <c r="C19" s="22" t="s">
        <v>265</v>
      </c>
      <c r="D19" s="121" t="s">
        <v>71</v>
      </c>
      <c r="E19" s="121" t="s">
        <v>92</v>
      </c>
      <c r="F19" s="121" t="s">
        <v>93</v>
      </c>
      <c r="G19" s="121" t="s">
        <v>257</v>
      </c>
      <c r="H19" s="121" t="s">
        <v>258</v>
      </c>
      <c r="I19" s="24">
        <v>2000</v>
      </c>
      <c r="J19" s="24">
        <v>2000</v>
      </c>
      <c r="K19" s="24">
        <v>2000</v>
      </c>
      <c r="L19" s="24"/>
      <c r="M19" s="24"/>
      <c r="N19" s="24"/>
      <c r="O19" s="24"/>
      <c r="P19" s="24"/>
      <c r="Q19" s="24"/>
      <c r="R19" s="24"/>
      <c r="S19" s="24"/>
      <c r="T19" s="24"/>
      <c r="U19" s="24"/>
      <c r="V19" s="24"/>
      <c r="W19" s="24"/>
    </row>
    <row r="20" ht="18.75" customHeight="1" spans="1:23">
      <c r="A20" s="121" t="s">
        <v>255</v>
      </c>
      <c r="B20" s="121" t="s">
        <v>266</v>
      </c>
      <c r="C20" s="22" t="s">
        <v>265</v>
      </c>
      <c r="D20" s="121" t="s">
        <v>71</v>
      </c>
      <c r="E20" s="121" t="s">
        <v>92</v>
      </c>
      <c r="F20" s="121" t="s">
        <v>93</v>
      </c>
      <c r="G20" s="121" t="s">
        <v>252</v>
      </c>
      <c r="H20" s="121" t="s">
        <v>253</v>
      </c>
      <c r="I20" s="24">
        <v>100</v>
      </c>
      <c r="J20" s="24">
        <v>100</v>
      </c>
      <c r="K20" s="24">
        <v>100</v>
      </c>
      <c r="L20" s="24"/>
      <c r="M20" s="24"/>
      <c r="N20" s="24"/>
      <c r="O20" s="24"/>
      <c r="P20" s="24"/>
      <c r="Q20" s="24"/>
      <c r="R20" s="24"/>
      <c r="S20" s="24"/>
      <c r="T20" s="24"/>
      <c r="U20" s="24"/>
      <c r="V20" s="24"/>
      <c r="W20" s="24"/>
    </row>
    <row r="21" ht="18.75" customHeight="1" spans="1:23">
      <c r="A21" s="121" t="s">
        <v>255</v>
      </c>
      <c r="B21" s="121" t="s">
        <v>266</v>
      </c>
      <c r="C21" s="22" t="s">
        <v>265</v>
      </c>
      <c r="D21" s="121" t="s">
        <v>71</v>
      </c>
      <c r="E21" s="121" t="s">
        <v>98</v>
      </c>
      <c r="F21" s="121" t="s">
        <v>97</v>
      </c>
      <c r="G21" s="121" t="s">
        <v>263</v>
      </c>
      <c r="H21" s="121" t="s">
        <v>264</v>
      </c>
      <c r="I21" s="24">
        <v>2000</v>
      </c>
      <c r="J21" s="24">
        <v>2000</v>
      </c>
      <c r="K21" s="24">
        <v>2000</v>
      </c>
      <c r="L21" s="24"/>
      <c r="M21" s="24"/>
      <c r="N21" s="24"/>
      <c r="O21" s="24"/>
      <c r="P21" s="24"/>
      <c r="Q21" s="24"/>
      <c r="R21" s="24"/>
      <c r="S21" s="24"/>
      <c r="T21" s="24"/>
      <c r="U21" s="24"/>
      <c r="V21" s="24"/>
      <c r="W21" s="24"/>
    </row>
    <row r="22" ht="18.75" customHeight="1" spans="1:23">
      <c r="A22" s="121" t="s">
        <v>255</v>
      </c>
      <c r="B22" s="121" t="s">
        <v>266</v>
      </c>
      <c r="C22" s="22" t="s">
        <v>265</v>
      </c>
      <c r="D22" s="121" t="s">
        <v>71</v>
      </c>
      <c r="E22" s="121" t="s">
        <v>98</v>
      </c>
      <c r="F22" s="121" t="s">
        <v>97</v>
      </c>
      <c r="G22" s="121" t="s">
        <v>267</v>
      </c>
      <c r="H22" s="121" t="s">
        <v>176</v>
      </c>
      <c r="I22" s="24">
        <v>500</v>
      </c>
      <c r="J22" s="24">
        <v>500</v>
      </c>
      <c r="K22" s="24">
        <v>500</v>
      </c>
      <c r="L22" s="24"/>
      <c r="M22" s="24"/>
      <c r="N22" s="24"/>
      <c r="O22" s="24"/>
      <c r="P22" s="24"/>
      <c r="Q22" s="24"/>
      <c r="R22" s="24"/>
      <c r="S22" s="24"/>
      <c r="T22" s="24"/>
      <c r="U22" s="24"/>
      <c r="V22" s="24"/>
      <c r="W22" s="24"/>
    </row>
    <row r="23" ht="18.75" customHeight="1" spans="1:23">
      <c r="A23" s="121" t="s">
        <v>255</v>
      </c>
      <c r="B23" s="121" t="s">
        <v>266</v>
      </c>
      <c r="C23" s="22" t="s">
        <v>265</v>
      </c>
      <c r="D23" s="121" t="s">
        <v>71</v>
      </c>
      <c r="E23" s="121" t="s">
        <v>98</v>
      </c>
      <c r="F23" s="121" t="s">
        <v>97</v>
      </c>
      <c r="G23" s="121" t="s">
        <v>261</v>
      </c>
      <c r="H23" s="121" t="s">
        <v>262</v>
      </c>
      <c r="I23" s="24">
        <v>5400</v>
      </c>
      <c r="J23" s="24">
        <v>5400</v>
      </c>
      <c r="K23" s="24">
        <v>5400</v>
      </c>
      <c r="L23" s="24"/>
      <c r="M23" s="24"/>
      <c r="N23" s="24"/>
      <c r="O23" s="24"/>
      <c r="P23" s="24"/>
      <c r="Q23" s="24"/>
      <c r="R23" s="24"/>
      <c r="S23" s="24"/>
      <c r="T23" s="24"/>
      <c r="U23" s="24"/>
      <c r="V23" s="24"/>
      <c r="W23" s="24"/>
    </row>
    <row r="24" ht="18.75" customHeight="1" spans="1:23">
      <c r="A24" s="26"/>
      <c r="B24" s="26"/>
      <c r="C24" s="22" t="s">
        <v>268</v>
      </c>
      <c r="D24" s="26"/>
      <c r="E24" s="26"/>
      <c r="F24" s="26"/>
      <c r="G24" s="26"/>
      <c r="H24" s="26"/>
      <c r="I24" s="24">
        <v>10000</v>
      </c>
      <c r="J24" s="24">
        <v>10000</v>
      </c>
      <c r="K24" s="24">
        <v>10000</v>
      </c>
      <c r="L24" s="24"/>
      <c r="M24" s="24"/>
      <c r="N24" s="24"/>
      <c r="O24" s="24"/>
      <c r="P24" s="24"/>
      <c r="Q24" s="24"/>
      <c r="R24" s="24"/>
      <c r="S24" s="24"/>
      <c r="T24" s="24"/>
      <c r="U24" s="24"/>
      <c r="V24" s="24"/>
      <c r="W24" s="24"/>
    </row>
    <row r="25" ht="18.75" customHeight="1" spans="1:23">
      <c r="A25" s="121" t="s">
        <v>255</v>
      </c>
      <c r="B25" s="121" t="s">
        <v>269</v>
      </c>
      <c r="C25" s="22" t="s">
        <v>268</v>
      </c>
      <c r="D25" s="121" t="s">
        <v>71</v>
      </c>
      <c r="E25" s="121" t="s">
        <v>92</v>
      </c>
      <c r="F25" s="121" t="s">
        <v>93</v>
      </c>
      <c r="G25" s="121" t="s">
        <v>257</v>
      </c>
      <c r="H25" s="121" t="s">
        <v>258</v>
      </c>
      <c r="I25" s="24">
        <v>1300</v>
      </c>
      <c r="J25" s="24">
        <v>1300</v>
      </c>
      <c r="K25" s="24">
        <v>1300</v>
      </c>
      <c r="L25" s="24"/>
      <c r="M25" s="24"/>
      <c r="N25" s="24"/>
      <c r="O25" s="24"/>
      <c r="P25" s="24"/>
      <c r="Q25" s="24"/>
      <c r="R25" s="24"/>
      <c r="S25" s="24"/>
      <c r="T25" s="24"/>
      <c r="U25" s="24"/>
      <c r="V25" s="24"/>
      <c r="W25" s="24"/>
    </row>
    <row r="26" ht="18.75" customHeight="1" spans="1:23">
      <c r="A26" s="121" t="s">
        <v>255</v>
      </c>
      <c r="B26" s="121" t="s">
        <v>269</v>
      </c>
      <c r="C26" s="22" t="s">
        <v>268</v>
      </c>
      <c r="D26" s="121" t="s">
        <v>71</v>
      </c>
      <c r="E26" s="121" t="s">
        <v>92</v>
      </c>
      <c r="F26" s="121" t="s">
        <v>93</v>
      </c>
      <c r="G26" s="121" t="s">
        <v>261</v>
      </c>
      <c r="H26" s="121" t="s">
        <v>262</v>
      </c>
      <c r="I26" s="24">
        <v>5000</v>
      </c>
      <c r="J26" s="24">
        <v>5000</v>
      </c>
      <c r="K26" s="24">
        <v>5000</v>
      </c>
      <c r="L26" s="24"/>
      <c r="M26" s="24"/>
      <c r="N26" s="24"/>
      <c r="O26" s="24"/>
      <c r="P26" s="24"/>
      <c r="Q26" s="24"/>
      <c r="R26" s="24"/>
      <c r="S26" s="24"/>
      <c r="T26" s="24"/>
      <c r="U26" s="24"/>
      <c r="V26" s="24"/>
      <c r="W26" s="24"/>
    </row>
    <row r="27" ht="18.75" customHeight="1" spans="1:23">
      <c r="A27" s="121" t="s">
        <v>255</v>
      </c>
      <c r="B27" s="121" t="s">
        <v>269</v>
      </c>
      <c r="C27" s="22" t="s">
        <v>268</v>
      </c>
      <c r="D27" s="121" t="s">
        <v>71</v>
      </c>
      <c r="E27" s="121" t="s">
        <v>92</v>
      </c>
      <c r="F27" s="121" t="s">
        <v>93</v>
      </c>
      <c r="G27" s="121" t="s">
        <v>252</v>
      </c>
      <c r="H27" s="121" t="s">
        <v>253</v>
      </c>
      <c r="I27" s="24">
        <v>100</v>
      </c>
      <c r="J27" s="24">
        <v>100</v>
      </c>
      <c r="K27" s="24">
        <v>100</v>
      </c>
      <c r="L27" s="24"/>
      <c r="M27" s="24"/>
      <c r="N27" s="24"/>
      <c r="O27" s="24"/>
      <c r="P27" s="24"/>
      <c r="Q27" s="24"/>
      <c r="R27" s="24"/>
      <c r="S27" s="24"/>
      <c r="T27" s="24"/>
      <c r="U27" s="24"/>
      <c r="V27" s="24"/>
      <c r="W27" s="24"/>
    </row>
    <row r="28" ht="18.75" customHeight="1" spans="1:23">
      <c r="A28" s="121" t="s">
        <v>255</v>
      </c>
      <c r="B28" s="121" t="s">
        <v>269</v>
      </c>
      <c r="C28" s="22" t="s">
        <v>268</v>
      </c>
      <c r="D28" s="121" t="s">
        <v>71</v>
      </c>
      <c r="E28" s="121" t="s">
        <v>98</v>
      </c>
      <c r="F28" s="121" t="s">
        <v>97</v>
      </c>
      <c r="G28" s="121" t="s">
        <v>270</v>
      </c>
      <c r="H28" s="121" t="s">
        <v>271</v>
      </c>
      <c r="I28" s="24">
        <v>100</v>
      </c>
      <c r="J28" s="24">
        <v>100</v>
      </c>
      <c r="K28" s="24">
        <v>100</v>
      </c>
      <c r="L28" s="24"/>
      <c r="M28" s="24"/>
      <c r="N28" s="24"/>
      <c r="O28" s="24"/>
      <c r="P28" s="24"/>
      <c r="Q28" s="24"/>
      <c r="R28" s="24"/>
      <c r="S28" s="24"/>
      <c r="T28" s="24"/>
      <c r="U28" s="24"/>
      <c r="V28" s="24"/>
      <c r="W28" s="24"/>
    </row>
    <row r="29" ht="18.75" customHeight="1" spans="1:23">
      <c r="A29" s="121" t="s">
        <v>255</v>
      </c>
      <c r="B29" s="121" t="s">
        <v>269</v>
      </c>
      <c r="C29" s="22" t="s">
        <v>268</v>
      </c>
      <c r="D29" s="121" t="s">
        <v>71</v>
      </c>
      <c r="E29" s="121" t="s">
        <v>98</v>
      </c>
      <c r="F29" s="121" t="s">
        <v>97</v>
      </c>
      <c r="G29" s="121" t="s">
        <v>272</v>
      </c>
      <c r="H29" s="121" t="s">
        <v>273</v>
      </c>
      <c r="I29" s="24">
        <v>3500</v>
      </c>
      <c r="J29" s="24">
        <v>3500</v>
      </c>
      <c r="K29" s="24">
        <v>3500</v>
      </c>
      <c r="L29" s="24"/>
      <c r="M29" s="24"/>
      <c r="N29" s="24"/>
      <c r="O29" s="24"/>
      <c r="P29" s="24"/>
      <c r="Q29" s="24"/>
      <c r="R29" s="24"/>
      <c r="S29" s="24"/>
      <c r="T29" s="24"/>
      <c r="U29" s="24"/>
      <c r="V29" s="24"/>
      <c r="W29" s="24"/>
    </row>
    <row r="30" ht="18.75" customHeight="1" spans="1:23">
      <c r="A30" s="26"/>
      <c r="B30" s="26"/>
      <c r="C30" s="22" t="s">
        <v>274</v>
      </c>
      <c r="D30" s="26"/>
      <c r="E30" s="26"/>
      <c r="F30" s="26"/>
      <c r="G30" s="26"/>
      <c r="H30" s="26"/>
      <c r="I30" s="24">
        <v>10000</v>
      </c>
      <c r="J30" s="24">
        <v>10000</v>
      </c>
      <c r="K30" s="24">
        <v>10000</v>
      </c>
      <c r="L30" s="24"/>
      <c r="M30" s="24"/>
      <c r="N30" s="24"/>
      <c r="O30" s="24"/>
      <c r="P30" s="24"/>
      <c r="Q30" s="24"/>
      <c r="R30" s="24"/>
      <c r="S30" s="24"/>
      <c r="T30" s="24"/>
      <c r="U30" s="24"/>
      <c r="V30" s="24"/>
      <c r="W30" s="24"/>
    </row>
    <row r="31" ht="18.75" customHeight="1" spans="1:23">
      <c r="A31" s="121" t="s">
        <v>255</v>
      </c>
      <c r="B31" s="121" t="s">
        <v>275</v>
      </c>
      <c r="C31" s="22" t="s">
        <v>274</v>
      </c>
      <c r="D31" s="121" t="s">
        <v>71</v>
      </c>
      <c r="E31" s="121" t="s">
        <v>92</v>
      </c>
      <c r="F31" s="121" t="s">
        <v>93</v>
      </c>
      <c r="G31" s="121" t="s">
        <v>257</v>
      </c>
      <c r="H31" s="121" t="s">
        <v>258</v>
      </c>
      <c r="I31" s="24">
        <v>1000</v>
      </c>
      <c r="J31" s="24">
        <v>1000</v>
      </c>
      <c r="K31" s="24">
        <v>1000</v>
      </c>
      <c r="L31" s="24"/>
      <c r="M31" s="24"/>
      <c r="N31" s="24"/>
      <c r="O31" s="24"/>
      <c r="P31" s="24"/>
      <c r="Q31" s="24"/>
      <c r="R31" s="24"/>
      <c r="S31" s="24"/>
      <c r="T31" s="24"/>
      <c r="U31" s="24"/>
      <c r="V31" s="24"/>
      <c r="W31" s="24"/>
    </row>
    <row r="32" ht="18.75" customHeight="1" spans="1:23">
      <c r="A32" s="121" t="s">
        <v>255</v>
      </c>
      <c r="B32" s="121" t="s">
        <v>275</v>
      </c>
      <c r="C32" s="22" t="s">
        <v>274</v>
      </c>
      <c r="D32" s="121" t="s">
        <v>71</v>
      </c>
      <c r="E32" s="121" t="s">
        <v>92</v>
      </c>
      <c r="F32" s="121" t="s">
        <v>93</v>
      </c>
      <c r="G32" s="121" t="s">
        <v>270</v>
      </c>
      <c r="H32" s="121" t="s">
        <v>271</v>
      </c>
      <c r="I32" s="24">
        <v>100</v>
      </c>
      <c r="J32" s="24">
        <v>100</v>
      </c>
      <c r="K32" s="24">
        <v>100</v>
      </c>
      <c r="L32" s="24"/>
      <c r="M32" s="24"/>
      <c r="N32" s="24"/>
      <c r="O32" s="24"/>
      <c r="P32" s="24"/>
      <c r="Q32" s="24"/>
      <c r="R32" s="24"/>
      <c r="S32" s="24"/>
      <c r="T32" s="24"/>
      <c r="U32" s="24"/>
      <c r="V32" s="24"/>
      <c r="W32" s="24"/>
    </row>
    <row r="33" ht="18.75" customHeight="1" spans="1:23">
      <c r="A33" s="121" t="s">
        <v>255</v>
      </c>
      <c r="B33" s="121" t="s">
        <v>275</v>
      </c>
      <c r="C33" s="22" t="s">
        <v>274</v>
      </c>
      <c r="D33" s="121" t="s">
        <v>71</v>
      </c>
      <c r="E33" s="121" t="s">
        <v>92</v>
      </c>
      <c r="F33" s="121" t="s">
        <v>93</v>
      </c>
      <c r="G33" s="121" t="s">
        <v>272</v>
      </c>
      <c r="H33" s="121" t="s">
        <v>273</v>
      </c>
      <c r="I33" s="24">
        <v>3000</v>
      </c>
      <c r="J33" s="24">
        <v>3000</v>
      </c>
      <c r="K33" s="24">
        <v>3000</v>
      </c>
      <c r="L33" s="24"/>
      <c r="M33" s="24"/>
      <c r="N33" s="24"/>
      <c r="O33" s="24"/>
      <c r="P33" s="24"/>
      <c r="Q33" s="24"/>
      <c r="R33" s="24"/>
      <c r="S33" s="24"/>
      <c r="T33" s="24"/>
      <c r="U33" s="24"/>
      <c r="V33" s="24"/>
      <c r="W33" s="24"/>
    </row>
    <row r="34" ht="18.75" customHeight="1" spans="1:23">
      <c r="A34" s="121" t="s">
        <v>255</v>
      </c>
      <c r="B34" s="121" t="s">
        <v>275</v>
      </c>
      <c r="C34" s="22" t="s">
        <v>274</v>
      </c>
      <c r="D34" s="121" t="s">
        <v>71</v>
      </c>
      <c r="E34" s="121" t="s">
        <v>92</v>
      </c>
      <c r="F34" s="121" t="s">
        <v>93</v>
      </c>
      <c r="G34" s="121" t="s">
        <v>267</v>
      </c>
      <c r="H34" s="121" t="s">
        <v>176</v>
      </c>
      <c r="I34" s="24">
        <v>500</v>
      </c>
      <c r="J34" s="24">
        <v>500</v>
      </c>
      <c r="K34" s="24">
        <v>500</v>
      </c>
      <c r="L34" s="24"/>
      <c r="M34" s="24"/>
      <c r="N34" s="24"/>
      <c r="O34" s="24"/>
      <c r="P34" s="24"/>
      <c r="Q34" s="24"/>
      <c r="R34" s="24"/>
      <c r="S34" s="24"/>
      <c r="T34" s="24"/>
      <c r="U34" s="24"/>
      <c r="V34" s="24"/>
      <c r="W34" s="24"/>
    </row>
    <row r="35" ht="18.75" customHeight="1" spans="1:23">
      <c r="A35" s="121" t="s">
        <v>255</v>
      </c>
      <c r="B35" s="121" t="s">
        <v>275</v>
      </c>
      <c r="C35" s="22" t="s">
        <v>274</v>
      </c>
      <c r="D35" s="121" t="s">
        <v>71</v>
      </c>
      <c r="E35" s="121" t="s">
        <v>92</v>
      </c>
      <c r="F35" s="121" t="s">
        <v>93</v>
      </c>
      <c r="G35" s="121" t="s">
        <v>261</v>
      </c>
      <c r="H35" s="121" t="s">
        <v>262</v>
      </c>
      <c r="I35" s="24">
        <v>5300</v>
      </c>
      <c r="J35" s="24">
        <v>5300</v>
      </c>
      <c r="K35" s="24">
        <v>5300</v>
      </c>
      <c r="L35" s="24"/>
      <c r="M35" s="24"/>
      <c r="N35" s="24"/>
      <c r="O35" s="24"/>
      <c r="P35" s="24"/>
      <c r="Q35" s="24"/>
      <c r="R35" s="24"/>
      <c r="S35" s="24"/>
      <c r="T35" s="24"/>
      <c r="U35" s="24"/>
      <c r="V35" s="24"/>
      <c r="W35" s="24"/>
    </row>
    <row r="36" ht="18.75" customHeight="1" spans="1:23">
      <c r="A36" s="121" t="s">
        <v>255</v>
      </c>
      <c r="B36" s="121" t="s">
        <v>275</v>
      </c>
      <c r="C36" s="22" t="s">
        <v>274</v>
      </c>
      <c r="D36" s="121" t="s">
        <v>71</v>
      </c>
      <c r="E36" s="121" t="s">
        <v>92</v>
      </c>
      <c r="F36" s="121" t="s">
        <v>93</v>
      </c>
      <c r="G36" s="121" t="s">
        <v>252</v>
      </c>
      <c r="H36" s="121" t="s">
        <v>253</v>
      </c>
      <c r="I36" s="24">
        <v>100</v>
      </c>
      <c r="J36" s="24">
        <v>100</v>
      </c>
      <c r="K36" s="24">
        <v>100</v>
      </c>
      <c r="L36" s="24"/>
      <c r="M36" s="24"/>
      <c r="N36" s="24"/>
      <c r="O36" s="24"/>
      <c r="P36" s="24"/>
      <c r="Q36" s="24"/>
      <c r="R36" s="24"/>
      <c r="S36" s="24"/>
      <c r="T36" s="24"/>
      <c r="U36" s="24"/>
      <c r="V36" s="24"/>
      <c r="W36" s="24"/>
    </row>
    <row r="37" ht="18.75" customHeight="1" spans="1:23">
      <c r="A37" s="36" t="s">
        <v>122</v>
      </c>
      <c r="B37" s="37"/>
      <c r="C37" s="37"/>
      <c r="D37" s="37"/>
      <c r="E37" s="37"/>
      <c r="F37" s="37"/>
      <c r="G37" s="37"/>
      <c r="H37" s="38"/>
      <c r="I37" s="24">
        <v>46582.5</v>
      </c>
      <c r="J37" s="24">
        <v>46582.5</v>
      </c>
      <c r="K37" s="24">
        <v>46582.5</v>
      </c>
      <c r="L37" s="24"/>
      <c r="M37" s="24"/>
      <c r="N37" s="24"/>
      <c r="O37" s="24"/>
      <c r="P37" s="24"/>
      <c r="Q37" s="24"/>
      <c r="R37" s="24"/>
      <c r="S37" s="24"/>
      <c r="T37" s="24"/>
      <c r="U37" s="24"/>
      <c r="V37" s="24"/>
      <c r="W37" s="24"/>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5"/>
  <sheetViews>
    <sheetView showZeros="0" tabSelected="1" workbookViewId="0">
      <pane ySplit="1" topLeftCell="A9" activePane="bottomLeft" state="frozen"/>
      <selection/>
      <selection pane="bottomLeft" activeCell="B25" sqref="B25:B2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276</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"单位名称："&amp;"中国共产主义青年团沧源佤族自治县委员会"</f>
        <v>单位名称：中国共产主义青年团沧源佤族自治县委员会</v>
      </c>
      <c r="B4" s="4"/>
      <c r="C4" s="4"/>
      <c r="D4" s="4"/>
      <c r="E4" s="4"/>
      <c r="F4" s="39"/>
      <c r="G4" s="4"/>
      <c r="H4" s="39"/>
    </row>
    <row r="5" ht="18.75" customHeight="1" spans="1:10">
      <c r="A5" s="48" t="s">
        <v>277</v>
      </c>
      <c r="B5" s="48" t="s">
        <v>278</v>
      </c>
      <c r="C5" s="48" t="s">
        <v>279</v>
      </c>
      <c r="D5" s="48" t="s">
        <v>280</v>
      </c>
      <c r="E5" s="48" t="s">
        <v>281</v>
      </c>
      <c r="F5" s="54" t="s">
        <v>282</v>
      </c>
      <c r="G5" s="48" t="s">
        <v>283</v>
      </c>
      <c r="H5" s="54" t="s">
        <v>284</v>
      </c>
      <c r="I5" s="54" t="s">
        <v>285</v>
      </c>
      <c r="J5" s="48" t="s">
        <v>286</v>
      </c>
    </row>
    <row r="6" ht="18.75" customHeight="1" spans="1:10">
      <c r="A6" s="117">
        <v>1</v>
      </c>
      <c r="B6" s="117">
        <v>2</v>
      </c>
      <c r="C6" s="117">
        <v>3</v>
      </c>
      <c r="D6" s="117">
        <v>4</v>
      </c>
      <c r="E6" s="117">
        <v>5</v>
      </c>
      <c r="F6" s="117">
        <v>6</v>
      </c>
      <c r="G6" s="117">
        <v>7</v>
      </c>
      <c r="H6" s="117">
        <v>8</v>
      </c>
      <c r="I6" s="117">
        <v>9</v>
      </c>
      <c r="J6" s="117">
        <v>10</v>
      </c>
    </row>
    <row r="7" ht="18.75" customHeight="1" spans="1:10">
      <c r="A7" s="35" t="s">
        <v>71</v>
      </c>
      <c r="B7" s="49"/>
      <c r="C7" s="49"/>
      <c r="D7" s="49"/>
      <c r="E7" s="55"/>
      <c r="F7" s="56"/>
      <c r="G7" s="55"/>
      <c r="H7" s="56"/>
      <c r="I7" s="56"/>
      <c r="J7" s="55"/>
    </row>
    <row r="8" ht="18.75" customHeight="1" spans="1:10">
      <c r="A8" s="118" t="s">
        <v>71</v>
      </c>
      <c r="B8" s="22"/>
      <c r="C8" s="22"/>
      <c r="D8" s="22"/>
      <c r="E8" s="35"/>
      <c r="F8" s="22"/>
      <c r="G8" s="35"/>
      <c r="H8" s="22"/>
      <c r="I8" s="22"/>
      <c r="J8" s="35"/>
    </row>
    <row r="9" ht="18.75" customHeight="1" spans="1:10">
      <c r="A9" s="216" t="s">
        <v>274</v>
      </c>
      <c r="B9" s="22" t="s">
        <v>287</v>
      </c>
      <c r="C9" s="22" t="s">
        <v>288</v>
      </c>
      <c r="D9" s="22" t="s">
        <v>289</v>
      </c>
      <c r="E9" s="35" t="s">
        <v>290</v>
      </c>
      <c r="F9" s="22" t="s">
        <v>291</v>
      </c>
      <c r="G9" s="35" t="s">
        <v>292</v>
      </c>
      <c r="H9" s="22" t="s">
        <v>293</v>
      </c>
      <c r="I9" s="22" t="s">
        <v>294</v>
      </c>
      <c r="J9" s="35" t="s">
        <v>295</v>
      </c>
    </row>
    <row r="10" ht="18.75" customHeight="1" spans="1:10">
      <c r="A10" s="216" t="s">
        <v>274</v>
      </c>
      <c r="B10" s="22" t="s">
        <v>287</v>
      </c>
      <c r="C10" s="22" t="s">
        <v>288</v>
      </c>
      <c r="D10" s="22" t="s">
        <v>296</v>
      </c>
      <c r="E10" s="35" t="s">
        <v>297</v>
      </c>
      <c r="F10" s="22" t="s">
        <v>291</v>
      </c>
      <c r="G10" s="35" t="s">
        <v>298</v>
      </c>
      <c r="H10" s="22" t="s">
        <v>299</v>
      </c>
      <c r="I10" s="22" t="s">
        <v>294</v>
      </c>
      <c r="J10" s="35" t="s">
        <v>300</v>
      </c>
    </row>
    <row r="11" ht="18.75" customHeight="1" spans="1:10">
      <c r="A11" s="216" t="s">
        <v>274</v>
      </c>
      <c r="B11" s="22" t="s">
        <v>287</v>
      </c>
      <c r="C11" s="22" t="s">
        <v>288</v>
      </c>
      <c r="D11" s="22" t="s">
        <v>301</v>
      </c>
      <c r="E11" s="35" t="s">
        <v>302</v>
      </c>
      <c r="F11" s="22" t="s">
        <v>291</v>
      </c>
      <c r="G11" s="35" t="s">
        <v>298</v>
      </c>
      <c r="H11" s="22" t="s">
        <v>299</v>
      </c>
      <c r="I11" s="22" t="s">
        <v>294</v>
      </c>
      <c r="J11" s="35" t="s">
        <v>303</v>
      </c>
    </row>
    <row r="12" ht="18.75" customHeight="1" spans="1:10">
      <c r="A12" s="216" t="s">
        <v>274</v>
      </c>
      <c r="B12" s="22" t="s">
        <v>287</v>
      </c>
      <c r="C12" s="22" t="s">
        <v>288</v>
      </c>
      <c r="D12" s="22" t="s">
        <v>304</v>
      </c>
      <c r="E12" s="35" t="s">
        <v>305</v>
      </c>
      <c r="F12" s="22" t="s">
        <v>306</v>
      </c>
      <c r="G12" s="35" t="s">
        <v>307</v>
      </c>
      <c r="H12" s="22" t="s">
        <v>308</v>
      </c>
      <c r="I12" s="22" t="s">
        <v>294</v>
      </c>
      <c r="J12" s="35" t="s">
        <v>309</v>
      </c>
    </row>
    <row r="13" ht="18.75" customHeight="1" spans="1:10">
      <c r="A13" s="216" t="s">
        <v>274</v>
      </c>
      <c r="B13" s="22" t="s">
        <v>287</v>
      </c>
      <c r="C13" s="22" t="s">
        <v>310</v>
      </c>
      <c r="D13" s="22" t="s">
        <v>311</v>
      </c>
      <c r="E13" s="35" t="s">
        <v>312</v>
      </c>
      <c r="F13" s="22" t="s">
        <v>313</v>
      </c>
      <c r="G13" s="35" t="s">
        <v>314</v>
      </c>
      <c r="H13" s="22"/>
      <c r="I13" s="22" t="s">
        <v>315</v>
      </c>
      <c r="J13" s="35" t="s">
        <v>316</v>
      </c>
    </row>
    <row r="14" ht="18.75" customHeight="1" spans="1:10">
      <c r="A14" s="216" t="s">
        <v>274</v>
      </c>
      <c r="B14" s="22" t="s">
        <v>287</v>
      </c>
      <c r="C14" s="22" t="s">
        <v>317</v>
      </c>
      <c r="D14" s="22" t="s">
        <v>318</v>
      </c>
      <c r="E14" s="35" t="s">
        <v>319</v>
      </c>
      <c r="F14" s="22" t="s">
        <v>291</v>
      </c>
      <c r="G14" s="35" t="s">
        <v>320</v>
      </c>
      <c r="H14" s="22" t="s">
        <v>299</v>
      </c>
      <c r="I14" s="22" t="s">
        <v>294</v>
      </c>
      <c r="J14" s="35" t="s">
        <v>321</v>
      </c>
    </row>
    <row r="15" ht="18.75" customHeight="1" spans="1:10">
      <c r="A15" s="216" t="s">
        <v>268</v>
      </c>
      <c r="B15" s="22" t="s">
        <v>322</v>
      </c>
      <c r="C15" s="22" t="s">
        <v>288</v>
      </c>
      <c r="D15" s="22" t="s">
        <v>289</v>
      </c>
      <c r="E15" s="35" t="s">
        <v>323</v>
      </c>
      <c r="F15" s="22" t="s">
        <v>313</v>
      </c>
      <c r="G15" s="35" t="s">
        <v>307</v>
      </c>
      <c r="H15" s="22" t="s">
        <v>308</v>
      </c>
      <c r="I15" s="22" t="s">
        <v>294</v>
      </c>
      <c r="J15" s="35" t="s">
        <v>324</v>
      </c>
    </row>
    <row r="16" ht="18.75" customHeight="1" spans="1:10">
      <c r="A16" s="216" t="s">
        <v>268</v>
      </c>
      <c r="B16" s="22" t="s">
        <v>325</v>
      </c>
      <c r="C16" s="22" t="s">
        <v>288</v>
      </c>
      <c r="D16" s="22" t="s">
        <v>296</v>
      </c>
      <c r="E16" s="35" t="s">
        <v>326</v>
      </c>
      <c r="F16" s="22" t="s">
        <v>313</v>
      </c>
      <c r="G16" s="35" t="s">
        <v>327</v>
      </c>
      <c r="H16" s="22"/>
      <c r="I16" s="22" t="s">
        <v>315</v>
      </c>
      <c r="J16" s="35" t="s">
        <v>328</v>
      </c>
    </row>
    <row r="17" ht="18.75" customHeight="1" spans="1:10">
      <c r="A17" s="216" t="s">
        <v>268</v>
      </c>
      <c r="B17" s="22" t="s">
        <v>325</v>
      </c>
      <c r="C17" s="22" t="s">
        <v>288</v>
      </c>
      <c r="D17" s="22" t="s">
        <v>301</v>
      </c>
      <c r="E17" s="35" t="s">
        <v>329</v>
      </c>
      <c r="F17" s="22" t="s">
        <v>291</v>
      </c>
      <c r="G17" s="35" t="s">
        <v>298</v>
      </c>
      <c r="H17" s="22" t="s">
        <v>299</v>
      </c>
      <c r="I17" s="22" t="s">
        <v>294</v>
      </c>
      <c r="J17" s="35" t="s">
        <v>330</v>
      </c>
    </row>
    <row r="18" ht="18.75" customHeight="1" spans="1:10">
      <c r="A18" s="216" t="s">
        <v>268</v>
      </c>
      <c r="B18" s="22" t="s">
        <v>325</v>
      </c>
      <c r="C18" s="22" t="s">
        <v>288</v>
      </c>
      <c r="D18" s="22" t="s">
        <v>304</v>
      </c>
      <c r="E18" s="35" t="s">
        <v>331</v>
      </c>
      <c r="F18" s="22" t="s">
        <v>313</v>
      </c>
      <c r="G18" s="35" t="s">
        <v>307</v>
      </c>
      <c r="H18" s="22" t="s">
        <v>308</v>
      </c>
      <c r="I18" s="22" t="s">
        <v>294</v>
      </c>
      <c r="J18" s="35" t="s">
        <v>332</v>
      </c>
    </row>
    <row r="19" ht="18.75" customHeight="1" spans="1:10">
      <c r="A19" s="216" t="s">
        <v>268</v>
      </c>
      <c r="B19" s="22" t="s">
        <v>325</v>
      </c>
      <c r="C19" s="22" t="s">
        <v>310</v>
      </c>
      <c r="D19" s="22" t="s">
        <v>311</v>
      </c>
      <c r="E19" s="35" t="s">
        <v>333</v>
      </c>
      <c r="F19" s="22" t="s">
        <v>313</v>
      </c>
      <c r="G19" s="35" t="s">
        <v>334</v>
      </c>
      <c r="H19" s="22"/>
      <c r="I19" s="22" t="s">
        <v>315</v>
      </c>
      <c r="J19" s="35" t="s">
        <v>335</v>
      </c>
    </row>
    <row r="20" ht="18.75" customHeight="1" spans="1:10">
      <c r="A20" s="216" t="s">
        <v>268</v>
      </c>
      <c r="B20" s="22" t="s">
        <v>325</v>
      </c>
      <c r="C20" s="22" t="s">
        <v>317</v>
      </c>
      <c r="D20" s="22" t="s">
        <v>318</v>
      </c>
      <c r="E20" s="35" t="s">
        <v>336</v>
      </c>
      <c r="F20" s="22" t="s">
        <v>291</v>
      </c>
      <c r="G20" s="35" t="s">
        <v>320</v>
      </c>
      <c r="H20" s="22" t="s">
        <v>299</v>
      </c>
      <c r="I20" s="22" t="s">
        <v>294</v>
      </c>
      <c r="J20" s="35" t="s">
        <v>337</v>
      </c>
    </row>
    <row r="21" ht="18.75" customHeight="1" spans="1:10">
      <c r="A21" s="216" t="s">
        <v>249</v>
      </c>
      <c r="B21" s="22" t="s">
        <v>338</v>
      </c>
      <c r="C21" s="22" t="s">
        <v>288</v>
      </c>
      <c r="D21" s="22" t="s">
        <v>289</v>
      </c>
      <c r="E21" s="35" t="s">
        <v>339</v>
      </c>
      <c r="F21" s="22" t="s">
        <v>291</v>
      </c>
      <c r="G21" s="35" t="s">
        <v>340</v>
      </c>
      <c r="H21" s="22" t="s">
        <v>293</v>
      </c>
      <c r="I21" s="22" t="s">
        <v>294</v>
      </c>
      <c r="J21" s="35" t="s">
        <v>341</v>
      </c>
    </row>
    <row r="22" ht="18.75" customHeight="1" spans="1:10">
      <c r="A22" s="216" t="s">
        <v>249</v>
      </c>
      <c r="B22" s="22" t="s">
        <v>338</v>
      </c>
      <c r="C22" s="22" t="s">
        <v>288</v>
      </c>
      <c r="D22" s="22" t="s">
        <v>304</v>
      </c>
      <c r="E22" s="35" t="s">
        <v>305</v>
      </c>
      <c r="F22" s="22" t="s">
        <v>306</v>
      </c>
      <c r="G22" s="35" t="s">
        <v>342</v>
      </c>
      <c r="H22" s="22" t="s">
        <v>308</v>
      </c>
      <c r="I22" s="22" t="s">
        <v>294</v>
      </c>
      <c r="J22" s="35" t="s">
        <v>343</v>
      </c>
    </row>
    <row r="23" ht="18.75" customHeight="1" spans="1:10">
      <c r="A23" s="216" t="s">
        <v>249</v>
      </c>
      <c r="B23" s="22" t="s">
        <v>338</v>
      </c>
      <c r="C23" s="22" t="s">
        <v>310</v>
      </c>
      <c r="D23" s="22" t="s">
        <v>344</v>
      </c>
      <c r="E23" s="35" t="s">
        <v>345</v>
      </c>
      <c r="F23" s="22" t="s">
        <v>313</v>
      </c>
      <c r="G23" s="35" t="s">
        <v>327</v>
      </c>
      <c r="H23" s="22"/>
      <c r="I23" s="22" t="s">
        <v>315</v>
      </c>
      <c r="J23" s="35" t="s">
        <v>346</v>
      </c>
    </row>
    <row r="24" ht="18.75" customHeight="1" spans="1:10">
      <c r="A24" s="216" t="s">
        <v>249</v>
      </c>
      <c r="B24" s="22" t="s">
        <v>338</v>
      </c>
      <c r="C24" s="22" t="s">
        <v>317</v>
      </c>
      <c r="D24" s="22" t="s">
        <v>318</v>
      </c>
      <c r="E24" s="35" t="s">
        <v>347</v>
      </c>
      <c r="F24" s="22" t="s">
        <v>291</v>
      </c>
      <c r="G24" s="35" t="s">
        <v>298</v>
      </c>
      <c r="H24" s="22" t="s">
        <v>299</v>
      </c>
      <c r="I24" s="22" t="s">
        <v>294</v>
      </c>
      <c r="J24" s="35" t="s">
        <v>348</v>
      </c>
    </row>
    <row r="25" ht="18.75" customHeight="1" spans="1:10">
      <c r="A25" s="216" t="s">
        <v>265</v>
      </c>
      <c r="B25" s="22" t="s">
        <v>349</v>
      </c>
      <c r="C25" s="22" t="s">
        <v>288</v>
      </c>
      <c r="D25" s="22" t="s">
        <v>289</v>
      </c>
      <c r="E25" s="35" t="s">
        <v>265</v>
      </c>
      <c r="F25" s="22" t="s">
        <v>313</v>
      </c>
      <c r="G25" s="35" t="s">
        <v>307</v>
      </c>
      <c r="H25" s="22" t="s">
        <v>308</v>
      </c>
      <c r="I25" s="22" t="s">
        <v>294</v>
      </c>
      <c r="J25" s="35" t="s">
        <v>350</v>
      </c>
    </row>
    <row r="26" ht="18.75" customHeight="1" spans="1:10">
      <c r="A26" s="216" t="s">
        <v>265</v>
      </c>
      <c r="B26" s="22" t="s">
        <v>351</v>
      </c>
      <c r="C26" s="22" t="s">
        <v>288</v>
      </c>
      <c r="D26" s="22" t="s">
        <v>296</v>
      </c>
      <c r="E26" s="35" t="s">
        <v>352</v>
      </c>
      <c r="F26" s="22" t="s">
        <v>313</v>
      </c>
      <c r="G26" s="35" t="s">
        <v>314</v>
      </c>
      <c r="H26" s="22"/>
      <c r="I26" s="22" t="s">
        <v>315</v>
      </c>
      <c r="J26" s="35" t="s">
        <v>353</v>
      </c>
    </row>
    <row r="27" ht="18.75" customHeight="1" spans="1:10">
      <c r="A27" s="216" t="s">
        <v>265</v>
      </c>
      <c r="B27" s="22" t="s">
        <v>351</v>
      </c>
      <c r="C27" s="22" t="s">
        <v>288</v>
      </c>
      <c r="D27" s="22" t="s">
        <v>301</v>
      </c>
      <c r="E27" s="35" t="s">
        <v>354</v>
      </c>
      <c r="F27" s="22" t="s">
        <v>313</v>
      </c>
      <c r="G27" s="35" t="s">
        <v>355</v>
      </c>
      <c r="H27" s="22" t="s">
        <v>293</v>
      </c>
      <c r="I27" s="22" t="s">
        <v>315</v>
      </c>
      <c r="J27" s="35" t="s">
        <v>356</v>
      </c>
    </row>
    <row r="28" ht="18.75" customHeight="1" spans="1:10">
      <c r="A28" s="216" t="s">
        <v>265</v>
      </c>
      <c r="B28" s="22" t="s">
        <v>351</v>
      </c>
      <c r="C28" s="22" t="s">
        <v>310</v>
      </c>
      <c r="D28" s="22" t="s">
        <v>311</v>
      </c>
      <c r="E28" s="35" t="s">
        <v>357</v>
      </c>
      <c r="F28" s="22" t="s">
        <v>313</v>
      </c>
      <c r="G28" s="35" t="s">
        <v>314</v>
      </c>
      <c r="H28" s="22"/>
      <c r="I28" s="22" t="s">
        <v>315</v>
      </c>
      <c r="J28" s="35" t="s">
        <v>358</v>
      </c>
    </row>
    <row r="29" ht="18.75" customHeight="1" spans="1:10">
      <c r="A29" s="216" t="s">
        <v>265</v>
      </c>
      <c r="B29" s="22" t="s">
        <v>351</v>
      </c>
      <c r="C29" s="22" t="s">
        <v>317</v>
      </c>
      <c r="D29" s="22" t="s">
        <v>318</v>
      </c>
      <c r="E29" s="35" t="s">
        <v>359</v>
      </c>
      <c r="F29" s="22" t="s">
        <v>291</v>
      </c>
      <c r="G29" s="35" t="s">
        <v>320</v>
      </c>
      <c r="H29" s="22" t="s">
        <v>299</v>
      </c>
      <c r="I29" s="22" t="s">
        <v>294</v>
      </c>
      <c r="J29" s="35" t="s">
        <v>360</v>
      </c>
    </row>
    <row r="30" ht="18.75" customHeight="1" spans="1:10">
      <c r="A30" s="216" t="s">
        <v>254</v>
      </c>
      <c r="B30" s="22" t="s">
        <v>361</v>
      </c>
      <c r="C30" s="22" t="s">
        <v>288</v>
      </c>
      <c r="D30" s="22" t="s">
        <v>289</v>
      </c>
      <c r="E30" s="35" t="s">
        <v>362</v>
      </c>
      <c r="F30" s="22" t="s">
        <v>291</v>
      </c>
      <c r="G30" s="35" t="s">
        <v>165</v>
      </c>
      <c r="H30" s="22" t="s">
        <v>293</v>
      </c>
      <c r="I30" s="22" t="s">
        <v>294</v>
      </c>
      <c r="J30" s="35" t="s">
        <v>363</v>
      </c>
    </row>
    <row r="31" ht="18.75" customHeight="1" spans="1:10">
      <c r="A31" s="216" t="s">
        <v>254</v>
      </c>
      <c r="B31" s="22" t="s">
        <v>364</v>
      </c>
      <c r="C31" s="22" t="s">
        <v>288</v>
      </c>
      <c r="D31" s="22" t="s">
        <v>296</v>
      </c>
      <c r="E31" s="35" t="s">
        <v>365</v>
      </c>
      <c r="F31" s="22" t="s">
        <v>291</v>
      </c>
      <c r="G31" s="35" t="s">
        <v>298</v>
      </c>
      <c r="H31" s="22" t="s">
        <v>299</v>
      </c>
      <c r="I31" s="22" t="s">
        <v>294</v>
      </c>
      <c r="J31" s="35" t="s">
        <v>366</v>
      </c>
    </row>
    <row r="32" ht="18.75" customHeight="1" spans="1:10">
      <c r="A32" s="216" t="s">
        <v>254</v>
      </c>
      <c r="B32" s="22" t="s">
        <v>364</v>
      </c>
      <c r="C32" s="22" t="s">
        <v>288</v>
      </c>
      <c r="D32" s="22" t="s">
        <v>301</v>
      </c>
      <c r="E32" s="35" t="s">
        <v>367</v>
      </c>
      <c r="F32" s="22" t="s">
        <v>291</v>
      </c>
      <c r="G32" s="35" t="s">
        <v>298</v>
      </c>
      <c r="H32" s="22" t="s">
        <v>299</v>
      </c>
      <c r="I32" s="22" t="s">
        <v>294</v>
      </c>
      <c r="J32" s="35" t="s">
        <v>368</v>
      </c>
    </row>
    <row r="33" ht="18.75" customHeight="1" spans="1:10">
      <c r="A33" s="216" t="s">
        <v>254</v>
      </c>
      <c r="B33" s="22" t="s">
        <v>364</v>
      </c>
      <c r="C33" s="22" t="s">
        <v>288</v>
      </c>
      <c r="D33" s="22" t="s">
        <v>304</v>
      </c>
      <c r="E33" s="35" t="s">
        <v>331</v>
      </c>
      <c r="F33" s="22" t="s">
        <v>306</v>
      </c>
      <c r="G33" s="35" t="s">
        <v>369</v>
      </c>
      <c r="H33" s="22" t="s">
        <v>308</v>
      </c>
      <c r="I33" s="22" t="s">
        <v>294</v>
      </c>
      <c r="J33" s="35" t="s">
        <v>370</v>
      </c>
    </row>
    <row r="34" ht="18.75" customHeight="1" spans="1:10">
      <c r="A34" s="216" t="s">
        <v>254</v>
      </c>
      <c r="B34" s="22" t="s">
        <v>364</v>
      </c>
      <c r="C34" s="22" t="s">
        <v>310</v>
      </c>
      <c r="D34" s="22" t="s">
        <v>311</v>
      </c>
      <c r="E34" s="35" t="s">
        <v>371</v>
      </c>
      <c r="F34" s="22" t="s">
        <v>313</v>
      </c>
      <c r="G34" s="35" t="s">
        <v>327</v>
      </c>
      <c r="H34" s="22"/>
      <c r="I34" s="22" t="s">
        <v>315</v>
      </c>
      <c r="J34" s="35" t="s">
        <v>372</v>
      </c>
    </row>
    <row r="35" ht="18.75" customHeight="1" spans="1:10">
      <c r="A35" s="216" t="s">
        <v>254</v>
      </c>
      <c r="B35" s="22" t="s">
        <v>364</v>
      </c>
      <c r="C35" s="22" t="s">
        <v>317</v>
      </c>
      <c r="D35" s="22" t="s">
        <v>318</v>
      </c>
      <c r="E35" s="35" t="s">
        <v>319</v>
      </c>
      <c r="F35" s="22" t="s">
        <v>291</v>
      </c>
      <c r="G35" s="35" t="s">
        <v>320</v>
      </c>
      <c r="H35" s="22" t="s">
        <v>299</v>
      </c>
      <c r="I35" s="22" t="s">
        <v>294</v>
      </c>
      <c r="J35" s="35" t="s">
        <v>321</v>
      </c>
    </row>
  </sheetData>
  <mergeCells count="12">
    <mergeCell ref="A3:J3"/>
    <mergeCell ref="A4:H4"/>
    <mergeCell ref="A9:A14"/>
    <mergeCell ref="A15:A20"/>
    <mergeCell ref="A21:A24"/>
    <mergeCell ref="A25:A29"/>
    <mergeCell ref="A30:A35"/>
    <mergeCell ref="B9:B14"/>
    <mergeCell ref="B15:B20"/>
    <mergeCell ref="B21:B24"/>
    <mergeCell ref="B25:B29"/>
    <mergeCell ref="B30:B3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财政局办公室</cp:lastModifiedBy>
  <dcterms:created xsi:type="dcterms:W3CDTF">2025-03-24T09:59:00Z</dcterms:created>
  <dcterms:modified xsi:type="dcterms:W3CDTF">2025-03-25T11:16:27Z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A1ACDE27AC734861B88FE2AF9F0B08CF_12</vt:lpwstr>
  </property>
</Properties>
</file>