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 iterate="1" iterateCount="1000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<sst xmlns="http://schemas.openxmlformats.org/spreadsheetml/2006/main" count="1644" uniqueCount="553">
  <si>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</si>
  <si>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</si>
  <si>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</si>
  <si>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</si>
  <si>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</si>
  <si>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</si>
  <si>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</si>
  <si>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</si>
  <si>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</si>
  <si>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</si>
  <si>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</si>
  <si>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</si>
  <si>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</si>
  <si>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</si>
  <si>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</si>
  <si>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</si>
  <si>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</si>
  <si>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</si>
  <si>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</si>
  <si>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</si>
  <si>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</si>
  <si>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</si>
  <si>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</si>
  <si>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</si>
  <si>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</si>
  <si>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</si>
  <si>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</si>
  <si>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</si>
  <si>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</si>
  <si>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</si>
  <si>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</si>
  <si>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</si>
  <si>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</si>
  <si>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</si>
  <si>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</si>
  <si>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</si>
  <si>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</si>
  <si>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</si>
  <si>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</si>
  <si>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</si>
  <si>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</si>
  <si>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</si>
  <si>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</si>
  <si>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</si>
  <si>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</si>
  <si>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</si>
  <si>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</si>
  <si>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</si>
  <si>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</si>
  <si>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</si>
  <si>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</si>
  <si>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</si>
  <si>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</si>
  <si>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</si>
  <si>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</si>
  <si>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</si>
  <si>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</si>
  <si>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</si>
  <si>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</si>
  <si>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</si>
  <si>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</si>
  <si>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</si>
  <si>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</si>
  <si>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</si>
  <si>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</si>
  <si>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</si>
  <si>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</si>
  <si>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</si>
  <si>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</si>
  <si>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</si>
  <si>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117</t>
  </si>
  <si>
    <t>沧源佤族自治县人力资源和社会保障局</t>
  </si>
  <si>
    <t>117001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</si>
  <si>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</si>
  <si>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</si>
  <si>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</si>
  <si>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</si>
  <si>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</si>
  <si>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</si>
  <si>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</si>
  <si>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</si>
  <si>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</si>
  <si>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</si>
  <si>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</si>
  <si>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</si>
  <si>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</si>
  <si>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</si>
  <si>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</si>
  <si>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</si>
  <si>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</si>
  <si>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</si>
  <si>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2080102</t>
  </si>
  <si>
    <t>一般行政管理事务</t>
  </si>
  <si>
    <t>2080109</t>
  </si>
  <si>
    <t>社会保险经办机构</t>
  </si>
  <si>
    <t>2080150</t>
  </si>
  <si>
    <t>事业运行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</si>
  <si>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</si>
  <si>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</si>
  <si>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</si>
  <si>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</si>
  <si>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</si>
  <si>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</si>
  <si>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</si>
  <si>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</si>
  <si>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2080503</t>
  </si>
  <si>
    <t>离退休人员管理机构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</si>
  <si>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</si>
  <si>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</si>
  <si>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</si>
  <si>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</si>
  <si>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</si>
  <si>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</si>
  <si>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2080799</t>
  </si>
  <si>
    <t>其他就业补助支出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</si>
  <si>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</si>
  <si>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</si>
  <si>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</si>
  <si>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</si>
  <si>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</si>
  <si>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</si>
  <si>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</si>
  <si>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</si>
  <si>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</si>
  <si>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</si>
  <si>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</si>
  <si>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</si>
  <si>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</si>
  <si>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</si>
  <si>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</si>
  <si>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</si>
  <si>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</si>
  <si>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</si>
  <si>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</si>
  <si>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</si>
  <si>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</si>
  <si>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</si>
  <si>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</si>
  <si>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</si>
  <si>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</si>
  <si>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</si>
  <si>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</si>
  <si>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</si>
  <si>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</si>
  <si>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</si>
  <si>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</si>
  <si>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</si>
  <si>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</si>
  <si>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</si>
  <si>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</si>
  <si>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</si>
  <si>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</si>
  <si>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</si>
  <si>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</si>
  <si>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</si>
  <si>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</si>
  <si>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</si>
  <si>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</si>
  <si>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</si>
  <si>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</si>
  <si>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</si>
  <si>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</si>
  <si>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</si>
  <si>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</si>
  <si>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</si>
  <si>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</si>
  <si>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</si>
  <si>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</si>
  <si>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</si>
  <si>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</si>
  <si>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</si>
  <si>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</si>
  <si>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</si>
  <si>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</si>
  <si>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</si>
  <si>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</si>
  <si>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</si>
  <si>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</si>
  <si>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</si>
  <si>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</si>
  <si>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</si>
  <si>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</si>
  <si>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</si>
  <si>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</si>
  <si>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</si>
  <si>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</si>
  <si>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</si>
  <si>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</si>
  <si>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</si>
  <si>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</si>
  <si>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</si>
  <si>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</si>
  <si>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</si>
  <si>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</si>
  <si>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</si>
  <si>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</si>
  <si>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</si>
  <si>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</si>
  <si>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</si>
  <si>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</si>
  <si>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</si>
  <si>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</si>
  <si>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</si>
  <si>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</si>
  <si>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</si>
  <si>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</si>
  <si>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</si>
  <si>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</si>
  <si>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</si>
  <si>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</si>
  <si>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</si>
  <si>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</si>
  <si>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</si>
  <si>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530927210000000002450</t>
  </si>
  <si>
    <t>行政人员支出工资</t>
  </si>
  <si>
    <t>30101</t>
  </si>
  <si>
    <t>基本工资</t>
  </si>
  <si>
    <t>530927210000000002451</t>
  </si>
  <si>
    <t>事业人员支出工资</t>
  </si>
  <si>
    <t>30102</t>
  </si>
  <si>
    <t>津贴补贴</t>
  </si>
  <si>
    <t>30103</t>
  </si>
  <si>
    <t>奖金</t>
  </si>
  <si>
    <t>530927231100001442662</t>
  </si>
  <si>
    <t>绩效考核奖励（2017年提高标准部分）</t>
  </si>
  <si>
    <t>30107</t>
  </si>
  <si>
    <t>绩效工资</t>
  </si>
  <si>
    <t>530927231100001442665</t>
  </si>
  <si>
    <t>绩效工资（2017年提高标准部分）</t>
  </si>
  <si>
    <t>530927210000000002452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</si>
  <si>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</si>
  <si>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</si>
  <si>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</si>
  <si>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</si>
  <si>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</si>
  <si>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</si>
  <si>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</si>
  <si>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530927210000000002453</t>
  </si>
  <si>
    <t>30113</t>
  </si>
  <si>
    <t>530927251100003791045</t>
  </si>
  <si>
    <t>编外聘用制人员支出</t>
  </si>
  <si>
    <t>30199</t>
  </si>
  <si>
    <t>其他工资福利支出</t>
  </si>
  <si>
    <t>530927210000000002459</t>
  </si>
  <si>
    <t>一般公用经费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</si>
  <si>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</si>
  <si>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</si>
  <si>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</si>
  <si>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</si>
  <si>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</si>
  <si>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</si>
  <si>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</si>
  <si>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</si>
  <si>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530927241100002364249</t>
  </si>
  <si>
    <t>公务接待费（公用经费）</t>
  </si>
  <si>
    <t>30217</t>
  </si>
  <si>
    <t>30211</t>
  </si>
  <si>
    <t>差旅费</t>
  </si>
  <si>
    <t>30205</t>
  </si>
  <si>
    <t>水费</t>
  </si>
  <si>
    <t>530927210000000002458</t>
  </si>
  <si>
    <t>离退休公用经费</t>
  </si>
  <si>
    <t>530927221100000289205</t>
  </si>
  <si>
    <t>工会经费</t>
  </si>
  <si>
    <t>30228</t>
  </si>
  <si>
    <t>530927210000000002456</t>
  </si>
  <si>
    <t>公务用车运行维护费</t>
  </si>
  <si>
    <t>30231</t>
  </si>
  <si>
    <t>530927210000000002457</t>
  </si>
  <si>
    <t>公务交通补贴</t>
  </si>
  <si>
    <t>30239</t>
  </si>
  <si>
    <t>其他交通费用</t>
  </si>
  <si>
    <t>530927210000000002454</t>
  </si>
  <si>
    <t>离退休费</t>
  </si>
  <si>
    <t>30302</t>
  </si>
  <si>
    <t>退休费</t>
  </si>
  <si>
    <t>530927231100001349515</t>
  </si>
  <si>
    <t>其他村（社区）岗位人员</t>
  </si>
  <si>
    <t>30305</t>
  </si>
  <si>
    <t>生活补助</t>
  </si>
  <si>
    <t>530927241100002364248</t>
  </si>
  <si>
    <t>其他财政补助人员生活补助</t>
  </si>
  <si>
    <t>530927241100002364258</t>
  </si>
  <si>
    <t>对个人和家庭的补助</t>
  </si>
  <si>
    <t>530927241100002364247</t>
  </si>
  <si>
    <t>安家建房补助</t>
  </si>
  <si>
    <t>30399</t>
  </si>
  <si>
    <t>其他对个人和家庭的补助</t>
  </si>
  <si>
    <t>530927231100001361130</t>
  </si>
  <si>
    <t>机关事业单位职业年金配套资金</t>
  </si>
  <si>
    <t>30109</t>
  </si>
  <si>
    <t>职业年金缴费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</si>
  <si>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</si>
  <si>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</si>
  <si>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</si>
  <si>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</si>
  <si>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</si>
  <si>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</si>
  <si>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</si>
  <si>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关心关爱干部慰问专项经费</t>
  </si>
  <si>
    <t>专项业务类</t>
  </si>
  <si>
    <t>530927210000000002996</t>
  </si>
  <si>
    <t>基层就业和社会保障服务设施建设项目债务化解资金</t>
  </si>
  <si>
    <t>530927241100002342133</t>
  </si>
  <si>
    <t>30901</t>
  </si>
  <si>
    <t>房屋建筑物购建</t>
  </si>
  <si>
    <t>农村劳动力转移就业招聘会项目资金</t>
  </si>
  <si>
    <t>事业发展类</t>
  </si>
  <si>
    <t>530927251100003793824</t>
  </si>
  <si>
    <t>人力资源和社会保障（非税）专项经费</t>
  </si>
  <si>
    <t>530927210000000002179</t>
  </si>
  <si>
    <t>30204</t>
  </si>
  <si>
    <t>手续费</t>
  </si>
  <si>
    <t>30209</t>
  </si>
  <si>
    <t>物业管理费</t>
  </si>
  <si>
    <t>30213</t>
  </si>
  <si>
    <t>维修（护）费</t>
  </si>
  <si>
    <t>30226</t>
  </si>
  <si>
    <t>劳务费</t>
  </si>
  <si>
    <t>社会保险扩面工作经费</t>
  </si>
  <si>
    <t>530927210000000001072</t>
  </si>
  <si>
    <t>30215</t>
  </si>
  <si>
    <t>会议费</t>
  </si>
  <si>
    <t>社会保险业务档案数字化建设专项资金</t>
  </si>
  <si>
    <t>530927241100002333066</t>
  </si>
  <si>
    <t>30227</t>
  </si>
  <si>
    <t>委托业务费</t>
  </si>
  <si>
    <t>重阳节活动经费</t>
  </si>
  <si>
    <t>民生类</t>
  </si>
  <si>
    <t>530927210000000001186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</si>
  <si>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</si>
  <si>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</si>
  <si>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</si>
  <si>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</si>
  <si>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</si>
  <si>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</si>
  <si>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</si>
  <si>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</si>
  <si>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</si>
  <si>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</si>
  <si>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</si>
  <si>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计划按照每人200元的标准走访慰问450人企业退休职工，有效提升干部职工的幸福感。</t>
  </si>
  <si>
    <t>产出指标</t>
  </si>
  <si>
    <t>数量指标</t>
  </si>
  <si>
    <t>慰问人数</t>
  </si>
  <si>
    <t>&gt;=</t>
  </si>
  <si>
    <t>800</t>
  </si>
  <si>
    <t>人(人次、家)</t>
  </si>
  <si>
    <t>定量指标</t>
  </si>
  <si>
    <t>反映慰问人数的情况。</t>
  </si>
  <si>
    <t>质量指标</t>
  </si>
  <si>
    <t>兑现准确率</t>
  </si>
  <si>
    <t>=</t>
  </si>
  <si>
    <t>100</t>
  </si>
  <si>
    <t>%</t>
  </si>
  <si>
    <t>反映补助准确发放的情况。
补助兑现准确率=补助兑付额/应付额*100%</t>
  </si>
  <si>
    <t>时效指标</t>
  </si>
  <si>
    <t>发放及时率</t>
  </si>
  <si>
    <t>反映发放单位及时发放补助资金的情况。
发放及时率=在时限内发放资金/应发放资金*100%</t>
  </si>
  <si>
    <t>成本指标</t>
  </si>
  <si>
    <t>经济成本指标</t>
  </si>
  <si>
    <t>&lt;=</t>
  </si>
  <si>
    <t>9</t>
  </si>
  <si>
    <t>万元</t>
  </si>
  <si>
    <t>反映经济成本的情况</t>
  </si>
  <si>
    <t>效益指标</t>
  </si>
  <si>
    <t>社会效益</t>
  </si>
  <si>
    <t>收益人数</t>
  </si>
  <si>
    <t>300</t>
  </si>
  <si>
    <t>人</t>
  </si>
  <si>
    <t>反映补助促进受助对象生活状况改善的情况。</t>
  </si>
  <si>
    <t>满意度指标</t>
  </si>
  <si>
    <t>服务对象满意度</t>
  </si>
  <si>
    <t>企业退休职工满意度</t>
  </si>
  <si>
    <t>反映获补助受益对象的满意程度。</t>
  </si>
  <si>
    <t>一、2023年度预计我县的各项社会保险扩面人数为2120人，其中城镇企业职工基本养老保险1100人、工伤保险200人、城乡居民养老保险760人、失业保险60人。
二、深入实施全民参保计划。 
三、确保各项社保待遇调整和发放按时足额到位。</t>
  </si>
  <si>
    <t>社会保险扩面目标任务数</t>
  </si>
  <si>
    <t>2897</t>
  </si>
  <si>
    <t>社会保险扩面任务数2897人</t>
  </si>
  <si>
    <t>完成社会保险扩面精准率</t>
  </si>
  <si>
    <t>90</t>
  </si>
  <si>
    <t>定性指标</t>
  </si>
  <si>
    <t>社会保险扩面到位率达到90%以上</t>
  </si>
  <si>
    <t>2025年12月31日前完成</t>
  </si>
  <si>
    <t>1.00</t>
  </si>
  <si>
    <t>年</t>
  </si>
  <si>
    <t>2025年度内支付8.691万元</t>
  </si>
  <si>
    <t>8.691</t>
  </si>
  <si>
    <t>成本控制在8.691万元</t>
  </si>
  <si>
    <t>宣传活动参与人次</t>
  </si>
  <si>
    <t>600</t>
  </si>
  <si>
    <t>人次</t>
  </si>
  <si>
    <t>传活动参与人次600人以上</t>
  </si>
  <si>
    <t>受益对象满意度</t>
  </si>
  <si>
    <t>反映社会公众对宣传的满意程度。</t>
  </si>
  <si>
    <t>组织招聘活动40场（次），参加招聘人数5000人，推送岗位200个，提供岗位数量1200个，就业指导人数800人，就业咨询人数2000人以上。</t>
  </si>
  <si>
    <t>招聘会参与企业</t>
  </si>
  <si>
    <t>20</t>
  </si>
  <si>
    <t>家</t>
  </si>
  <si>
    <t>反映招聘会参与企业的情况</t>
  </si>
  <si>
    <t>组织招聘会场次</t>
  </si>
  <si>
    <t>40</t>
  </si>
  <si>
    <t>场</t>
  </si>
  <si>
    <t>反映组织招聘会场次的情况</t>
  </si>
  <si>
    <t>招聘会提供岗位数</t>
  </si>
  <si>
    <t>1200</t>
  </si>
  <si>
    <t>反映招聘会提供岗位数的情况。</t>
  </si>
  <si>
    <t>招聘会上达成初步意向人数</t>
  </si>
  <si>
    <t>200</t>
  </si>
  <si>
    <t>反映招聘会上达成初步意向人数的情况。</t>
  </si>
  <si>
    <t>资金预算执行率</t>
  </si>
  <si>
    <t>反映资金预算执行率的情况。</t>
  </si>
  <si>
    <t>10</t>
  </si>
  <si>
    <t>反映开展招聘会相关费用的情况。</t>
  </si>
  <si>
    <t>有效提升就业者稳岗就业</t>
  </si>
  <si>
    <t>有效提升</t>
  </si>
  <si>
    <t>反映提升就业者稳岗就业的情况</t>
  </si>
  <si>
    <t>政策知晓率</t>
  </si>
  <si>
    <t>95</t>
  </si>
  <si>
    <t>反映政策知晓率情况</t>
  </si>
  <si>
    <t>求职者满意度（抽样）</t>
  </si>
  <si>
    <t>反映求职者满意度（抽样）率。</t>
  </si>
  <si>
    <t>1.拟定全县人力资源市场发展规划，规范人力资源市场建设，2.综合管理事业单位工资福利工作、管理政府人才工作、综合管理和指导劳动人事争议调节仲裁工作，3.负责促进就业工作和实施事业单位工作人员流动调配政策，4.组织实施劳动关系政策，5.退休干部进职工的社会化管理等。保证我县社会保险征缴、就业创业、技能培训等工作的有序开展、助力脱贫工作有序进行。</t>
  </si>
  <si>
    <t>职称平等数</t>
  </si>
  <si>
    <t>35</t>
  </si>
  <si>
    <t>反映职称评定的情况。</t>
  </si>
  <si>
    <t>人事才档案管理数</t>
  </si>
  <si>
    <t>3475</t>
  </si>
  <si>
    <t>份</t>
  </si>
  <si>
    <t>反映人事才档案管理审核情况。</t>
  </si>
  <si>
    <t>劳动仲裁受理案件数</t>
  </si>
  <si>
    <t>15</t>
  </si>
  <si>
    <t>件</t>
  </si>
  <si>
    <t>反映劳动仲裁受理案件数。</t>
  </si>
  <si>
    <t>工伤认定受理案件数</t>
  </si>
  <si>
    <t>30</t>
  </si>
  <si>
    <t>反映工伤认定受理案件数。</t>
  </si>
  <si>
    <t>劳动监察受理案件数</t>
  </si>
  <si>
    <t>230</t>
  </si>
  <si>
    <t>反映劳动监察受理案件数。</t>
  </si>
  <si>
    <t>社会保险扩面人数</t>
  </si>
  <si>
    <t>2120</t>
  </si>
  <si>
    <t>反映社会保险扩面人数。</t>
  </si>
  <si>
    <t>劳动仲裁受理案件结案率</t>
  </si>
  <si>
    <t>反映劳动仲裁受理案件结案率。</t>
  </si>
  <si>
    <t>工伤认定理案件结案率</t>
  </si>
  <si>
    <t>反映工伤认定案件结案率。</t>
  </si>
  <si>
    <t>劳动监察受理案件结案率</t>
  </si>
  <si>
    <t>反映劳动监察受理案件结案率。</t>
  </si>
  <si>
    <t>人事人才档案收件率</t>
  </si>
  <si>
    <t>反映人事人才档案收件率。</t>
  </si>
  <si>
    <t>职称评定通过率</t>
  </si>
  <si>
    <t>反映职称评定通过率。</t>
  </si>
  <si>
    <t>高校毕业生招聘成功率</t>
  </si>
  <si>
    <t>反映高校毕业生招聘成功率。</t>
  </si>
  <si>
    <t>社会保险政策覆盖率</t>
  </si>
  <si>
    <t>反映社会保险政策覆盖率。</t>
  </si>
  <si>
    <t>资金给付及时率</t>
  </si>
  <si>
    <t>资金给付1年内完成</t>
  </si>
  <si>
    <t>反映政策知晓率。</t>
  </si>
  <si>
    <t>提升群众满意度</t>
  </si>
  <si>
    <t>反映提升群众满意度</t>
  </si>
  <si>
    <t>按照“统筹规划、统一标准，业务协同、信息共享、分类指导、安全有序”的原则，逐步改善数字环境，夯实数字化转型基础，不断提升社保公共服务水平。</t>
  </si>
  <si>
    <t>档案数字化数量</t>
  </si>
  <si>
    <t>40000</t>
  </si>
  <si>
    <t>反映数字化档案份数情况。</t>
  </si>
  <si>
    <t>档案数字化完成率</t>
  </si>
  <si>
    <t>反映档案数字化完成率情况。</t>
  </si>
  <si>
    <t>元</t>
  </si>
  <si>
    <t>反映数字化标准控制情况。</t>
  </si>
  <si>
    <t>提高档案利用率</t>
  </si>
  <si>
    <t>提高</t>
  </si>
  <si>
    <t>反映提高档案利用率，数字化成果，业档融合，可查可验情况。</t>
  </si>
  <si>
    <t>生态效益</t>
  </si>
  <si>
    <t>节约能源消耗，提高利用率</t>
  </si>
  <si>
    <t>反映生态效益利用率的情况。</t>
  </si>
  <si>
    <t>可持续影响</t>
  </si>
  <si>
    <t>提高管理效率</t>
  </si>
  <si>
    <t>反映提高管理效率，降低风险、节约成本，减少纸张的消耗和环境影响的情况</t>
  </si>
  <si>
    <t>社会共众满意度</t>
  </si>
  <si>
    <t>反映社会服务满意度情况。</t>
  </si>
  <si>
    <t>2015年，通过基层就业和社会保障服务设施建设项目的实施，改善基层就业和社会保障服务办公条件，提高基层就业和社会保障服务工作效率。现按照巡视巡查反馈问题整改要求，逐年化解债务，增强偿债能力，进一步优化政府信用环境。</t>
  </si>
  <si>
    <t>化解债务数量</t>
  </si>
  <si>
    <t>个</t>
  </si>
  <si>
    <t>反映完成办公楼主体建设款债务化解情况。</t>
  </si>
  <si>
    <t>支付准确率</t>
  </si>
  <si>
    <t>办反映公楼主体建设款债务支付率。</t>
  </si>
  <si>
    <t>支付及时率</t>
  </si>
  <si>
    <t>反映支付及时率达。</t>
  </si>
  <si>
    <t>反映完成办公楼主体建设款债务化解金额。</t>
  </si>
  <si>
    <t>提高债务化解率</t>
  </si>
  <si>
    <t>反映债务化解率。</t>
  </si>
  <si>
    <t>反映社会服务满意度。</t>
  </si>
  <si>
    <t xml:space="preserve">根据《中共沧源佤族自治县委办公室 沧源佤族自治县人民政府办公室印发〈沧源佤族自治县进一步做好关心关爱干部工作办法（试行）〉通知》沧办发〔2017〕146号文件精神，实施关心关爱干部慰问专项经费项目，达到对全县干部的关心关爱工作。计划关心关爱慰问专项资金共计100000.00元，其中计划慰问生病干部184人，慰问金55200.00元；计划慰问干部去世家属6人，慰问金4800.00元。充分体现对全县干部职工的关心关爱，进一步提升干部职工的幸福感。  </t>
  </si>
  <si>
    <t>干部生病住院慰问人数</t>
  </si>
  <si>
    <t>184</t>
  </si>
  <si>
    <t>反映干部住院慰问数的情况。</t>
  </si>
  <si>
    <t>干部去世慰问家属人数</t>
  </si>
  <si>
    <t>反映干部死亡家属慰问的情况。</t>
  </si>
  <si>
    <t>慰问对象准确率</t>
  </si>
  <si>
    <t>反映慰问对象准确无误的情况。</t>
  </si>
  <si>
    <t>提升干部职工的幸福感</t>
  </si>
  <si>
    <t>反映干部职工的幸福感得到提升的情况。</t>
  </si>
  <si>
    <t>反映政策知晓率的情况</t>
  </si>
  <si>
    <t>慰问对象满意度</t>
  </si>
  <si>
    <t>慰问对象满意度达到100%。</t>
  </si>
  <si>
    <t>预算06表</t>
  </si>
  <si>
    <t>政府性基金预算支出预算表</t>
  </si>
  <si>
    <t>单位名称：临沧市发展和改革委员会</t>
  </si>
  <si>
    <t>本年政府性基金预算支出</t>
  </si>
  <si>
    <t>本单位此表无预算数据，故本表为空表。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</si>
  <si>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</si>
  <si>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</si>
  <si>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</si>
  <si>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</si>
  <si>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</si>
  <si>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</si>
  <si>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</si>
  <si>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</si>
  <si>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</si>
  <si>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</si>
  <si>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多功能一体机</t>
  </si>
  <si>
    <t>台</t>
  </si>
  <si>
    <t>碎纸机</t>
  </si>
  <si>
    <t>台式计算机</t>
  </si>
  <si>
    <t>车辆维修和保养服务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</si>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</sst>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3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14"/>
      <color rgb="FF000000"/>
      <name val="宋体"/>
      <charset val="134"/>
    </font>
    <font>
      <sz val="22"/>
      <name val="方正小标宋简体"/>
      <charset val="134"/>
    </font>
    <font>
      <sz val="14"/>
      <color rgb="FF000000"/>
      <name val="Microsoft YaHei UI"/>
      <charset val="134"/>
    </font>
    <font>
      <b/>
      <sz val="16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3" borderId="1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3" fillId="5" borderId="18" applyNumberFormat="0" applyAlignment="0" applyProtection="0">
      <alignment vertical="center"/>
    </xf>
    <xf numFmtId="0" fontId="44" fillId="5" borderId="17" applyNumberFormat="0" applyAlignment="0" applyProtection="0">
      <alignment vertical="center"/>
    </xf>
    <xf numFmtId="0" fontId="45" fillId="6" borderId="19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9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0" fontId="9" fillId="0" borderId="0" xfId="0" applyFont="1">
      <alignment vertical="top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top"/>
      <protection locked="0"/>
    </xf>
    <xf numFmtId="0" fontId="11" fillId="0" borderId="0" xfId="0" applyFont="1">
      <alignment vertical="top"/>
      <protection locked="0"/>
    </xf>
    <xf numFmtId="0" fontId="12" fillId="0" borderId="0" xfId="0" applyFont="1">
      <alignment vertical="top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12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7" fillId="0" borderId="6" xfId="0" applyFont="1" applyBorder="1" applyAlignment="1">
      <alignment horizontal="center" vertical="center" wrapText="1"/>
      <protection locked="0"/>
    </xf>
    <xf numFmtId="0" fontId="18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176" fontId="21" fillId="0" borderId="7" xfId="0" applyNumberFormat="1" applyFont="1" applyBorder="1" applyAlignment="1" applyProtection="1">
      <alignment horizontal="right" vertical="center"/>
    </xf>
    <xf numFmtId="176" fontId="21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2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5" fillId="0" borderId="6" xfId="0" applyFont="1" applyBorder="1" applyAlignment="1">
      <alignment vertical="center"/>
      <protection locked="0"/>
    </xf>
    <xf numFmtId="0" fontId="26" fillId="0" borderId="6" xfId="0" applyFont="1" applyBorder="1" applyAlignment="1">
      <alignment horizontal="center" vertical="center"/>
      <protection locked="0"/>
    </xf>
    <xf numFmtId="176" fontId="26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5" fillId="0" borderId="7" xfId="0" applyFont="1" applyBorder="1" applyAlignment="1">
      <alignment horizontal="left" vertical="center" wrapText="1" indent="1"/>
      <protection locked="0"/>
    </xf>
    <xf numFmtId="0" fontId="25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9" fillId="0" borderId="0" xfId="0" applyFont="1" applyAlignment="1" applyProtection="1"/>
    <xf numFmtId="0" fontId="30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7" fillId="0" borderId="0" xfId="0" applyFont="1" applyProtection="1">
      <alignment vertical="top"/>
    </xf>
    <xf numFmtId="0" fontId="30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top"/>
    </xf>
    <xf numFmtId="0" fontId="32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3" fillId="0" borderId="6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3" fillId="0" borderId="6" xfId="0" applyFont="1" applyBorder="1" applyAlignment="1">
      <alignment horizontal="center" vertical="center"/>
      <protection locked="0"/>
    </xf>
    <xf numFmtId="0" fontId="25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12"/>
      <c r="C3" s="212"/>
      <c r="D3" s="212"/>
    </row>
    <row r="4" ht="18.75" customHeight="1" spans="1:4">
      <c r="A4" s="43" t="str">
        <f>"单位名称："&amp;"全部"</f>
        <v>单位名称：全部</v>
      </c>
      <c r="B4" s="213"/>
      <c r="C4" s="213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3" t="s">
        <v>4</v>
      </c>
      <c r="B6" s="33" t="str">
        <f t="shared" ref="B6:D6" si="0">"2025"&amp;"年预算数"</f>
        <v>2025年预算数</v>
      </c>
      <c r="C6" s="33" t="s">
        <v>5</v>
      </c>
      <c r="D6" s="33" t="str">
        <f t="shared" si="0"/>
        <v>2025年预算数</v>
      </c>
    </row>
    <row r="7" ht="18.75" customHeight="1" spans="1:4">
      <c r="A7" s="35"/>
      <c r="B7" s="35"/>
      <c r="C7" s="35"/>
      <c r="D7" s="35"/>
    </row>
    <row r="8" ht="18.75" customHeight="1" spans="1:4">
      <c r="A8" s="138" t="s">
        <v>6</v>
      </c>
      <c r="B8" s="24">
        <v>24451486.66</v>
      </c>
      <c r="C8" s="138" t="s">
        <v>7</v>
      </c>
      <c r="D8" s="24"/>
    </row>
    <row r="9" ht="18.75" customHeight="1" spans="1:4">
      <c r="A9" s="138" t="s">
        <v>8</v>
      </c>
      <c r="B9" s="24"/>
      <c r="C9" s="138" t="s">
        <v>9</v>
      </c>
      <c r="D9" s="24"/>
    </row>
    <row r="10" ht="18.75" customHeight="1" spans="1:4">
      <c r="A10" s="138" t="s">
        <v>10</v>
      </c>
      <c r="B10" s="24"/>
      <c r="C10" s="138" t="s">
        <v>11</v>
      </c>
      <c r="D10" s="24"/>
    </row>
    <row r="11" ht="18.75" customHeight="1" spans="1:4">
      <c r="A11" s="138" t="s">
        <v>12</v>
      </c>
      <c r="B11" s="24"/>
      <c r="C11" s="138" t="s">
        <v>13</v>
      </c>
      <c r="D11" s="24"/>
    </row>
    <row r="12" ht="18.75" customHeight="1" spans="1:4">
      <c r="A12" s="214" t="s">
        <v>14</v>
      </c>
      <c r="B12" s="24">
        <v>100000</v>
      </c>
      <c r="C12" s="170" t="s">
        <v>15</v>
      </c>
      <c r="D12" s="24"/>
    </row>
    <row r="13" ht="18.75" customHeight="1" spans="1:4">
      <c r="A13" s="173" t="s">
        <v>16</v>
      </c>
      <c r="B13" s="24"/>
      <c r="C13" s="172" t="s">
        <v>17</v>
      </c>
      <c r="D13" s="24"/>
    </row>
    <row r="14" ht="18.75" customHeight="1" spans="1:4">
      <c r="A14" s="173" t="s">
        <v>18</v>
      </c>
      <c r="B14" s="24"/>
      <c r="C14" s="172" t="s">
        <v>19</v>
      </c>
      <c r="D14" s="24"/>
    </row>
    <row r="15" ht="18.75" customHeight="1" spans="1:4">
      <c r="A15" s="173" t="s">
        <v>20</v>
      </c>
      <c r="B15" s="24"/>
      <c r="C15" s="172" t="s">
        <v>21</v>
      </c>
      <c r="D15" s="24">
        <v>23723142.26</v>
      </c>
    </row>
    <row r="16" ht="18.75" customHeight="1" spans="1:4">
      <c r="A16" s="173" t="s">
        <v>22</v>
      </c>
      <c r="B16" s="24"/>
      <c r="C16" s="172" t="s">
        <v>23</v>
      </c>
      <c r="D16" s="24">
        <v>309418.8</v>
      </c>
    </row>
    <row r="17" ht="18.75" customHeight="1" spans="1:4">
      <c r="A17" s="173" t="s">
        <v>24</v>
      </c>
      <c r="B17" s="24">
        <v>100000</v>
      </c>
      <c r="C17" s="173" t="s">
        <v>25</v>
      </c>
      <c r="D17" s="24"/>
    </row>
    <row r="18" ht="18.75" customHeight="1" spans="1:4">
      <c r="A18" s="173" t="s">
        <v>26</v>
      </c>
      <c r="B18" s="24"/>
      <c r="C18" s="173" t="s">
        <v>27</v>
      </c>
      <c r="D18" s="24"/>
    </row>
    <row r="19" ht="18.75" customHeight="1" spans="1:4">
      <c r="A19" s="174" t="s">
        <v>26</v>
      </c>
      <c r="B19" s="24"/>
      <c r="C19" s="172" t="s">
        <v>28</v>
      </c>
      <c r="D19" s="24"/>
    </row>
    <row r="20" ht="18.75" customHeight="1" spans="1:4">
      <c r="A20" s="174" t="s">
        <v>26</v>
      </c>
      <c r="B20" s="24"/>
      <c r="C20" s="172" t="s">
        <v>29</v>
      </c>
      <c r="D20" s="24"/>
    </row>
    <row r="21" ht="18.75" customHeight="1" spans="1:4">
      <c r="A21" s="174" t="s">
        <v>26</v>
      </c>
      <c r="B21" s="24"/>
      <c r="C21" s="172" t="s">
        <v>30</v>
      </c>
      <c r="D21" s="24"/>
    </row>
    <row r="22" ht="18.75" customHeight="1" spans="1:4">
      <c r="A22" s="174" t="s">
        <v>26</v>
      </c>
      <c r="B22" s="24"/>
      <c r="C22" s="172" t="s">
        <v>31</v>
      </c>
      <c r="D22" s="24"/>
    </row>
    <row r="23" ht="18.75" customHeight="1" spans="1:4">
      <c r="A23" s="174" t="s">
        <v>26</v>
      </c>
      <c r="B23" s="24"/>
      <c r="C23" s="172" t="s">
        <v>32</v>
      </c>
      <c r="D23" s="24"/>
    </row>
    <row r="24" ht="18.75" customHeight="1" spans="1:4">
      <c r="A24" s="174" t="s">
        <v>26</v>
      </c>
      <c r="B24" s="24"/>
      <c r="C24" s="172" t="s">
        <v>33</v>
      </c>
      <c r="D24" s="24"/>
    </row>
    <row r="25" ht="18.75" customHeight="1" spans="1:4">
      <c r="A25" s="174" t="s">
        <v>26</v>
      </c>
      <c r="B25" s="24"/>
      <c r="C25" s="172" t="s">
        <v>34</v>
      </c>
      <c r="D25" s="24"/>
    </row>
    <row r="26" ht="18.75" customHeight="1" spans="1:4">
      <c r="A26" s="174" t="s">
        <v>26</v>
      </c>
      <c r="B26" s="24"/>
      <c r="C26" s="172" t="s">
        <v>35</v>
      </c>
      <c r="D26" s="24">
        <v>518925.6</v>
      </c>
    </row>
    <row r="27" ht="18.75" customHeight="1" spans="1:4">
      <c r="A27" s="174" t="s">
        <v>26</v>
      </c>
      <c r="B27" s="24"/>
      <c r="C27" s="172" t="s">
        <v>36</v>
      </c>
      <c r="D27" s="24"/>
    </row>
    <row r="28" ht="18.75" customHeight="1" spans="1:4">
      <c r="A28" s="174" t="s">
        <v>26</v>
      </c>
      <c r="B28" s="24"/>
      <c r="C28" s="172" t="s">
        <v>37</v>
      </c>
      <c r="D28" s="24"/>
    </row>
    <row r="29" ht="18.75" customHeight="1" spans="1:4">
      <c r="A29" s="174" t="s">
        <v>26</v>
      </c>
      <c r="B29" s="24"/>
      <c r="C29" s="172" t="s">
        <v>38</v>
      </c>
      <c r="D29" s="24"/>
    </row>
    <row r="30" ht="18.75" customHeight="1" spans="1:4">
      <c r="A30" s="174" t="s">
        <v>26</v>
      </c>
      <c r="B30" s="24"/>
      <c r="C30" s="172" t="s">
        <v>39</v>
      </c>
      <c r="D30" s="24"/>
    </row>
    <row r="31" ht="18.75" customHeight="1" spans="1:4">
      <c r="A31" s="175" t="s">
        <v>26</v>
      </c>
      <c r="B31" s="24"/>
      <c r="C31" s="173" t="s">
        <v>40</v>
      </c>
      <c r="D31" s="24"/>
    </row>
    <row r="32" ht="18.75" customHeight="1" spans="1:4">
      <c r="A32" s="175" t="s">
        <v>26</v>
      </c>
      <c r="B32" s="24"/>
      <c r="C32" s="173" t="s">
        <v>41</v>
      </c>
      <c r="D32" s="24"/>
    </row>
    <row r="33" ht="18.75" customHeight="1" spans="1:4">
      <c r="A33" s="175" t="s">
        <v>26</v>
      </c>
      <c r="B33" s="24"/>
      <c r="C33" s="173" t="s">
        <v>42</v>
      </c>
      <c r="D33" s="24"/>
    </row>
    <row r="34" ht="18.75" customHeight="1" spans="1:4">
      <c r="A34" s="215"/>
      <c r="B34" s="176"/>
      <c r="C34" s="173" t="s">
        <v>43</v>
      </c>
      <c r="D34" s="24"/>
    </row>
    <row r="35" ht="18.75" customHeight="1" spans="1:4">
      <c r="A35" s="215" t="s">
        <v>44</v>
      </c>
      <c r="B35" s="176">
        <f>SUM(B8:B12)</f>
        <v>24551486.66</v>
      </c>
      <c r="C35" s="216" t="s">
        <v>45</v>
      </c>
      <c r="D35" s="176">
        <v>24551486.66</v>
      </c>
    </row>
    <row r="36" ht="18.75" customHeight="1" spans="1:4">
      <c r="A36" s="217" t="s">
        <v>46</v>
      </c>
      <c r="B36" s="24"/>
      <c r="C36" s="138" t="s">
        <v>47</v>
      </c>
      <c r="D36" s="24"/>
    </row>
    <row r="37" ht="18.75" customHeight="1" spans="1:4">
      <c r="A37" s="217" t="s">
        <v>48</v>
      </c>
      <c r="B37" s="24"/>
      <c r="C37" s="138" t="s">
        <v>48</v>
      </c>
      <c r="D37" s="24"/>
    </row>
    <row r="38" ht="18.75" customHeight="1" spans="1:4">
      <c r="A38" s="217" t="s">
        <v>49</v>
      </c>
      <c r="B38" s="24">
        <f>B36-B37</f>
        <v>0</v>
      </c>
      <c r="C38" s="138" t="s">
        <v>50</v>
      </c>
      <c r="D38" s="24"/>
    </row>
    <row r="39" ht="18.75" customHeight="1" spans="1:4">
      <c r="A39" s="218" t="s">
        <v>51</v>
      </c>
      <c r="B39" s="176">
        <f t="shared" ref="B39:D39" si="1">B35+B36</f>
        <v>24551486.66</v>
      </c>
      <c r="C39" s="216" t="s">
        <v>52</v>
      </c>
      <c r="D39" s="176">
        <f t="shared" si="1"/>
        <v>24551486.66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:F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6">
        <v>1</v>
      </c>
      <c r="B2" s="107">
        <v>0</v>
      </c>
      <c r="C2" s="106">
        <v>1</v>
      </c>
      <c r="D2" s="108"/>
      <c r="E2" s="108"/>
      <c r="F2" s="41" t="s">
        <v>506</v>
      </c>
    </row>
    <row r="3" ht="32.25" customHeight="1" spans="1:6">
      <c r="A3" s="109" t="str">
        <f>"2025"&amp;"年部门政府性基金预算支出预算表"</f>
        <v>2025年部门政府性基金预算支出预算表</v>
      </c>
      <c r="B3" s="110" t="s">
        <v>507</v>
      </c>
      <c r="C3" s="111"/>
      <c r="D3" s="112"/>
      <c r="E3" s="112"/>
      <c r="F3" s="112"/>
    </row>
    <row r="4" ht="18.75" customHeight="1" spans="1:6">
      <c r="A4" s="8" t="str">
        <f>"单位名称："&amp;"全部"</f>
        <v>单位名称：全部</v>
      </c>
      <c r="B4" s="8" t="s">
        <v>508</v>
      </c>
      <c r="C4" s="106"/>
      <c r="D4" s="108"/>
      <c r="E4" s="108"/>
      <c r="F4" s="41" t="s">
        <v>1</v>
      </c>
    </row>
    <row r="5" ht="18.75" customHeight="1" spans="1:6">
      <c r="A5" s="113" t="s">
        <v>196</v>
      </c>
      <c r="B5" s="114" t="s">
        <v>74</v>
      </c>
      <c r="C5" s="115" t="s">
        <v>75</v>
      </c>
      <c r="D5" s="14" t="s">
        <v>509</v>
      </c>
      <c r="E5" s="14"/>
      <c r="F5" s="15"/>
    </row>
    <row r="6" ht="18.75" customHeight="1" spans="1:6">
      <c r="A6" s="116"/>
      <c r="B6" s="117"/>
      <c r="C6" s="101"/>
      <c r="D6" s="100" t="s">
        <v>56</v>
      </c>
      <c r="E6" s="100" t="s">
        <v>76</v>
      </c>
      <c r="F6" s="100" t="s">
        <v>77</v>
      </c>
    </row>
    <row r="7" ht="18.75" customHeight="1" spans="1:6">
      <c r="A7" s="116">
        <v>1</v>
      </c>
      <c r="B7" s="118" t="s">
        <v>177</v>
      </c>
      <c r="C7" s="101">
        <v>3</v>
      </c>
      <c r="D7" s="100">
        <v>4</v>
      </c>
      <c r="E7" s="100">
        <v>5</v>
      </c>
      <c r="F7" s="100">
        <v>6</v>
      </c>
    </row>
    <row r="8" ht="18.75" customHeight="1" spans="1:6">
      <c r="A8" s="119"/>
      <c r="B8" s="87"/>
      <c r="C8" s="87"/>
      <c r="D8" s="24"/>
      <c r="E8" s="24"/>
      <c r="F8" s="24"/>
    </row>
    <row r="9" ht="18.75" customHeight="1" spans="1:6">
      <c r="A9" s="119"/>
      <c r="B9" s="87"/>
      <c r="C9" s="87"/>
      <c r="D9" s="24"/>
      <c r="E9" s="24"/>
      <c r="F9" s="24"/>
    </row>
    <row r="10" ht="18.75" customHeight="1" spans="1:6">
      <c r="A10" s="120" t="s">
        <v>134</v>
      </c>
      <c r="B10" s="121" t="s">
        <v>134</v>
      </c>
      <c r="C10" s="122" t="s">
        <v>134</v>
      </c>
      <c r="D10" s="24"/>
      <c r="E10" s="24"/>
      <c r="F10" s="24"/>
    </row>
    <row r="11" s="30" customFormat="1" ht="36" customHeight="1" spans="1:6">
      <c r="A11" s="69" t="s">
        <v>510</v>
      </c>
      <c r="B11" s="69"/>
      <c r="C11" s="69"/>
      <c r="D11" s="69"/>
      <c r="E11" s="69"/>
      <c r="F11" s="69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2"/>
      <c r="B2" s="32"/>
      <c r="C2" s="32"/>
      <c r="D2" s="32"/>
      <c r="E2" s="32"/>
      <c r="F2" s="32"/>
      <c r="G2" s="32"/>
      <c r="H2" s="32"/>
      <c r="I2" s="32"/>
      <c r="J2" s="32"/>
      <c r="O2" s="40"/>
      <c r="P2" s="40"/>
      <c r="Q2" s="41" t="s">
        <v>511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"单位名称："&amp;"全部"</f>
        <v>单位名称：全部</v>
      </c>
      <c r="B4" s="99"/>
      <c r="C4" s="99"/>
      <c r="D4" s="99"/>
      <c r="E4" s="99"/>
      <c r="F4" s="99"/>
      <c r="G4" s="99"/>
      <c r="H4" s="99"/>
      <c r="I4" s="99"/>
      <c r="J4" s="99"/>
      <c r="O4" s="65"/>
      <c r="P4" s="65"/>
      <c r="Q4" s="41" t="s">
        <v>183</v>
      </c>
    </row>
    <row r="5" ht="18.75" customHeight="1" spans="1:17">
      <c r="A5" s="12" t="s">
        <v>512</v>
      </c>
      <c r="B5" s="77" t="s">
        <v>513</v>
      </c>
      <c r="C5" s="77" t="s">
        <v>514</v>
      </c>
      <c r="D5" s="77" t="s">
        <v>515</v>
      </c>
      <c r="E5" s="77" t="s">
        <v>516</v>
      </c>
      <c r="F5" s="77" t="s">
        <v>517</v>
      </c>
      <c r="G5" s="46" t="s">
        <v>203</v>
      </c>
      <c r="H5" s="46"/>
      <c r="I5" s="46"/>
      <c r="J5" s="46"/>
      <c r="K5" s="79"/>
      <c r="L5" s="46"/>
      <c r="M5" s="46"/>
      <c r="N5" s="46"/>
      <c r="O5" s="66"/>
      <c r="P5" s="79"/>
      <c r="Q5" s="47"/>
    </row>
    <row r="6" ht="18.75" customHeight="1" spans="1:17">
      <c r="A6" s="17"/>
      <c r="B6" s="80"/>
      <c r="C6" s="80"/>
      <c r="D6" s="80"/>
      <c r="E6" s="80"/>
      <c r="F6" s="80"/>
      <c r="G6" s="80" t="s">
        <v>56</v>
      </c>
      <c r="H6" s="80" t="s">
        <v>59</v>
      </c>
      <c r="I6" s="80" t="s">
        <v>518</v>
      </c>
      <c r="J6" s="80" t="s">
        <v>519</v>
      </c>
      <c r="K6" s="81" t="s">
        <v>520</v>
      </c>
      <c r="L6" s="95" t="s">
        <v>79</v>
      </c>
      <c r="M6" s="95"/>
      <c r="N6" s="95"/>
      <c r="O6" s="96"/>
      <c r="P6" s="97"/>
      <c r="Q6" s="82"/>
    </row>
    <row r="7" ht="30" customHeight="1" spans="1:17">
      <c r="A7" s="19"/>
      <c r="B7" s="82"/>
      <c r="C7" s="82"/>
      <c r="D7" s="82"/>
      <c r="E7" s="82"/>
      <c r="F7" s="82"/>
      <c r="G7" s="82"/>
      <c r="H7" s="82" t="s">
        <v>58</v>
      </c>
      <c r="I7" s="82"/>
      <c r="J7" s="82"/>
      <c r="K7" s="83"/>
      <c r="L7" s="82" t="s">
        <v>58</v>
      </c>
      <c r="M7" s="82" t="s">
        <v>65</v>
      </c>
      <c r="N7" s="82" t="s">
        <v>211</v>
      </c>
      <c r="O7" s="98" t="s">
        <v>67</v>
      </c>
      <c r="P7" s="83" t="s">
        <v>68</v>
      </c>
      <c r="Q7" s="82" t="s">
        <v>69</v>
      </c>
    </row>
    <row r="8" ht="18.75" customHeight="1" spans="1:17">
      <c r="A8" s="35">
        <v>1</v>
      </c>
      <c r="B8" s="100">
        <v>2</v>
      </c>
      <c r="C8" s="100">
        <v>3</v>
      </c>
      <c r="D8" s="100">
        <v>4</v>
      </c>
      <c r="E8" s="100">
        <v>5</v>
      </c>
      <c r="F8" s="100">
        <v>6</v>
      </c>
      <c r="G8" s="101">
        <v>7</v>
      </c>
      <c r="H8" s="101">
        <v>8</v>
      </c>
      <c r="I8" s="101">
        <v>9</v>
      </c>
      <c r="J8" s="101">
        <v>10</v>
      </c>
      <c r="K8" s="101">
        <v>11</v>
      </c>
      <c r="L8" s="101">
        <v>12</v>
      </c>
      <c r="M8" s="101">
        <v>13</v>
      </c>
      <c r="N8" s="101">
        <v>14</v>
      </c>
      <c r="O8" s="101">
        <v>15</v>
      </c>
      <c r="P8" s="101">
        <v>16</v>
      </c>
      <c r="Q8" s="101">
        <v>17</v>
      </c>
    </row>
    <row r="9" ht="18.75" customHeight="1" spans="1:17">
      <c r="A9" s="85" t="s">
        <v>71</v>
      </c>
      <c r="B9" s="86"/>
      <c r="C9" s="86"/>
      <c r="D9" s="86"/>
      <c r="E9" s="102"/>
      <c r="F9" s="24">
        <v>31000</v>
      </c>
      <c r="G9" s="24">
        <v>31000</v>
      </c>
      <c r="H9" s="24">
        <v>31000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03" t="s">
        <v>71</v>
      </c>
      <c r="B10" s="86"/>
      <c r="C10" s="86"/>
      <c r="D10" s="86"/>
      <c r="E10" s="104"/>
      <c r="F10" s="24">
        <v>31000</v>
      </c>
      <c r="G10" s="24">
        <v>31000</v>
      </c>
      <c r="H10" s="24">
        <v>31000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22" t="s">
        <v>309</v>
      </c>
      <c r="B11" s="86" t="s">
        <v>521</v>
      </c>
      <c r="C11" s="86" t="s">
        <v>521</v>
      </c>
      <c r="D11" s="86" t="s">
        <v>522</v>
      </c>
      <c r="E11" s="104">
        <v>4</v>
      </c>
      <c r="F11" s="24">
        <v>8000</v>
      </c>
      <c r="G11" s="24">
        <v>8000</v>
      </c>
      <c r="H11" s="24">
        <v>8000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22" t="s">
        <v>309</v>
      </c>
      <c r="B12" s="86" t="s">
        <v>523</v>
      </c>
      <c r="C12" s="86" t="s">
        <v>523</v>
      </c>
      <c r="D12" s="86" t="s">
        <v>522</v>
      </c>
      <c r="E12" s="104">
        <v>3</v>
      </c>
      <c r="F12" s="24">
        <v>3000</v>
      </c>
      <c r="G12" s="24">
        <v>3000</v>
      </c>
      <c r="H12" s="24">
        <v>3000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22" t="s">
        <v>309</v>
      </c>
      <c r="B13" s="86" t="s">
        <v>524</v>
      </c>
      <c r="C13" s="86" t="s">
        <v>524</v>
      </c>
      <c r="D13" s="86" t="s">
        <v>522</v>
      </c>
      <c r="E13" s="104">
        <v>1</v>
      </c>
      <c r="F13" s="24">
        <v>5000</v>
      </c>
      <c r="G13" s="24">
        <v>5000</v>
      </c>
      <c r="H13" s="24">
        <v>5000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22" t="s">
        <v>266</v>
      </c>
      <c r="B14" s="86" t="s">
        <v>525</v>
      </c>
      <c r="C14" s="86" t="s">
        <v>525</v>
      </c>
      <c r="D14" s="86" t="s">
        <v>468</v>
      </c>
      <c r="E14" s="104">
        <v>1</v>
      </c>
      <c r="F14" s="24">
        <v>9800</v>
      </c>
      <c r="G14" s="24">
        <v>9800</v>
      </c>
      <c r="H14" s="24">
        <v>9800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22" t="s">
        <v>266</v>
      </c>
      <c r="B15" s="86" t="s">
        <v>526</v>
      </c>
      <c r="C15" s="86" t="s">
        <v>526</v>
      </c>
      <c r="D15" s="86" t="s">
        <v>468</v>
      </c>
      <c r="E15" s="104">
        <v>1</v>
      </c>
      <c r="F15" s="24">
        <v>5200</v>
      </c>
      <c r="G15" s="24">
        <v>5200</v>
      </c>
      <c r="H15" s="24">
        <v>5200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88" t="s">
        <v>134</v>
      </c>
      <c r="B16" s="89"/>
      <c r="C16" s="89"/>
      <c r="D16" s="89"/>
      <c r="E16" s="102"/>
      <c r="F16" s="24">
        <v>31000</v>
      </c>
      <c r="G16" s="24">
        <v>31000</v>
      </c>
      <c r="H16" s="24">
        <v>31000</v>
      </c>
      <c r="I16" s="24"/>
      <c r="J16" s="24"/>
      <c r="K16" s="24"/>
      <c r="L16" s="24"/>
      <c r="M16" s="24"/>
      <c r="N16" s="24"/>
      <c r="O16" s="24"/>
      <c r="P16" s="24"/>
      <c r="Q16" s="24"/>
    </row>
  </sheetData>
  <mergeCells count="16">
    <mergeCell ref="A3:Q3"/>
    <mergeCell ref="A4:F4"/>
    <mergeCell ref="G5:Q5"/>
    <mergeCell ref="L6:Q6"/>
    <mergeCell ref="A16:E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C1" workbookViewId="0">
      <pane ySplit="1" topLeftCell="A2" activePane="bottomLeft" state="frozen"/>
      <selection/>
      <selection pane="bottomLeft" activeCell="A12" sqref="A12:N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72"/>
      <c r="D2" s="64"/>
      <c r="E2" s="64"/>
      <c r="F2" s="64"/>
      <c r="G2" s="64"/>
      <c r="H2" s="73"/>
      <c r="I2" s="64"/>
      <c r="J2" s="64"/>
      <c r="K2" s="64"/>
      <c r="L2" s="40"/>
      <c r="M2" s="92"/>
      <c r="N2" s="93" t="s">
        <v>527</v>
      </c>
    </row>
    <row r="3" ht="34.5" customHeight="1" spans="1:14">
      <c r="A3" s="42" t="str">
        <f>"2025"&amp;"年部门政府购买服务预算表"</f>
        <v>2025年部门政府购买服务预算表</v>
      </c>
      <c r="B3" s="74"/>
      <c r="C3" s="53"/>
      <c r="D3" s="74"/>
      <c r="E3" s="74"/>
      <c r="F3" s="74"/>
      <c r="G3" s="74"/>
      <c r="H3" s="75"/>
      <c r="I3" s="74"/>
      <c r="J3" s="74"/>
      <c r="K3" s="74"/>
      <c r="L3" s="53"/>
      <c r="M3" s="75"/>
      <c r="N3" s="74"/>
    </row>
    <row r="4" ht="18.75" customHeight="1" spans="1:14">
      <c r="A4" s="61" t="str">
        <f>"单位名称："&amp;"全部"</f>
        <v>单位名称：全部</v>
      </c>
      <c r="B4" s="62"/>
      <c r="C4" s="76"/>
      <c r="D4" s="62"/>
      <c r="E4" s="62"/>
      <c r="F4" s="62"/>
      <c r="G4" s="62"/>
      <c r="H4" s="73"/>
      <c r="I4" s="64"/>
      <c r="J4" s="64"/>
      <c r="K4" s="64"/>
      <c r="L4" s="65"/>
      <c r="M4" s="94"/>
      <c r="N4" s="93" t="s">
        <v>183</v>
      </c>
    </row>
    <row r="5" ht="18.75" customHeight="1" spans="1:14">
      <c r="A5" s="12" t="s">
        <v>512</v>
      </c>
      <c r="B5" s="77" t="s">
        <v>528</v>
      </c>
      <c r="C5" s="78" t="s">
        <v>529</v>
      </c>
      <c r="D5" s="46" t="s">
        <v>203</v>
      </c>
      <c r="E5" s="46"/>
      <c r="F5" s="46"/>
      <c r="G5" s="46"/>
      <c r="H5" s="79"/>
      <c r="I5" s="46"/>
      <c r="J5" s="46"/>
      <c r="K5" s="46"/>
      <c r="L5" s="66"/>
      <c r="M5" s="79"/>
      <c r="N5" s="47"/>
    </row>
    <row r="6" ht="18.75" customHeight="1" spans="1:14">
      <c r="A6" s="17"/>
      <c r="B6" s="80"/>
      <c r="C6" s="81"/>
      <c r="D6" s="80" t="s">
        <v>56</v>
      </c>
      <c r="E6" s="80" t="s">
        <v>59</v>
      </c>
      <c r="F6" s="80" t="s">
        <v>518</v>
      </c>
      <c r="G6" s="80" t="s">
        <v>519</v>
      </c>
      <c r="H6" s="81" t="s">
        <v>520</v>
      </c>
      <c r="I6" s="95" t="s">
        <v>79</v>
      </c>
      <c r="J6" s="95"/>
      <c r="K6" s="95"/>
      <c r="L6" s="96"/>
      <c r="M6" s="97"/>
      <c r="N6" s="82"/>
    </row>
    <row r="7" ht="26.25" customHeight="1" spans="1:14">
      <c r="A7" s="19"/>
      <c r="B7" s="82"/>
      <c r="C7" s="83"/>
      <c r="D7" s="82"/>
      <c r="E7" s="82"/>
      <c r="F7" s="82"/>
      <c r="G7" s="82"/>
      <c r="H7" s="83"/>
      <c r="I7" s="82" t="s">
        <v>58</v>
      </c>
      <c r="J7" s="82" t="s">
        <v>65</v>
      </c>
      <c r="K7" s="82" t="s">
        <v>211</v>
      </c>
      <c r="L7" s="98" t="s">
        <v>67</v>
      </c>
      <c r="M7" s="83" t="s">
        <v>68</v>
      </c>
      <c r="N7" s="82" t="s">
        <v>69</v>
      </c>
    </row>
    <row r="8" ht="18.75" customHeight="1" spans="1:14">
      <c r="A8" s="84">
        <v>1</v>
      </c>
      <c r="B8" s="84">
        <v>2</v>
      </c>
      <c r="C8" s="84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84">
        <v>9</v>
      </c>
      <c r="J8" s="84">
        <v>10</v>
      </c>
      <c r="K8" s="84">
        <v>11</v>
      </c>
      <c r="L8" s="84">
        <v>12</v>
      </c>
      <c r="M8" s="84">
        <v>13</v>
      </c>
      <c r="N8" s="84">
        <v>14</v>
      </c>
    </row>
    <row r="9" ht="18.75" customHeight="1" spans="1:14">
      <c r="A9" s="85"/>
      <c r="B9" s="86"/>
      <c r="C9" s="87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5"/>
      <c r="B10" s="86"/>
      <c r="C10" s="87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8" t="s">
        <v>134</v>
      </c>
      <c r="B11" s="89"/>
      <c r="C11" s="90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="71" customFormat="1" ht="39" customHeight="1" spans="1:14">
      <c r="A12" s="91" t="s">
        <v>510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</sheetData>
  <mergeCells count="14">
    <mergeCell ref="A3:N3"/>
    <mergeCell ref="A4:C4"/>
    <mergeCell ref="D5:N5"/>
    <mergeCell ref="I6:N6"/>
    <mergeCell ref="A11:C11"/>
    <mergeCell ref="A12:N12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2"/>
  <sheetViews>
    <sheetView showZeros="0" workbookViewId="0">
      <pane ySplit="1" topLeftCell="A2" activePane="bottomLeft" state="frozen"/>
      <selection/>
      <selection pane="bottomLeft" activeCell="A10" sqref="A10:I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2"/>
      <c r="B2" s="32"/>
      <c r="C2" s="32"/>
      <c r="D2" s="59"/>
      <c r="G2" s="40"/>
      <c r="H2" s="40"/>
      <c r="I2" s="40" t="s">
        <v>530</v>
      </c>
    </row>
    <row r="3" ht="27.75" customHeight="1" spans="1:9">
      <c r="A3" s="60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1" t="str">
        <f>"单位名称："&amp;"全部"</f>
        <v>单位名称：全部</v>
      </c>
      <c r="B4" s="62"/>
      <c r="C4" s="62"/>
      <c r="D4" s="63"/>
      <c r="E4" s="64"/>
      <c r="G4" s="65"/>
      <c r="H4" s="65"/>
      <c r="I4" s="40" t="s">
        <v>183</v>
      </c>
    </row>
    <row r="5" ht="18.75" customHeight="1" spans="1:9">
      <c r="A5" s="33" t="s">
        <v>531</v>
      </c>
      <c r="B5" s="13" t="s">
        <v>203</v>
      </c>
      <c r="C5" s="14"/>
      <c r="D5" s="14"/>
      <c r="E5" s="13" t="s">
        <v>532</v>
      </c>
      <c r="F5" s="14"/>
      <c r="G5" s="66"/>
      <c r="H5" s="66"/>
      <c r="I5" s="15"/>
    </row>
    <row r="6" ht="18.75" customHeight="1" spans="1:9">
      <c r="A6" s="35"/>
      <c r="B6" s="34" t="s">
        <v>56</v>
      </c>
      <c r="C6" s="12" t="s">
        <v>59</v>
      </c>
      <c r="D6" s="67" t="s">
        <v>533</v>
      </c>
      <c r="E6" s="68" t="s">
        <v>534</v>
      </c>
      <c r="F6" s="68" t="s">
        <v>534</v>
      </c>
      <c r="G6" s="68" t="s">
        <v>534</v>
      </c>
      <c r="H6" s="68" t="s">
        <v>534</v>
      </c>
      <c r="I6" s="68" t="s">
        <v>534</v>
      </c>
    </row>
    <row r="7" ht="18.75" customHeight="1" spans="1:9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</row>
    <row r="8" ht="18.75" customHeight="1" spans="1:9">
      <c r="A8" s="36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6"/>
      <c r="B9" s="24"/>
      <c r="C9" s="24"/>
      <c r="D9" s="24"/>
      <c r="E9" s="24"/>
      <c r="F9" s="24"/>
      <c r="G9" s="24"/>
      <c r="H9" s="24"/>
      <c r="I9" s="24"/>
    </row>
    <row r="10" s="30" customFormat="1" ht="26" customHeight="1" spans="1:9">
      <c r="A10" s="69" t="s">
        <v>510</v>
      </c>
      <c r="B10" s="69"/>
      <c r="C10" s="69"/>
      <c r="D10" s="69"/>
      <c r="E10" s="69"/>
      <c r="F10" s="69"/>
      <c r="G10" s="69"/>
      <c r="H10" s="69"/>
      <c r="I10" s="69"/>
    </row>
    <row r="12" customHeight="1" spans="1:1">
      <c r="A12" s="70"/>
    </row>
  </sheetData>
  <mergeCells count="6">
    <mergeCell ref="A3:I3"/>
    <mergeCell ref="A4:E4"/>
    <mergeCell ref="B5:D5"/>
    <mergeCell ref="E5:I5"/>
    <mergeCell ref="A10:I10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E25" sqref="E25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535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"单位名称："&amp;"全部"</f>
        <v>单位名称：全部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331</v>
      </c>
      <c r="B5" s="48" t="s">
        <v>332</v>
      </c>
      <c r="C5" s="48" t="s">
        <v>333</v>
      </c>
      <c r="D5" s="48" t="s">
        <v>334</v>
      </c>
      <c r="E5" s="48" t="s">
        <v>335</v>
      </c>
      <c r="F5" s="55" t="s">
        <v>336</v>
      </c>
      <c r="G5" s="48" t="s">
        <v>337</v>
      </c>
      <c r="H5" s="55" t="s">
        <v>338</v>
      </c>
      <c r="I5" s="55" t="s">
        <v>339</v>
      </c>
      <c r="J5" s="48" t="s">
        <v>340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5">
        <v>6</v>
      </c>
      <c r="G6" s="48">
        <v>7</v>
      </c>
      <c r="H6" s="55">
        <v>8</v>
      </c>
      <c r="I6" s="55">
        <v>9</v>
      </c>
      <c r="J6" s="48">
        <v>10</v>
      </c>
    </row>
    <row r="7" ht="18.75" customHeight="1" spans="1:10">
      <c r="A7" s="22"/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9" s="30" customFormat="1" ht="36" customHeight="1" spans="3:3">
      <c r="C9" s="30" t="s">
        <v>510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$A10:$XFD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536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"单位名称："&amp;"全部"</f>
        <v>单位名称：全部</v>
      </c>
      <c r="B4" s="9"/>
      <c r="C4" s="4"/>
      <c r="H4" s="44" t="s">
        <v>183</v>
      </c>
    </row>
    <row r="5" ht="18.75" customHeight="1" spans="1:8">
      <c r="A5" s="12" t="s">
        <v>196</v>
      </c>
      <c r="B5" s="12" t="s">
        <v>537</v>
      </c>
      <c r="C5" s="12" t="s">
        <v>538</v>
      </c>
      <c r="D5" s="12" t="s">
        <v>539</v>
      </c>
      <c r="E5" s="12" t="s">
        <v>540</v>
      </c>
      <c r="F5" s="45" t="s">
        <v>541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516</v>
      </c>
      <c r="G6" s="48" t="s">
        <v>542</v>
      </c>
      <c r="H6" s="48" t="s">
        <v>543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6"/>
      <c r="D8" s="36"/>
      <c r="E8" s="36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s="30" customFormat="1" ht="27" customHeight="1" spans="3:3">
      <c r="C10" s="30" t="s">
        <v>510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$A12:$XFD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1"/>
      <c r="E2" s="31"/>
      <c r="F2" s="31"/>
      <c r="G2" s="31"/>
      <c r="H2" s="32"/>
      <c r="I2" s="32"/>
      <c r="J2" s="32"/>
      <c r="K2" s="40" t="s">
        <v>544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"单位名称："&amp;"全部"</f>
        <v>单位名称：全部</v>
      </c>
      <c r="B4" s="9"/>
      <c r="C4" s="9"/>
      <c r="D4" s="9"/>
      <c r="E4" s="9"/>
      <c r="F4" s="9"/>
      <c r="G4" s="9"/>
      <c r="H4" s="10"/>
      <c r="I4" s="10"/>
      <c r="J4" s="10"/>
      <c r="K4" s="5" t="s">
        <v>183</v>
      </c>
    </row>
    <row r="5" ht="18.75" customHeight="1" spans="1:11">
      <c r="A5" s="11" t="s">
        <v>293</v>
      </c>
      <c r="B5" s="11" t="s">
        <v>198</v>
      </c>
      <c r="C5" s="11" t="s">
        <v>294</v>
      </c>
      <c r="D5" s="12" t="s">
        <v>199</v>
      </c>
      <c r="E5" s="12" t="s">
        <v>200</v>
      </c>
      <c r="F5" s="12" t="s">
        <v>295</v>
      </c>
      <c r="G5" s="12" t="s">
        <v>296</v>
      </c>
      <c r="H5" s="33" t="s">
        <v>56</v>
      </c>
      <c r="I5" s="13" t="s">
        <v>545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4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5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6"/>
      <c r="B9" s="22"/>
      <c r="C9" s="36"/>
      <c r="D9" s="36"/>
      <c r="E9" s="36"/>
      <c r="F9" s="36"/>
      <c r="G9" s="36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7" t="s">
        <v>134</v>
      </c>
      <c r="B11" s="38"/>
      <c r="C11" s="38"/>
      <c r="D11" s="38"/>
      <c r="E11" s="38"/>
      <c r="F11" s="38"/>
      <c r="G11" s="39"/>
      <c r="H11" s="24"/>
      <c r="I11" s="24"/>
      <c r="J11" s="24"/>
      <c r="K11" s="24"/>
    </row>
    <row r="12" s="30" customFormat="1" ht="45" customHeight="1" spans="3:3">
      <c r="C12" s="30" t="s">
        <v>510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546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"单位名称："&amp;"全部"</f>
        <v>单位名称：全部</v>
      </c>
      <c r="B4" s="9"/>
      <c r="C4" s="9"/>
      <c r="D4" s="9"/>
      <c r="E4" s="10"/>
      <c r="F4" s="10"/>
      <c r="G4" s="5" t="s">
        <v>183</v>
      </c>
    </row>
    <row r="5" ht="18.75" customHeight="1" spans="1:7">
      <c r="A5" s="11" t="s">
        <v>294</v>
      </c>
      <c r="B5" s="11" t="s">
        <v>293</v>
      </c>
      <c r="C5" s="11" t="s">
        <v>198</v>
      </c>
      <c r="D5" s="12" t="s">
        <v>547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500000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500000</v>
      </c>
      <c r="F10" s="24"/>
      <c r="G10" s="24"/>
    </row>
    <row r="11" ht="18.75" customHeight="1" spans="1:7">
      <c r="A11" s="26"/>
      <c r="B11" s="22" t="s">
        <v>548</v>
      </c>
      <c r="C11" s="22" t="s">
        <v>299</v>
      </c>
      <c r="D11" s="22" t="s">
        <v>549</v>
      </c>
      <c r="E11" s="24">
        <v>30000</v>
      </c>
      <c r="F11" s="24"/>
      <c r="G11" s="24"/>
    </row>
    <row r="12" ht="18.75" customHeight="1" spans="1:7">
      <c r="A12" s="26"/>
      <c r="B12" s="22" t="s">
        <v>548</v>
      </c>
      <c r="C12" s="22" t="s">
        <v>323</v>
      </c>
      <c r="D12" s="22" t="s">
        <v>549</v>
      </c>
      <c r="E12" s="24">
        <v>60000</v>
      </c>
      <c r="F12" s="24"/>
      <c r="G12" s="24"/>
    </row>
    <row r="13" ht="18.75" customHeight="1" spans="1:7">
      <c r="A13" s="26"/>
      <c r="B13" s="22" t="s">
        <v>548</v>
      </c>
      <c r="C13" s="22" t="s">
        <v>302</v>
      </c>
      <c r="D13" s="22" t="s">
        <v>549</v>
      </c>
      <c r="E13" s="24">
        <v>100000</v>
      </c>
      <c r="F13" s="24"/>
      <c r="G13" s="24"/>
    </row>
    <row r="14" ht="18.75" customHeight="1" spans="1:7">
      <c r="A14" s="26"/>
      <c r="B14" s="22" t="s">
        <v>550</v>
      </c>
      <c r="C14" s="22" t="s">
        <v>327</v>
      </c>
      <c r="D14" s="22" t="s">
        <v>549</v>
      </c>
      <c r="E14" s="24">
        <v>90000</v>
      </c>
      <c r="F14" s="24"/>
      <c r="G14" s="24"/>
    </row>
    <row r="15" ht="18.75" customHeight="1" spans="1:7">
      <c r="A15" s="26"/>
      <c r="B15" s="22" t="s">
        <v>551</v>
      </c>
      <c r="C15" s="22" t="s">
        <v>319</v>
      </c>
      <c r="D15" s="22" t="s">
        <v>549</v>
      </c>
      <c r="E15" s="24">
        <v>20000</v>
      </c>
      <c r="F15" s="24"/>
      <c r="G15" s="24"/>
    </row>
    <row r="16" ht="18.75" customHeight="1" spans="1:7">
      <c r="A16" s="26"/>
      <c r="B16" s="22" t="s">
        <v>551</v>
      </c>
      <c r="C16" s="22" t="s">
        <v>309</v>
      </c>
      <c r="D16" s="22" t="s">
        <v>549</v>
      </c>
      <c r="E16" s="24">
        <v>200000</v>
      </c>
      <c r="F16" s="24"/>
      <c r="G16" s="24"/>
    </row>
    <row r="17" ht="18.75" customHeight="1" spans="1:7">
      <c r="A17" s="27" t="s">
        <v>56</v>
      </c>
      <c r="B17" s="28" t="s">
        <v>552</v>
      </c>
      <c r="C17" s="28"/>
      <c r="D17" s="29"/>
      <c r="E17" s="24">
        <v>500000</v>
      </c>
      <c r="F17" s="24"/>
      <c r="G17" s="24"/>
    </row>
  </sheetData>
  <mergeCells count="11">
    <mergeCell ref="A3:G3"/>
    <mergeCell ref="A4:D4"/>
    <mergeCell ref="E5:G5"/>
    <mergeCell ref="A17:D17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P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5"/>
      <c r="O2" s="72"/>
      <c r="P2" s="72"/>
      <c r="Q2" s="72"/>
      <c r="R2" s="72"/>
      <c r="S2" s="40" t="s">
        <v>53</v>
      </c>
    </row>
    <row r="3" ht="57.75" customHeight="1" spans="1:19">
      <c r="A3" s="134" t="str">
        <f>"2025"&amp;"年部门收入预算表"</f>
        <v>2025年部门收入预算表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206"/>
      <c r="P3" s="206"/>
      <c r="Q3" s="206"/>
      <c r="R3" s="206"/>
      <c r="S3" s="206"/>
    </row>
    <row r="4" ht="18.75" customHeight="1" spans="1:19">
      <c r="A4" s="43" t="str">
        <f>"单位名称："&amp;"全部"</f>
        <v>单位名称：全部</v>
      </c>
      <c r="B4" s="99"/>
      <c r="C4" s="99"/>
      <c r="D4" s="99"/>
      <c r="E4" s="99"/>
      <c r="F4" s="99"/>
      <c r="G4" s="99"/>
      <c r="H4" s="99"/>
      <c r="I4" s="99"/>
      <c r="J4" s="76"/>
      <c r="K4" s="99"/>
      <c r="L4" s="99"/>
      <c r="M4" s="99"/>
      <c r="N4" s="99"/>
      <c r="O4" s="76"/>
      <c r="P4" s="76"/>
      <c r="Q4" s="76"/>
      <c r="R4" s="76"/>
      <c r="S4" s="40" t="s">
        <v>1</v>
      </c>
    </row>
    <row r="5" ht="18.75" customHeight="1" spans="1:19">
      <c r="A5" s="190" t="s">
        <v>54</v>
      </c>
      <c r="B5" s="191" t="s">
        <v>55</v>
      </c>
      <c r="C5" s="191" t="s">
        <v>56</v>
      </c>
      <c r="D5" s="192" t="s">
        <v>57</v>
      </c>
      <c r="E5" s="193"/>
      <c r="F5" s="193"/>
      <c r="G5" s="193"/>
      <c r="H5" s="193"/>
      <c r="I5" s="193"/>
      <c r="J5" s="207"/>
      <c r="K5" s="193"/>
      <c r="L5" s="193"/>
      <c r="M5" s="193"/>
      <c r="N5" s="208"/>
      <c r="O5" s="192" t="s">
        <v>46</v>
      </c>
      <c r="P5" s="192"/>
      <c r="Q5" s="192"/>
      <c r="R5" s="192"/>
      <c r="S5" s="211"/>
    </row>
    <row r="6" ht="18.75" customHeight="1" spans="1:19">
      <c r="A6" s="194"/>
      <c r="B6" s="195"/>
      <c r="C6" s="195"/>
      <c r="D6" s="196" t="s">
        <v>58</v>
      </c>
      <c r="E6" s="196" t="s">
        <v>59</v>
      </c>
      <c r="F6" s="196" t="s">
        <v>60</v>
      </c>
      <c r="G6" s="196" t="s">
        <v>61</v>
      </c>
      <c r="H6" s="196" t="s">
        <v>62</v>
      </c>
      <c r="I6" s="209" t="s">
        <v>63</v>
      </c>
      <c r="J6" s="209"/>
      <c r="K6" s="209"/>
      <c r="L6" s="209"/>
      <c r="M6" s="209"/>
      <c r="N6" s="199"/>
      <c r="O6" s="196" t="s">
        <v>58</v>
      </c>
      <c r="P6" s="196" t="s">
        <v>59</v>
      </c>
      <c r="Q6" s="196" t="s">
        <v>60</v>
      </c>
      <c r="R6" s="196" t="s">
        <v>61</v>
      </c>
      <c r="S6" s="196" t="s">
        <v>64</v>
      </c>
    </row>
    <row r="7" ht="18.75" customHeight="1" spans="1:19">
      <c r="A7" s="197"/>
      <c r="B7" s="198"/>
      <c r="C7" s="198"/>
      <c r="D7" s="199"/>
      <c r="E7" s="199"/>
      <c r="F7" s="199"/>
      <c r="G7" s="199"/>
      <c r="H7" s="199"/>
      <c r="I7" s="198" t="s">
        <v>58</v>
      </c>
      <c r="J7" s="198" t="s">
        <v>65</v>
      </c>
      <c r="K7" s="198" t="s">
        <v>66</v>
      </c>
      <c r="L7" s="198" t="s">
        <v>67</v>
      </c>
      <c r="M7" s="198" t="s">
        <v>68</v>
      </c>
      <c r="N7" s="198" t="s">
        <v>69</v>
      </c>
      <c r="O7" s="210"/>
      <c r="P7" s="210"/>
      <c r="Q7" s="210"/>
      <c r="R7" s="210"/>
      <c r="S7" s="199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00" t="s">
        <v>70</v>
      </c>
      <c r="B9" s="201" t="s">
        <v>71</v>
      </c>
      <c r="C9" s="24">
        <v>24551486.66</v>
      </c>
      <c r="D9" s="24">
        <v>24551486.66</v>
      </c>
      <c r="E9" s="24">
        <v>24451486.66</v>
      </c>
      <c r="F9" s="24"/>
      <c r="G9" s="24"/>
      <c r="H9" s="24"/>
      <c r="I9" s="24">
        <v>100000</v>
      </c>
      <c r="J9" s="24"/>
      <c r="K9" s="24"/>
      <c r="L9" s="24"/>
      <c r="M9" s="24"/>
      <c r="N9" s="24">
        <v>100000</v>
      </c>
      <c r="O9" s="24"/>
      <c r="P9" s="24"/>
      <c r="Q9" s="24"/>
      <c r="R9" s="24"/>
      <c r="S9" s="24"/>
    </row>
    <row r="10" ht="18.75" customHeight="1" spans="1:19">
      <c r="A10" s="103" t="s">
        <v>72</v>
      </c>
      <c r="B10" s="202" t="s">
        <v>71</v>
      </c>
      <c r="C10" s="24">
        <v>24551486.66</v>
      </c>
      <c r="D10" s="24">
        <v>24551486.66</v>
      </c>
      <c r="E10" s="24">
        <v>24451486.66</v>
      </c>
      <c r="F10" s="24"/>
      <c r="G10" s="24"/>
      <c r="H10" s="24"/>
      <c r="I10" s="24">
        <v>100000</v>
      </c>
      <c r="J10" s="24"/>
      <c r="K10" s="24"/>
      <c r="L10" s="24"/>
      <c r="M10" s="24"/>
      <c r="N10" s="24">
        <v>100000</v>
      </c>
      <c r="O10" s="24"/>
      <c r="P10" s="24"/>
      <c r="Q10" s="24"/>
      <c r="R10" s="24"/>
      <c r="S10" s="24"/>
    </row>
    <row r="11" ht="18.75" customHeight="1" spans="1:19">
      <c r="A11" s="203" t="s">
        <v>56</v>
      </c>
      <c r="B11" s="204"/>
      <c r="C11" s="24">
        <v>24551486.66</v>
      </c>
      <c r="D11" s="24">
        <v>24551486.66</v>
      </c>
      <c r="E11" s="24">
        <v>24451486.66</v>
      </c>
      <c r="F11" s="24"/>
      <c r="G11" s="24"/>
      <c r="H11" s="24"/>
      <c r="I11" s="24">
        <v>100000</v>
      </c>
      <c r="J11" s="24"/>
      <c r="K11" s="24"/>
      <c r="L11" s="24"/>
      <c r="M11" s="24"/>
      <c r="N11" s="24">
        <v>100000</v>
      </c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8"/>
      <c r="E2" s="2"/>
      <c r="F2" s="2"/>
      <c r="G2" s="2"/>
      <c r="H2" s="178"/>
      <c r="I2" s="2"/>
      <c r="J2" s="178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ht="18.75" customHeight="1" spans="1:15">
      <c r="A4" s="180" t="str">
        <f>"单位名称："&amp;"全部"</f>
        <v>单位名称：全部</v>
      </c>
      <c r="B4" s="181"/>
      <c r="C4" s="64"/>
      <c r="D4" s="32"/>
      <c r="E4" s="64"/>
      <c r="F4" s="64"/>
      <c r="G4" s="64"/>
      <c r="H4" s="32"/>
      <c r="I4" s="64"/>
      <c r="J4" s="32"/>
      <c r="K4" s="64"/>
      <c r="L4" s="64"/>
      <c r="M4" s="188"/>
      <c r="N4" s="188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9" t="s">
        <v>76</v>
      </c>
      <c r="F5" s="144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8" t="s">
        <v>58</v>
      </c>
      <c r="E6" s="98" t="s">
        <v>76</v>
      </c>
      <c r="F6" s="98" t="s">
        <v>77</v>
      </c>
      <c r="G6" s="19"/>
      <c r="H6" s="19"/>
      <c r="I6" s="19"/>
      <c r="J6" s="68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23">
        <v>1</v>
      </c>
      <c r="B7" s="123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</row>
    <row r="8" ht="18.75" customHeight="1" spans="1:15">
      <c r="A8" s="138" t="s">
        <v>85</v>
      </c>
      <c r="B8" s="167" t="s">
        <v>86</v>
      </c>
      <c r="C8" s="24">
        <v>23723142.26</v>
      </c>
      <c r="D8" s="24">
        <v>23623142.26</v>
      </c>
      <c r="E8" s="24">
        <v>23123142.26</v>
      </c>
      <c r="F8" s="24">
        <v>500000</v>
      </c>
      <c r="G8" s="24"/>
      <c r="H8" s="24"/>
      <c r="I8" s="24"/>
      <c r="J8" s="24">
        <v>100000</v>
      </c>
      <c r="K8" s="24"/>
      <c r="L8" s="24"/>
      <c r="M8" s="24"/>
      <c r="N8" s="24"/>
      <c r="O8" s="24">
        <v>100000</v>
      </c>
    </row>
    <row r="9" ht="18.75" customHeight="1" spans="1:15">
      <c r="A9" s="182" t="s">
        <v>87</v>
      </c>
      <c r="B9" s="219" t="s">
        <v>88</v>
      </c>
      <c r="C9" s="24">
        <v>7712933</v>
      </c>
      <c r="D9" s="24">
        <v>7712933</v>
      </c>
      <c r="E9" s="24">
        <v>7302933</v>
      </c>
      <c r="F9" s="24">
        <v>410000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4" t="s">
        <v>89</v>
      </c>
      <c r="B10" s="220" t="s">
        <v>90</v>
      </c>
      <c r="C10" s="24">
        <v>2649145.11</v>
      </c>
      <c r="D10" s="24">
        <v>2649145.11</v>
      </c>
      <c r="E10" s="24">
        <v>2636145.11</v>
      </c>
      <c r="F10" s="24">
        <v>13000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4" t="s">
        <v>91</v>
      </c>
      <c r="B11" s="220" t="s">
        <v>92</v>
      </c>
      <c r="C11" s="24">
        <v>317000</v>
      </c>
      <c r="D11" s="24">
        <v>317000</v>
      </c>
      <c r="E11" s="24"/>
      <c r="F11" s="24">
        <v>317000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4" t="s">
        <v>93</v>
      </c>
      <c r="B12" s="220" t="s">
        <v>94</v>
      </c>
      <c r="C12" s="24">
        <v>80000</v>
      </c>
      <c r="D12" s="24">
        <v>80000</v>
      </c>
      <c r="E12" s="24"/>
      <c r="F12" s="24">
        <v>80000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4" t="s">
        <v>95</v>
      </c>
      <c r="B13" s="220" t="s">
        <v>96</v>
      </c>
      <c r="C13" s="24">
        <v>2368754.89</v>
      </c>
      <c r="D13" s="24">
        <v>2368754.89</v>
      </c>
      <c r="E13" s="24">
        <v>2368754.89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4" t="s">
        <v>97</v>
      </c>
      <c r="B14" s="220" t="s">
        <v>98</v>
      </c>
      <c r="C14" s="24">
        <v>2298033</v>
      </c>
      <c r="D14" s="24">
        <v>2298033</v>
      </c>
      <c r="E14" s="24">
        <v>2298033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2" t="s">
        <v>99</v>
      </c>
      <c r="B15" s="219" t="s">
        <v>100</v>
      </c>
      <c r="C15" s="24">
        <v>15876709.26</v>
      </c>
      <c r="D15" s="24">
        <v>15876709.26</v>
      </c>
      <c r="E15" s="24">
        <v>15786709.26</v>
      </c>
      <c r="F15" s="24">
        <v>90000</v>
      </c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4" t="s">
        <v>101</v>
      </c>
      <c r="B16" s="220" t="s">
        <v>102</v>
      </c>
      <c r="C16" s="24">
        <v>364762.8</v>
      </c>
      <c r="D16" s="24">
        <v>364762.8</v>
      </c>
      <c r="E16" s="24">
        <v>364762.8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4" t="s">
        <v>103</v>
      </c>
      <c r="B17" s="220" t="s">
        <v>104</v>
      </c>
      <c r="C17" s="24">
        <v>65775</v>
      </c>
      <c r="D17" s="24">
        <v>65775</v>
      </c>
      <c r="E17" s="24">
        <v>65775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4" t="s">
        <v>105</v>
      </c>
      <c r="B18" s="220" t="s">
        <v>106</v>
      </c>
      <c r="C18" s="24">
        <v>317500</v>
      </c>
      <c r="D18" s="24">
        <v>317500</v>
      </c>
      <c r="E18" s="24">
        <v>227500</v>
      </c>
      <c r="F18" s="24">
        <v>90000</v>
      </c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4" t="s">
        <v>107</v>
      </c>
      <c r="B19" s="220" t="s">
        <v>108</v>
      </c>
      <c r="C19" s="24">
        <v>691900.8</v>
      </c>
      <c r="D19" s="24">
        <v>691900.8</v>
      </c>
      <c r="E19" s="24">
        <v>691900.8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4" t="s">
        <v>109</v>
      </c>
      <c r="B20" s="220" t="s">
        <v>110</v>
      </c>
      <c r="C20" s="24">
        <v>14436770.66</v>
      </c>
      <c r="D20" s="24">
        <v>14436770.66</v>
      </c>
      <c r="E20" s="24">
        <v>14436770.66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2" t="s">
        <v>111</v>
      </c>
      <c r="B21" s="219" t="s">
        <v>112</v>
      </c>
      <c r="C21" s="24">
        <v>100000</v>
      </c>
      <c r="D21" s="24"/>
      <c r="E21" s="24"/>
      <c r="F21" s="24"/>
      <c r="G21" s="24"/>
      <c r="H21" s="24"/>
      <c r="I21" s="24"/>
      <c r="J21" s="24">
        <v>100000</v>
      </c>
      <c r="K21" s="24"/>
      <c r="L21" s="24"/>
      <c r="M21" s="24"/>
      <c r="N21" s="24"/>
      <c r="O21" s="24">
        <v>100000</v>
      </c>
    </row>
    <row r="22" ht="18.75" customHeight="1" spans="1:15">
      <c r="A22" s="184" t="s">
        <v>113</v>
      </c>
      <c r="B22" s="220" t="s">
        <v>114</v>
      </c>
      <c r="C22" s="24">
        <v>100000</v>
      </c>
      <c r="D22" s="24"/>
      <c r="E22" s="24"/>
      <c r="F22" s="24"/>
      <c r="G22" s="24"/>
      <c r="H22" s="24"/>
      <c r="I22" s="24"/>
      <c r="J22" s="24">
        <v>100000</v>
      </c>
      <c r="K22" s="24"/>
      <c r="L22" s="24"/>
      <c r="M22" s="24"/>
      <c r="N22" s="24"/>
      <c r="O22" s="24">
        <v>100000</v>
      </c>
    </row>
    <row r="23" ht="18.75" customHeight="1" spans="1:15">
      <c r="A23" s="182" t="s">
        <v>115</v>
      </c>
      <c r="B23" s="219" t="s">
        <v>116</v>
      </c>
      <c r="C23" s="24">
        <v>33500</v>
      </c>
      <c r="D23" s="24">
        <v>33500</v>
      </c>
      <c r="E23" s="24">
        <v>33500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4" t="s">
        <v>117</v>
      </c>
      <c r="B24" s="220" t="s">
        <v>116</v>
      </c>
      <c r="C24" s="24">
        <v>33500</v>
      </c>
      <c r="D24" s="24">
        <v>33500</v>
      </c>
      <c r="E24" s="24">
        <v>33500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38" t="s">
        <v>118</v>
      </c>
      <c r="B25" s="167" t="s">
        <v>119</v>
      </c>
      <c r="C25" s="24">
        <v>309418.8</v>
      </c>
      <c r="D25" s="24">
        <v>309418.8</v>
      </c>
      <c r="E25" s="24">
        <v>309418.8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2" t="s">
        <v>120</v>
      </c>
      <c r="B26" s="219" t="s">
        <v>121</v>
      </c>
      <c r="C26" s="24">
        <v>309418.8</v>
      </c>
      <c r="D26" s="24">
        <v>309418.8</v>
      </c>
      <c r="E26" s="24">
        <v>309418.8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4" t="s">
        <v>122</v>
      </c>
      <c r="B27" s="220" t="s">
        <v>123</v>
      </c>
      <c r="C27" s="24">
        <v>142466.9</v>
      </c>
      <c r="D27" s="24">
        <v>142466.9</v>
      </c>
      <c r="E27" s="24">
        <v>142466.9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4" t="s">
        <v>124</v>
      </c>
      <c r="B28" s="220" t="s">
        <v>125</v>
      </c>
      <c r="C28" s="24">
        <v>138923.14</v>
      </c>
      <c r="D28" s="24">
        <v>138923.14</v>
      </c>
      <c r="E28" s="24">
        <v>138923.14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84" t="s">
        <v>126</v>
      </c>
      <c r="B29" s="220" t="s">
        <v>127</v>
      </c>
      <c r="C29" s="24">
        <v>28028.76</v>
      </c>
      <c r="D29" s="24">
        <v>28028.76</v>
      </c>
      <c r="E29" s="24">
        <v>28028.76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38" t="s">
        <v>128</v>
      </c>
      <c r="B30" s="167" t="s">
        <v>129</v>
      </c>
      <c r="C30" s="24">
        <v>518925.6</v>
      </c>
      <c r="D30" s="24">
        <v>518925.6</v>
      </c>
      <c r="E30" s="24">
        <v>518925.6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82" t="s">
        <v>130</v>
      </c>
      <c r="B31" s="219" t="s">
        <v>131</v>
      </c>
      <c r="C31" s="24">
        <v>518925.6</v>
      </c>
      <c r="D31" s="24">
        <v>518925.6</v>
      </c>
      <c r="E31" s="24">
        <v>518925.6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84" t="s">
        <v>132</v>
      </c>
      <c r="B32" s="220" t="s">
        <v>133</v>
      </c>
      <c r="C32" s="24">
        <v>518925.6</v>
      </c>
      <c r="D32" s="24">
        <v>518925.6</v>
      </c>
      <c r="E32" s="24">
        <v>518925.6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86" t="s">
        <v>134</v>
      </c>
      <c r="B33" s="187" t="s">
        <v>134</v>
      </c>
      <c r="C33" s="24">
        <v>24551486.66</v>
      </c>
      <c r="D33" s="24">
        <v>24451486.66</v>
      </c>
      <c r="E33" s="24">
        <v>23951486.66</v>
      </c>
      <c r="F33" s="24">
        <v>500000</v>
      </c>
      <c r="G33" s="24"/>
      <c r="H33" s="24"/>
      <c r="I33" s="24"/>
      <c r="J33" s="24">
        <v>100000</v>
      </c>
      <c r="K33" s="24"/>
      <c r="L33" s="24"/>
      <c r="M33" s="24"/>
      <c r="N33" s="24"/>
      <c r="O33" s="24">
        <v>100000</v>
      </c>
    </row>
  </sheetData>
  <mergeCells count="11">
    <mergeCell ref="A3:O3"/>
    <mergeCell ref="A4:L4"/>
    <mergeCell ref="D5:F5"/>
    <mergeCell ref="J5:O5"/>
    <mergeCell ref="A33:B33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135</v>
      </c>
    </row>
    <row r="3" ht="36" customHeight="1" spans="1:4">
      <c r="A3" s="6" t="str">
        <f>"2025"&amp;"年部门财政拨款收支预算总表"</f>
        <v>2025年部门财政拨款收支预算总表</v>
      </c>
      <c r="B3" s="165"/>
      <c r="C3" s="165"/>
      <c r="D3" s="165"/>
    </row>
    <row r="4" ht="18.75" customHeight="1" spans="1:4">
      <c r="A4" s="8" t="str">
        <f>"单位名称："&amp;"全部"</f>
        <v>单位名称：全部</v>
      </c>
      <c r="B4" s="166"/>
      <c r="C4" s="166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3" t="s">
        <v>4</v>
      </c>
      <c r="B6" s="113" t="str">
        <f t="shared" ref="B6:D6" si="0">"2025"&amp;"年预算数"</f>
        <v>2025年预算数</v>
      </c>
      <c r="C6" s="33" t="s">
        <v>136</v>
      </c>
      <c r="D6" s="113" t="str">
        <f t="shared" si="0"/>
        <v>2025年预算数</v>
      </c>
    </row>
    <row r="7" ht="18.75" customHeight="1" spans="1:4">
      <c r="A7" s="35"/>
      <c r="B7" s="19"/>
      <c r="C7" s="35"/>
      <c r="D7" s="19"/>
    </row>
    <row r="8" ht="18.75" customHeight="1" spans="1:4">
      <c r="A8" s="167" t="s">
        <v>137</v>
      </c>
      <c r="B8" s="24">
        <v>24451486.66</v>
      </c>
      <c r="C8" s="23" t="s">
        <v>138</v>
      </c>
      <c r="D8" s="24">
        <v>24451486.66</v>
      </c>
    </row>
    <row r="9" ht="18.75" customHeight="1" spans="1:4">
      <c r="A9" s="168" t="s">
        <v>139</v>
      </c>
      <c r="B9" s="24">
        <v>24451486.66</v>
      </c>
      <c r="C9" s="23" t="s">
        <v>140</v>
      </c>
      <c r="D9" s="24"/>
    </row>
    <row r="10" ht="18.75" customHeight="1" spans="1:4">
      <c r="A10" s="168" t="s">
        <v>141</v>
      </c>
      <c r="B10" s="24"/>
      <c r="C10" s="23" t="s">
        <v>142</v>
      </c>
      <c r="D10" s="24"/>
    </row>
    <row r="11" ht="18.75" customHeight="1" spans="1:4">
      <c r="A11" s="168" t="s">
        <v>143</v>
      </c>
      <c r="B11" s="24"/>
      <c r="C11" s="23" t="s">
        <v>144</v>
      </c>
      <c r="D11" s="24"/>
    </row>
    <row r="12" ht="18.75" customHeight="1" spans="1:4">
      <c r="A12" s="169" t="s">
        <v>145</v>
      </c>
      <c r="B12" s="24"/>
      <c r="C12" s="170" t="s">
        <v>146</v>
      </c>
      <c r="D12" s="24"/>
    </row>
    <row r="13" ht="18.75" customHeight="1" spans="1:4">
      <c r="A13" s="171" t="s">
        <v>139</v>
      </c>
      <c r="B13" s="24"/>
      <c r="C13" s="172" t="s">
        <v>147</v>
      </c>
      <c r="D13" s="24"/>
    </row>
    <row r="14" ht="18.75" customHeight="1" spans="1:4">
      <c r="A14" s="171" t="s">
        <v>141</v>
      </c>
      <c r="B14" s="24"/>
      <c r="C14" s="172" t="s">
        <v>148</v>
      </c>
      <c r="D14" s="24"/>
    </row>
    <row r="15" ht="18.75" customHeight="1" spans="1:4">
      <c r="A15" s="171" t="s">
        <v>143</v>
      </c>
      <c r="B15" s="24"/>
      <c r="C15" s="172" t="s">
        <v>149</v>
      </c>
      <c r="D15" s="24"/>
    </row>
    <row r="16" ht="18.75" customHeight="1" spans="1:4">
      <c r="A16" s="171" t="s">
        <v>26</v>
      </c>
      <c r="B16" s="24"/>
      <c r="C16" s="172" t="s">
        <v>150</v>
      </c>
      <c r="D16" s="24">
        <v>23623142.26</v>
      </c>
    </row>
    <row r="17" ht="18.75" customHeight="1" spans="1:4">
      <c r="A17" s="171" t="s">
        <v>26</v>
      </c>
      <c r="B17" s="24" t="s">
        <v>26</v>
      </c>
      <c r="C17" s="172" t="s">
        <v>151</v>
      </c>
      <c r="D17" s="24">
        <v>309418.8</v>
      </c>
    </row>
    <row r="18" ht="18.75" customHeight="1" spans="1:4">
      <c r="A18" s="173" t="s">
        <v>26</v>
      </c>
      <c r="B18" s="24" t="s">
        <v>26</v>
      </c>
      <c r="C18" s="172" t="s">
        <v>152</v>
      </c>
      <c r="D18" s="24"/>
    </row>
    <row r="19" ht="18.75" customHeight="1" spans="1:4">
      <c r="A19" s="173" t="s">
        <v>26</v>
      </c>
      <c r="B19" s="24" t="s">
        <v>26</v>
      </c>
      <c r="C19" s="172" t="s">
        <v>153</v>
      </c>
      <c r="D19" s="24"/>
    </row>
    <row r="20" ht="18.75" customHeight="1" spans="1:4">
      <c r="A20" s="174" t="s">
        <v>26</v>
      </c>
      <c r="B20" s="24" t="s">
        <v>26</v>
      </c>
      <c r="C20" s="172" t="s">
        <v>154</v>
      </c>
      <c r="D20" s="24"/>
    </row>
    <row r="21" ht="18.75" customHeight="1" spans="1:4">
      <c r="A21" s="174" t="s">
        <v>26</v>
      </c>
      <c r="B21" s="24" t="s">
        <v>26</v>
      </c>
      <c r="C21" s="172" t="s">
        <v>155</v>
      </c>
      <c r="D21" s="24"/>
    </row>
    <row r="22" ht="18.75" customHeight="1" spans="1:4">
      <c r="A22" s="174" t="s">
        <v>26</v>
      </c>
      <c r="B22" s="24" t="s">
        <v>26</v>
      </c>
      <c r="C22" s="172" t="s">
        <v>156</v>
      </c>
      <c r="D22" s="24"/>
    </row>
    <row r="23" ht="18.75" customHeight="1" spans="1:4">
      <c r="A23" s="174" t="s">
        <v>26</v>
      </c>
      <c r="B23" s="24" t="s">
        <v>26</v>
      </c>
      <c r="C23" s="172" t="s">
        <v>157</v>
      </c>
      <c r="D23" s="24"/>
    </row>
    <row r="24" ht="18.75" customHeight="1" spans="1:4">
      <c r="A24" s="174" t="s">
        <v>26</v>
      </c>
      <c r="B24" s="24" t="s">
        <v>26</v>
      </c>
      <c r="C24" s="172" t="s">
        <v>158</v>
      </c>
      <c r="D24" s="24"/>
    </row>
    <row r="25" ht="18.75" customHeight="1" spans="1:4">
      <c r="A25" s="174" t="s">
        <v>26</v>
      </c>
      <c r="B25" s="24" t="s">
        <v>26</v>
      </c>
      <c r="C25" s="172" t="s">
        <v>159</v>
      </c>
      <c r="D25" s="24"/>
    </row>
    <row r="26" ht="18.75" customHeight="1" spans="1:4">
      <c r="A26" s="174" t="s">
        <v>26</v>
      </c>
      <c r="B26" s="24" t="s">
        <v>26</v>
      </c>
      <c r="C26" s="172" t="s">
        <v>160</v>
      </c>
      <c r="D26" s="24"/>
    </row>
    <row r="27" ht="18.75" customHeight="1" spans="1:4">
      <c r="A27" s="174" t="s">
        <v>26</v>
      </c>
      <c r="B27" s="24" t="s">
        <v>26</v>
      </c>
      <c r="C27" s="172" t="s">
        <v>161</v>
      </c>
      <c r="D27" s="24">
        <v>518925.6</v>
      </c>
    </row>
    <row r="28" ht="18.75" customHeight="1" spans="1:4">
      <c r="A28" s="174" t="s">
        <v>26</v>
      </c>
      <c r="B28" s="24" t="s">
        <v>26</v>
      </c>
      <c r="C28" s="172" t="s">
        <v>162</v>
      </c>
      <c r="D28" s="24"/>
    </row>
    <row r="29" ht="18.75" customHeight="1" spans="1:4">
      <c r="A29" s="174" t="s">
        <v>26</v>
      </c>
      <c r="B29" s="24" t="s">
        <v>26</v>
      </c>
      <c r="C29" s="172" t="s">
        <v>163</v>
      </c>
      <c r="D29" s="24"/>
    </row>
    <row r="30" ht="18.75" customHeight="1" spans="1:4">
      <c r="A30" s="174" t="s">
        <v>26</v>
      </c>
      <c r="B30" s="24" t="s">
        <v>26</v>
      </c>
      <c r="C30" s="172" t="s">
        <v>164</v>
      </c>
      <c r="D30" s="24"/>
    </row>
    <row r="31" ht="18.75" customHeight="1" spans="1:4">
      <c r="A31" s="174" t="s">
        <v>26</v>
      </c>
      <c r="B31" s="24" t="s">
        <v>26</v>
      </c>
      <c r="C31" s="172" t="s">
        <v>165</v>
      </c>
      <c r="D31" s="24"/>
    </row>
    <row r="32" ht="18.75" customHeight="1" spans="1:4">
      <c r="A32" s="175" t="s">
        <v>26</v>
      </c>
      <c r="B32" s="24" t="s">
        <v>26</v>
      </c>
      <c r="C32" s="172" t="s">
        <v>166</v>
      </c>
      <c r="D32" s="24"/>
    </row>
    <row r="33" ht="18.75" customHeight="1" spans="1:4">
      <c r="A33" s="175" t="s">
        <v>26</v>
      </c>
      <c r="B33" s="24" t="s">
        <v>26</v>
      </c>
      <c r="C33" s="172" t="s">
        <v>167</v>
      </c>
      <c r="D33" s="24"/>
    </row>
    <row r="34" ht="18.75" customHeight="1" spans="1:4">
      <c r="A34" s="175" t="s">
        <v>26</v>
      </c>
      <c r="B34" s="24" t="s">
        <v>26</v>
      </c>
      <c r="C34" s="172" t="s">
        <v>168</v>
      </c>
      <c r="D34" s="24"/>
    </row>
    <row r="35" ht="18.75" customHeight="1" spans="1:4">
      <c r="A35" s="175"/>
      <c r="B35" s="24"/>
      <c r="C35" s="172" t="s">
        <v>169</v>
      </c>
      <c r="D35" s="24"/>
    </row>
    <row r="36" ht="18.75" customHeight="1" spans="1:4">
      <c r="A36" s="175" t="s">
        <v>26</v>
      </c>
      <c r="B36" s="24" t="s">
        <v>26</v>
      </c>
      <c r="C36" s="172" t="s">
        <v>170</v>
      </c>
      <c r="D36" s="24"/>
    </row>
    <row r="37" ht="18.75" customHeight="1" spans="1:4">
      <c r="A37" s="57" t="s">
        <v>171</v>
      </c>
      <c r="B37" s="176">
        <v>24451486.66</v>
      </c>
      <c r="C37" s="177" t="s">
        <v>52</v>
      </c>
      <c r="D37" s="176">
        <v>24451486.66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6"/>
      <c r="F2" s="59"/>
      <c r="G2" s="41" t="s">
        <v>172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7"/>
      <c r="C3" s="157"/>
      <c r="D3" s="157"/>
      <c r="E3" s="157"/>
      <c r="F3" s="157"/>
      <c r="G3" s="157"/>
    </row>
    <row r="4" ht="18" customHeight="1" spans="1:7">
      <c r="A4" s="158" t="str">
        <f>"单位名称："&amp;"全部"</f>
        <v>单位名称：全部</v>
      </c>
      <c r="B4" s="31"/>
      <c r="C4" s="32"/>
      <c r="D4" s="32"/>
      <c r="E4" s="32"/>
      <c r="F4" s="108"/>
      <c r="G4" s="41" t="s">
        <v>1</v>
      </c>
    </row>
    <row r="5" ht="20.25" customHeight="1" spans="1:7">
      <c r="A5" s="159" t="s">
        <v>173</v>
      </c>
      <c r="B5" s="160"/>
      <c r="C5" s="113" t="s">
        <v>56</v>
      </c>
      <c r="D5" s="136" t="s">
        <v>76</v>
      </c>
      <c r="E5" s="14"/>
      <c r="F5" s="15"/>
      <c r="G5" s="129" t="s">
        <v>77</v>
      </c>
    </row>
    <row r="6" ht="20.25" customHeight="1" spans="1:7">
      <c r="A6" s="161" t="s">
        <v>74</v>
      </c>
      <c r="B6" s="161" t="s">
        <v>75</v>
      </c>
      <c r="C6" s="35"/>
      <c r="D6" s="68" t="s">
        <v>58</v>
      </c>
      <c r="E6" s="68" t="s">
        <v>174</v>
      </c>
      <c r="F6" s="68" t="s">
        <v>175</v>
      </c>
      <c r="G6" s="100"/>
    </row>
    <row r="7" ht="19.5" customHeight="1" spans="1:7">
      <c r="A7" s="161" t="s">
        <v>176</v>
      </c>
      <c r="B7" s="161" t="s">
        <v>177</v>
      </c>
      <c r="C7" s="161" t="s">
        <v>178</v>
      </c>
      <c r="D7" s="68">
        <v>4</v>
      </c>
      <c r="E7" s="162" t="s">
        <v>179</v>
      </c>
      <c r="F7" s="162" t="s">
        <v>180</v>
      </c>
      <c r="G7" s="161" t="s">
        <v>181</v>
      </c>
    </row>
    <row r="8" ht="18" customHeight="1" spans="1:7">
      <c r="A8" s="36" t="s">
        <v>85</v>
      </c>
      <c r="B8" s="36" t="s">
        <v>86</v>
      </c>
      <c r="C8" s="24">
        <v>23623142.26</v>
      </c>
      <c r="D8" s="24">
        <v>23123142.26</v>
      </c>
      <c r="E8" s="24">
        <v>22540678.1</v>
      </c>
      <c r="F8" s="24">
        <v>582464.16</v>
      </c>
      <c r="G8" s="24">
        <v>500000</v>
      </c>
    </row>
    <row r="9" ht="18" customHeight="1" spans="1:7">
      <c r="A9" s="124" t="s">
        <v>87</v>
      </c>
      <c r="B9" s="124" t="s">
        <v>88</v>
      </c>
      <c r="C9" s="24">
        <v>7712933</v>
      </c>
      <c r="D9" s="24">
        <v>7302933</v>
      </c>
      <c r="E9" s="24">
        <v>6947968.84</v>
      </c>
      <c r="F9" s="24">
        <v>354964.16</v>
      </c>
      <c r="G9" s="24">
        <v>410000</v>
      </c>
    </row>
    <row r="10" ht="18" customHeight="1" spans="1:7">
      <c r="A10" s="125" t="s">
        <v>89</v>
      </c>
      <c r="B10" s="125" t="s">
        <v>90</v>
      </c>
      <c r="C10" s="24">
        <v>2649145.11</v>
      </c>
      <c r="D10" s="24">
        <v>2636145.11</v>
      </c>
      <c r="E10" s="24">
        <v>2352831.19</v>
      </c>
      <c r="F10" s="24">
        <v>283313.92</v>
      </c>
      <c r="G10" s="24">
        <v>13000</v>
      </c>
    </row>
    <row r="11" ht="18" customHeight="1" spans="1:7">
      <c r="A11" s="125" t="s">
        <v>91</v>
      </c>
      <c r="B11" s="125" t="s">
        <v>92</v>
      </c>
      <c r="C11" s="24">
        <v>317000</v>
      </c>
      <c r="D11" s="24"/>
      <c r="E11" s="24"/>
      <c r="F11" s="24"/>
      <c r="G11" s="24">
        <v>317000</v>
      </c>
    </row>
    <row r="12" ht="18" customHeight="1" spans="1:7">
      <c r="A12" s="125" t="s">
        <v>93</v>
      </c>
      <c r="B12" s="125" t="s">
        <v>94</v>
      </c>
      <c r="C12" s="24">
        <v>80000</v>
      </c>
      <c r="D12" s="24"/>
      <c r="E12" s="24"/>
      <c r="F12" s="24"/>
      <c r="G12" s="24">
        <v>80000</v>
      </c>
    </row>
    <row r="13" ht="18" customHeight="1" spans="1:7">
      <c r="A13" s="125" t="s">
        <v>95</v>
      </c>
      <c r="B13" s="125" t="s">
        <v>96</v>
      </c>
      <c r="C13" s="24">
        <v>2368754.89</v>
      </c>
      <c r="D13" s="24">
        <v>2368754.89</v>
      </c>
      <c r="E13" s="24">
        <v>2297104.65</v>
      </c>
      <c r="F13" s="24">
        <v>71650.24</v>
      </c>
      <c r="G13" s="24"/>
    </row>
    <row r="14" ht="18" customHeight="1" spans="1:7">
      <c r="A14" s="125" t="s">
        <v>97</v>
      </c>
      <c r="B14" s="125" t="s">
        <v>98</v>
      </c>
      <c r="C14" s="24">
        <v>2298033</v>
      </c>
      <c r="D14" s="24">
        <v>2298033</v>
      </c>
      <c r="E14" s="24">
        <v>2298033</v>
      </c>
      <c r="F14" s="24"/>
      <c r="G14" s="24"/>
    </row>
    <row r="15" ht="18" customHeight="1" spans="1:7">
      <c r="A15" s="124" t="s">
        <v>99</v>
      </c>
      <c r="B15" s="124" t="s">
        <v>100</v>
      </c>
      <c r="C15" s="24">
        <v>15876709.26</v>
      </c>
      <c r="D15" s="24">
        <v>15786709.26</v>
      </c>
      <c r="E15" s="24">
        <v>15559209.26</v>
      </c>
      <c r="F15" s="24">
        <v>227500</v>
      </c>
      <c r="G15" s="24">
        <v>90000</v>
      </c>
    </row>
    <row r="16" ht="18" customHeight="1" spans="1:7">
      <c r="A16" s="125" t="s">
        <v>101</v>
      </c>
      <c r="B16" s="125" t="s">
        <v>102</v>
      </c>
      <c r="C16" s="24">
        <v>364762.8</v>
      </c>
      <c r="D16" s="24">
        <v>364762.8</v>
      </c>
      <c r="E16" s="24">
        <v>364762.8</v>
      </c>
      <c r="F16" s="24"/>
      <c r="G16" s="24"/>
    </row>
    <row r="17" ht="18" customHeight="1" spans="1:7">
      <c r="A17" s="125" t="s">
        <v>103</v>
      </c>
      <c r="B17" s="125" t="s">
        <v>104</v>
      </c>
      <c r="C17" s="24">
        <v>65775</v>
      </c>
      <c r="D17" s="24">
        <v>65775</v>
      </c>
      <c r="E17" s="24">
        <v>65775</v>
      </c>
      <c r="F17" s="24"/>
      <c r="G17" s="24"/>
    </row>
    <row r="18" ht="18" customHeight="1" spans="1:7">
      <c r="A18" s="125" t="s">
        <v>105</v>
      </c>
      <c r="B18" s="125" t="s">
        <v>106</v>
      </c>
      <c r="C18" s="24">
        <v>317500</v>
      </c>
      <c r="D18" s="24">
        <v>227500</v>
      </c>
      <c r="E18" s="24"/>
      <c r="F18" s="24">
        <v>227500</v>
      </c>
      <c r="G18" s="24">
        <v>90000</v>
      </c>
    </row>
    <row r="19" ht="18" customHeight="1" spans="1:7">
      <c r="A19" s="125" t="s">
        <v>107</v>
      </c>
      <c r="B19" s="125" t="s">
        <v>108</v>
      </c>
      <c r="C19" s="24">
        <v>691900.8</v>
      </c>
      <c r="D19" s="24">
        <v>691900.8</v>
      </c>
      <c r="E19" s="24">
        <v>691900.8</v>
      </c>
      <c r="F19" s="24"/>
      <c r="G19" s="24"/>
    </row>
    <row r="20" ht="18" customHeight="1" spans="1:7">
      <c r="A20" s="125" t="s">
        <v>109</v>
      </c>
      <c r="B20" s="125" t="s">
        <v>110</v>
      </c>
      <c r="C20" s="24">
        <v>14436770.66</v>
      </c>
      <c r="D20" s="24">
        <v>14436770.66</v>
      </c>
      <c r="E20" s="24">
        <v>14436770.66</v>
      </c>
      <c r="F20" s="24"/>
      <c r="G20" s="24"/>
    </row>
    <row r="21" ht="18" customHeight="1" spans="1:7">
      <c r="A21" s="124" t="s">
        <v>115</v>
      </c>
      <c r="B21" s="124" t="s">
        <v>116</v>
      </c>
      <c r="C21" s="24">
        <v>33500</v>
      </c>
      <c r="D21" s="24">
        <v>33500</v>
      </c>
      <c r="E21" s="24">
        <v>33500</v>
      </c>
      <c r="F21" s="24"/>
      <c r="G21" s="24"/>
    </row>
    <row r="22" ht="18" customHeight="1" spans="1:7">
      <c r="A22" s="125" t="s">
        <v>117</v>
      </c>
      <c r="B22" s="125" t="s">
        <v>116</v>
      </c>
      <c r="C22" s="24">
        <v>33500</v>
      </c>
      <c r="D22" s="24">
        <v>33500</v>
      </c>
      <c r="E22" s="24">
        <v>33500</v>
      </c>
      <c r="F22" s="24"/>
      <c r="G22" s="24"/>
    </row>
    <row r="23" ht="18" customHeight="1" spans="1:7">
      <c r="A23" s="36" t="s">
        <v>118</v>
      </c>
      <c r="B23" s="36" t="s">
        <v>119</v>
      </c>
      <c r="C23" s="24">
        <v>309418.8</v>
      </c>
      <c r="D23" s="24">
        <v>309418.8</v>
      </c>
      <c r="E23" s="24">
        <v>309418.8</v>
      </c>
      <c r="F23" s="24"/>
      <c r="G23" s="24"/>
    </row>
    <row r="24" ht="18" customHeight="1" spans="1:7">
      <c r="A24" s="124" t="s">
        <v>120</v>
      </c>
      <c r="B24" s="124" t="s">
        <v>121</v>
      </c>
      <c r="C24" s="24">
        <v>309418.8</v>
      </c>
      <c r="D24" s="24">
        <v>309418.8</v>
      </c>
      <c r="E24" s="24">
        <v>309418.8</v>
      </c>
      <c r="F24" s="24"/>
      <c r="G24" s="24"/>
    </row>
    <row r="25" ht="18" customHeight="1" spans="1:7">
      <c r="A25" s="125" t="s">
        <v>122</v>
      </c>
      <c r="B25" s="125" t="s">
        <v>123</v>
      </c>
      <c r="C25" s="24">
        <v>142466.9</v>
      </c>
      <c r="D25" s="24">
        <v>142466.9</v>
      </c>
      <c r="E25" s="24">
        <v>142466.9</v>
      </c>
      <c r="F25" s="24"/>
      <c r="G25" s="24"/>
    </row>
    <row r="26" ht="18" customHeight="1" spans="1:7">
      <c r="A26" s="125" t="s">
        <v>124</v>
      </c>
      <c r="B26" s="125" t="s">
        <v>125</v>
      </c>
      <c r="C26" s="24">
        <v>138923.14</v>
      </c>
      <c r="D26" s="24">
        <v>138923.14</v>
      </c>
      <c r="E26" s="24">
        <v>138923.14</v>
      </c>
      <c r="F26" s="24"/>
      <c r="G26" s="24"/>
    </row>
    <row r="27" ht="18" customHeight="1" spans="1:7">
      <c r="A27" s="125" t="s">
        <v>126</v>
      </c>
      <c r="B27" s="125" t="s">
        <v>127</v>
      </c>
      <c r="C27" s="24">
        <v>28028.76</v>
      </c>
      <c r="D27" s="24">
        <v>28028.76</v>
      </c>
      <c r="E27" s="24">
        <v>28028.76</v>
      </c>
      <c r="F27" s="24"/>
      <c r="G27" s="24"/>
    </row>
    <row r="28" ht="18" customHeight="1" spans="1:7">
      <c r="A28" s="36" t="s">
        <v>128</v>
      </c>
      <c r="B28" s="36" t="s">
        <v>129</v>
      </c>
      <c r="C28" s="24">
        <v>518925.6</v>
      </c>
      <c r="D28" s="24">
        <v>518925.6</v>
      </c>
      <c r="E28" s="24">
        <v>518925.6</v>
      </c>
      <c r="F28" s="24"/>
      <c r="G28" s="24"/>
    </row>
    <row r="29" ht="18" customHeight="1" spans="1:7">
      <c r="A29" s="124" t="s">
        <v>130</v>
      </c>
      <c r="B29" s="124" t="s">
        <v>131</v>
      </c>
      <c r="C29" s="24">
        <v>518925.6</v>
      </c>
      <c r="D29" s="24">
        <v>518925.6</v>
      </c>
      <c r="E29" s="24">
        <v>518925.6</v>
      </c>
      <c r="F29" s="24"/>
      <c r="G29" s="24"/>
    </row>
    <row r="30" ht="18" customHeight="1" spans="1:7">
      <c r="A30" s="125" t="s">
        <v>132</v>
      </c>
      <c r="B30" s="125" t="s">
        <v>133</v>
      </c>
      <c r="C30" s="24">
        <v>518925.6</v>
      </c>
      <c r="D30" s="24">
        <v>518925.6</v>
      </c>
      <c r="E30" s="24">
        <v>518925.6</v>
      </c>
      <c r="F30" s="24"/>
      <c r="G30" s="24"/>
    </row>
    <row r="31" ht="18" customHeight="1" spans="1:7">
      <c r="A31" s="163" t="s">
        <v>134</v>
      </c>
      <c r="B31" s="164" t="s">
        <v>134</v>
      </c>
      <c r="C31" s="24">
        <v>24451486.66</v>
      </c>
      <c r="D31" s="24">
        <v>23951486.66</v>
      </c>
      <c r="E31" s="24">
        <v>23369022.5</v>
      </c>
      <c r="F31" s="24">
        <v>582464.16</v>
      </c>
      <c r="G31" s="24">
        <v>500000</v>
      </c>
    </row>
  </sheetData>
  <mergeCells count="7">
    <mergeCell ref="A3:G3"/>
    <mergeCell ref="A4:E4"/>
    <mergeCell ref="A5:B5"/>
    <mergeCell ref="D5:F5"/>
    <mergeCell ref="A31:B31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5"/>
      <c r="B1" s="145"/>
      <c r="C1" s="145"/>
      <c r="D1" s="145"/>
      <c r="E1" s="145"/>
      <c r="F1" s="145"/>
      <c r="G1" s="145"/>
    </row>
    <row r="2" ht="15" customHeight="1" spans="1:7">
      <c r="A2" s="146"/>
      <c r="B2" s="147"/>
      <c r="C2" s="148"/>
      <c r="D2" s="64"/>
      <c r="G2" s="93" t="s">
        <v>182</v>
      </c>
    </row>
    <row r="3" ht="39" customHeight="1" spans="1:7">
      <c r="A3" s="134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"单位名称："&amp;"全部"</f>
        <v>单位名称：全部</v>
      </c>
      <c r="B4" s="147"/>
      <c r="C4" s="148"/>
      <c r="D4" s="64"/>
      <c r="E4" s="32"/>
      <c r="G4" s="93" t="s">
        <v>183</v>
      </c>
    </row>
    <row r="5" ht="18.75" customHeight="1" spans="1:7">
      <c r="A5" s="11" t="s">
        <v>184</v>
      </c>
      <c r="B5" s="11" t="s">
        <v>185</v>
      </c>
      <c r="C5" s="33" t="s">
        <v>186</v>
      </c>
      <c r="D5" s="13" t="s">
        <v>187</v>
      </c>
      <c r="E5" s="14"/>
      <c r="F5" s="15"/>
      <c r="G5" s="33" t="s">
        <v>188</v>
      </c>
    </row>
    <row r="6" ht="18.75" customHeight="1" spans="1:7">
      <c r="A6" s="18"/>
      <c r="B6" s="149"/>
      <c r="C6" s="35"/>
      <c r="D6" s="68" t="s">
        <v>58</v>
      </c>
      <c r="E6" s="68" t="s">
        <v>189</v>
      </c>
      <c r="F6" s="68" t="s">
        <v>190</v>
      </c>
      <c r="G6" s="35"/>
    </row>
    <row r="7" ht="18.75" customHeight="1" spans="1:7">
      <c r="A7" s="150" t="s">
        <v>56</v>
      </c>
      <c r="B7" s="151">
        <v>1</v>
      </c>
      <c r="C7" s="152">
        <v>2</v>
      </c>
      <c r="D7" s="153">
        <v>3</v>
      </c>
      <c r="E7" s="153">
        <v>4</v>
      </c>
      <c r="F7" s="153">
        <v>5</v>
      </c>
      <c r="G7" s="152">
        <v>6</v>
      </c>
    </row>
    <row r="8" ht="18.75" customHeight="1" spans="1:7">
      <c r="A8" s="150" t="s">
        <v>56</v>
      </c>
      <c r="B8" s="154">
        <v>85000</v>
      </c>
      <c r="C8" s="154"/>
      <c r="D8" s="154">
        <v>55000</v>
      </c>
      <c r="E8" s="154"/>
      <c r="F8" s="154">
        <v>55000</v>
      </c>
      <c r="G8" s="154">
        <v>30000</v>
      </c>
    </row>
    <row r="9" ht="18.75" customHeight="1" spans="1:7">
      <c r="A9" s="155" t="s">
        <v>191</v>
      </c>
      <c r="B9" s="154">
        <v>50000</v>
      </c>
      <c r="C9" s="154"/>
      <c r="D9" s="154">
        <v>40000</v>
      </c>
      <c r="E9" s="154"/>
      <c r="F9" s="154">
        <v>40000</v>
      </c>
      <c r="G9" s="154">
        <v>10000</v>
      </c>
    </row>
    <row r="10" ht="18.75" customHeight="1" spans="1:7">
      <c r="A10" s="155" t="s">
        <v>192</v>
      </c>
      <c r="B10" s="154">
        <v>35000</v>
      </c>
      <c r="C10" s="154"/>
      <c r="D10" s="154">
        <v>15000</v>
      </c>
      <c r="E10" s="154"/>
      <c r="F10" s="154">
        <v>15000</v>
      </c>
      <c r="G10" s="154">
        <v>20000</v>
      </c>
    </row>
    <row r="11" ht="18.75" customHeight="1" spans="1:7">
      <c r="A11" s="155" t="s">
        <v>193</v>
      </c>
      <c r="B11" s="154"/>
      <c r="C11" s="154"/>
      <c r="D11" s="154"/>
      <c r="E11" s="154"/>
      <c r="F11" s="154"/>
      <c r="G11" s="154"/>
    </row>
    <row r="12" ht="18.75" customHeight="1" spans="1:7">
      <c r="A12" s="155" t="s">
        <v>194</v>
      </c>
      <c r="B12" s="154"/>
      <c r="C12" s="154"/>
      <c r="D12" s="154"/>
      <c r="E12" s="154"/>
      <c r="F12" s="154"/>
      <c r="G12" s="154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3"/>
  <sheetViews>
    <sheetView showZeros="0" workbookViewId="0">
      <pane ySplit="1" topLeftCell="A4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2"/>
      <c r="D2" s="133"/>
      <c r="E2" s="133"/>
      <c r="F2" s="133"/>
      <c r="G2" s="133"/>
      <c r="H2" s="72"/>
      <c r="I2" s="72"/>
      <c r="J2" s="72"/>
      <c r="K2" s="72"/>
      <c r="L2" s="72"/>
      <c r="M2" s="72"/>
      <c r="N2" s="32"/>
      <c r="O2" s="32"/>
      <c r="P2" s="32"/>
      <c r="Q2" s="72"/>
      <c r="U2" s="132"/>
      <c r="W2" s="40" t="s">
        <v>195</v>
      </c>
    </row>
    <row r="3" ht="39.75" customHeight="1" spans="1:23">
      <c r="A3" s="134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"单位名称："&amp;"全部"</f>
        <v>单位名称：全部</v>
      </c>
      <c r="B4" s="135"/>
      <c r="C4" s="135"/>
      <c r="D4" s="135"/>
      <c r="E4" s="135"/>
      <c r="F4" s="135"/>
      <c r="G4" s="135"/>
      <c r="H4" s="76"/>
      <c r="I4" s="76"/>
      <c r="J4" s="76"/>
      <c r="K4" s="76"/>
      <c r="L4" s="76"/>
      <c r="M4" s="76"/>
      <c r="N4" s="99"/>
      <c r="O4" s="99"/>
      <c r="P4" s="99"/>
      <c r="Q4" s="76"/>
      <c r="U4" s="132"/>
      <c r="W4" s="40" t="s">
        <v>183</v>
      </c>
    </row>
    <row r="5" ht="18" customHeight="1" spans="1:23">
      <c r="A5" s="11" t="s">
        <v>196</v>
      </c>
      <c r="B5" s="11" t="s">
        <v>197</v>
      </c>
      <c r="C5" s="11" t="s">
        <v>198</v>
      </c>
      <c r="D5" s="11" t="s">
        <v>199</v>
      </c>
      <c r="E5" s="11" t="s">
        <v>200</v>
      </c>
      <c r="F5" s="11" t="s">
        <v>201</v>
      </c>
      <c r="G5" s="11" t="s">
        <v>202</v>
      </c>
      <c r="H5" s="136" t="s">
        <v>203</v>
      </c>
      <c r="I5" s="66" t="s">
        <v>203</v>
      </c>
      <c r="J5" s="66"/>
      <c r="K5" s="66"/>
      <c r="L5" s="66"/>
      <c r="M5" s="66"/>
      <c r="N5" s="14"/>
      <c r="O5" s="14"/>
      <c r="P5" s="14"/>
      <c r="Q5" s="79" t="s">
        <v>62</v>
      </c>
      <c r="R5" s="66" t="s">
        <v>79</v>
      </c>
      <c r="S5" s="66"/>
      <c r="T5" s="66"/>
      <c r="U5" s="66"/>
      <c r="V5" s="66"/>
      <c r="W5" s="142"/>
    </row>
    <row r="6" ht="18" customHeight="1" spans="1:23">
      <c r="A6" s="16"/>
      <c r="B6" s="131"/>
      <c r="C6" s="16"/>
      <c r="D6" s="16"/>
      <c r="E6" s="16"/>
      <c r="F6" s="16"/>
      <c r="G6" s="16"/>
      <c r="H6" s="113" t="s">
        <v>204</v>
      </c>
      <c r="I6" s="136" t="s">
        <v>59</v>
      </c>
      <c r="J6" s="66"/>
      <c r="K6" s="66"/>
      <c r="L6" s="66"/>
      <c r="M6" s="142"/>
      <c r="N6" s="13" t="s">
        <v>205</v>
      </c>
      <c r="O6" s="14"/>
      <c r="P6" s="15"/>
      <c r="Q6" s="11" t="s">
        <v>62</v>
      </c>
      <c r="R6" s="136" t="s">
        <v>79</v>
      </c>
      <c r="S6" s="79" t="s">
        <v>65</v>
      </c>
      <c r="T6" s="66" t="s">
        <v>79</v>
      </c>
      <c r="U6" s="79" t="s">
        <v>67</v>
      </c>
      <c r="V6" s="79" t="s">
        <v>68</v>
      </c>
      <c r="W6" s="144" t="s">
        <v>69</v>
      </c>
    </row>
    <row r="7" ht="18.75" customHeight="1" spans="1:23">
      <c r="A7" s="34"/>
      <c r="B7" s="34"/>
      <c r="C7" s="34"/>
      <c r="D7" s="34"/>
      <c r="E7" s="34"/>
      <c r="F7" s="34"/>
      <c r="G7" s="34"/>
      <c r="H7" s="34"/>
      <c r="I7" s="143" t="s">
        <v>206</v>
      </c>
      <c r="J7" s="11" t="s">
        <v>207</v>
      </c>
      <c r="K7" s="11" t="s">
        <v>208</v>
      </c>
      <c r="L7" s="11" t="s">
        <v>209</v>
      </c>
      <c r="M7" s="11" t="s">
        <v>210</v>
      </c>
      <c r="N7" s="11" t="s">
        <v>59</v>
      </c>
      <c r="O7" s="11" t="s">
        <v>60</v>
      </c>
      <c r="P7" s="11" t="s">
        <v>61</v>
      </c>
      <c r="Q7" s="34"/>
      <c r="R7" s="11" t="s">
        <v>58</v>
      </c>
      <c r="S7" s="11" t="s">
        <v>65</v>
      </c>
      <c r="T7" s="11" t="s">
        <v>211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6"/>
      <c r="B8" s="116"/>
      <c r="C8" s="116"/>
      <c r="D8" s="116"/>
      <c r="E8" s="116"/>
      <c r="F8" s="116"/>
      <c r="G8" s="116"/>
      <c r="H8" s="116"/>
      <c r="I8" s="98"/>
      <c r="J8" s="18" t="s">
        <v>212</v>
      </c>
      <c r="K8" s="18" t="s">
        <v>208</v>
      </c>
      <c r="L8" s="18" t="s">
        <v>209</v>
      </c>
      <c r="M8" s="18" t="s">
        <v>210</v>
      </c>
      <c r="N8" s="18" t="s">
        <v>208</v>
      </c>
      <c r="O8" s="18" t="s">
        <v>209</v>
      </c>
      <c r="P8" s="18" t="s">
        <v>210</v>
      </c>
      <c r="Q8" s="18" t="s">
        <v>62</v>
      </c>
      <c r="R8" s="18" t="s">
        <v>58</v>
      </c>
      <c r="S8" s="18" t="s">
        <v>65</v>
      </c>
      <c r="T8" s="18" t="s">
        <v>211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7">
        <v>1</v>
      </c>
      <c r="B9" s="137">
        <v>2</v>
      </c>
      <c r="C9" s="137">
        <v>3</v>
      </c>
      <c r="D9" s="137">
        <v>4</v>
      </c>
      <c r="E9" s="137">
        <v>5</v>
      </c>
      <c r="F9" s="137">
        <v>6</v>
      </c>
      <c r="G9" s="137">
        <v>7</v>
      </c>
      <c r="H9" s="137">
        <v>8</v>
      </c>
      <c r="I9" s="137">
        <v>9</v>
      </c>
      <c r="J9" s="137">
        <v>10</v>
      </c>
      <c r="K9" s="137">
        <v>11</v>
      </c>
      <c r="L9" s="137">
        <v>12</v>
      </c>
      <c r="M9" s="137">
        <v>13</v>
      </c>
      <c r="N9" s="137">
        <v>14</v>
      </c>
      <c r="O9" s="137">
        <v>15</v>
      </c>
      <c r="P9" s="137">
        <v>16</v>
      </c>
      <c r="Q9" s="137">
        <v>17</v>
      </c>
      <c r="R9" s="137">
        <v>18</v>
      </c>
      <c r="S9" s="137">
        <v>19</v>
      </c>
      <c r="T9" s="137">
        <v>20</v>
      </c>
      <c r="U9" s="137">
        <v>21</v>
      </c>
      <c r="V9" s="137">
        <v>22</v>
      </c>
      <c r="W9" s="137">
        <v>23</v>
      </c>
    </row>
    <row r="10" ht="21" customHeight="1" spans="1:23">
      <c r="A10" s="138" t="s">
        <v>71</v>
      </c>
      <c r="B10" s="138"/>
      <c r="C10" s="138"/>
      <c r="D10" s="138"/>
      <c r="E10" s="138"/>
      <c r="F10" s="138"/>
      <c r="G10" s="138"/>
      <c r="H10" s="24">
        <v>23951486.66</v>
      </c>
      <c r="I10" s="24">
        <v>23951486.66</v>
      </c>
      <c r="J10" s="24"/>
      <c r="K10" s="24"/>
      <c r="L10" s="24">
        <v>23951486.66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9" t="s">
        <v>71</v>
      </c>
      <c r="B11" s="22"/>
      <c r="C11" s="22"/>
      <c r="D11" s="22"/>
      <c r="E11" s="22"/>
      <c r="F11" s="22"/>
      <c r="G11" s="22"/>
      <c r="H11" s="24">
        <v>23951486.66</v>
      </c>
      <c r="I11" s="24">
        <v>23951486.66</v>
      </c>
      <c r="J11" s="24"/>
      <c r="K11" s="24"/>
      <c r="L11" s="24">
        <v>23951486.66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213</v>
      </c>
      <c r="C12" s="22" t="s">
        <v>214</v>
      </c>
      <c r="D12" s="22" t="s">
        <v>89</v>
      </c>
      <c r="E12" s="22" t="s">
        <v>90</v>
      </c>
      <c r="F12" s="22" t="s">
        <v>215</v>
      </c>
      <c r="G12" s="22" t="s">
        <v>216</v>
      </c>
      <c r="H12" s="24">
        <v>885696</v>
      </c>
      <c r="I12" s="24">
        <v>885696</v>
      </c>
      <c r="J12" s="24"/>
      <c r="K12" s="24"/>
      <c r="L12" s="24">
        <v>885696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217</v>
      </c>
      <c r="C13" s="22" t="s">
        <v>218</v>
      </c>
      <c r="D13" s="22" t="s">
        <v>95</v>
      </c>
      <c r="E13" s="22" t="s">
        <v>96</v>
      </c>
      <c r="F13" s="22" t="s">
        <v>215</v>
      </c>
      <c r="G13" s="22" t="s">
        <v>216</v>
      </c>
      <c r="H13" s="24">
        <v>832512</v>
      </c>
      <c r="I13" s="24">
        <v>832512</v>
      </c>
      <c r="J13" s="24"/>
      <c r="K13" s="24"/>
      <c r="L13" s="24">
        <v>832512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213</v>
      </c>
      <c r="C14" s="22" t="s">
        <v>214</v>
      </c>
      <c r="D14" s="22" t="s">
        <v>89</v>
      </c>
      <c r="E14" s="22" t="s">
        <v>90</v>
      </c>
      <c r="F14" s="22" t="s">
        <v>219</v>
      </c>
      <c r="G14" s="22" t="s">
        <v>220</v>
      </c>
      <c r="H14" s="24">
        <v>1030596</v>
      </c>
      <c r="I14" s="24">
        <v>1030596</v>
      </c>
      <c r="J14" s="24"/>
      <c r="K14" s="24"/>
      <c r="L14" s="24">
        <v>1030596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217</v>
      </c>
      <c r="C15" s="22" t="s">
        <v>218</v>
      </c>
      <c r="D15" s="22" t="s">
        <v>95</v>
      </c>
      <c r="E15" s="22" t="s">
        <v>96</v>
      </c>
      <c r="F15" s="22" t="s">
        <v>219</v>
      </c>
      <c r="G15" s="22" t="s">
        <v>220</v>
      </c>
      <c r="H15" s="24">
        <v>170520</v>
      </c>
      <c r="I15" s="24">
        <v>170520</v>
      </c>
      <c r="J15" s="24"/>
      <c r="K15" s="24"/>
      <c r="L15" s="24">
        <v>170520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213</v>
      </c>
      <c r="C16" s="22" t="s">
        <v>214</v>
      </c>
      <c r="D16" s="22" t="s">
        <v>89</v>
      </c>
      <c r="E16" s="22" t="s">
        <v>90</v>
      </c>
      <c r="F16" s="22" t="s">
        <v>221</v>
      </c>
      <c r="G16" s="22" t="s">
        <v>222</v>
      </c>
      <c r="H16" s="24">
        <v>73808</v>
      </c>
      <c r="I16" s="24">
        <v>73808</v>
      </c>
      <c r="J16" s="24"/>
      <c r="K16" s="24"/>
      <c r="L16" s="24">
        <v>73808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223</v>
      </c>
      <c r="C17" s="22" t="s">
        <v>224</v>
      </c>
      <c r="D17" s="22" t="s">
        <v>89</v>
      </c>
      <c r="E17" s="22" t="s">
        <v>90</v>
      </c>
      <c r="F17" s="22" t="s">
        <v>221</v>
      </c>
      <c r="G17" s="22" t="s">
        <v>222</v>
      </c>
      <c r="H17" s="24">
        <v>361140</v>
      </c>
      <c r="I17" s="24">
        <v>361140</v>
      </c>
      <c r="J17" s="24"/>
      <c r="K17" s="24"/>
      <c r="L17" s="24">
        <v>361140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217</v>
      </c>
      <c r="C18" s="22" t="s">
        <v>218</v>
      </c>
      <c r="D18" s="22" t="s">
        <v>95</v>
      </c>
      <c r="E18" s="22" t="s">
        <v>96</v>
      </c>
      <c r="F18" s="22" t="s">
        <v>225</v>
      </c>
      <c r="G18" s="22" t="s">
        <v>226</v>
      </c>
      <c r="H18" s="24">
        <v>609336</v>
      </c>
      <c r="I18" s="24">
        <v>609336</v>
      </c>
      <c r="J18" s="24"/>
      <c r="K18" s="24"/>
      <c r="L18" s="24">
        <v>609336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217</v>
      </c>
      <c r="C19" s="22" t="s">
        <v>218</v>
      </c>
      <c r="D19" s="22" t="s">
        <v>95</v>
      </c>
      <c r="E19" s="22" t="s">
        <v>96</v>
      </c>
      <c r="F19" s="22" t="s">
        <v>225</v>
      </c>
      <c r="G19" s="22" t="s">
        <v>226</v>
      </c>
      <c r="H19" s="24">
        <v>275040</v>
      </c>
      <c r="I19" s="24">
        <v>275040</v>
      </c>
      <c r="J19" s="24"/>
      <c r="K19" s="24"/>
      <c r="L19" s="24">
        <v>275040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227</v>
      </c>
      <c r="C20" s="22" t="s">
        <v>228</v>
      </c>
      <c r="D20" s="22" t="s">
        <v>95</v>
      </c>
      <c r="E20" s="22" t="s">
        <v>96</v>
      </c>
      <c r="F20" s="22" t="s">
        <v>225</v>
      </c>
      <c r="G20" s="22" t="s">
        <v>226</v>
      </c>
      <c r="H20" s="24">
        <v>396000</v>
      </c>
      <c r="I20" s="24">
        <v>396000</v>
      </c>
      <c r="J20" s="24"/>
      <c r="K20" s="24"/>
      <c r="L20" s="24">
        <v>396000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229</v>
      </c>
      <c r="C21" s="22" t="s">
        <v>230</v>
      </c>
      <c r="D21" s="22" t="s">
        <v>107</v>
      </c>
      <c r="E21" s="22" t="s">
        <v>108</v>
      </c>
      <c r="F21" s="22" t="s">
        <v>231</v>
      </c>
      <c r="G21" s="22" t="s">
        <v>232</v>
      </c>
      <c r="H21" s="24">
        <v>691900.8</v>
      </c>
      <c r="I21" s="24">
        <v>691900.8</v>
      </c>
      <c r="J21" s="24"/>
      <c r="K21" s="24"/>
      <c r="L21" s="24">
        <v>691900.8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229</v>
      </c>
      <c r="C22" s="22" t="s">
        <v>230</v>
      </c>
      <c r="D22" s="22" t="s">
        <v>122</v>
      </c>
      <c r="E22" s="22" t="s">
        <v>123</v>
      </c>
      <c r="F22" s="22" t="s">
        <v>233</v>
      </c>
      <c r="G22" s="22" t="s">
        <v>234</v>
      </c>
      <c r="H22" s="24">
        <v>120394.56</v>
      </c>
      <c r="I22" s="24">
        <v>120394.56</v>
      </c>
      <c r="J22" s="24"/>
      <c r="K22" s="24"/>
      <c r="L22" s="24">
        <v>120394.56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229</v>
      </c>
      <c r="C23" s="22" t="s">
        <v>230</v>
      </c>
      <c r="D23" s="22" t="s">
        <v>122</v>
      </c>
      <c r="E23" s="22" t="s">
        <v>123</v>
      </c>
      <c r="F23" s="22" t="s">
        <v>233</v>
      </c>
      <c r="G23" s="22" t="s">
        <v>234</v>
      </c>
      <c r="H23" s="24">
        <v>22072.34</v>
      </c>
      <c r="I23" s="24">
        <v>22072.34</v>
      </c>
      <c r="J23" s="24"/>
      <c r="K23" s="24"/>
      <c r="L23" s="24">
        <v>22072.34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229</v>
      </c>
      <c r="C24" s="22" t="s">
        <v>230</v>
      </c>
      <c r="D24" s="22" t="s">
        <v>124</v>
      </c>
      <c r="E24" s="22" t="s">
        <v>125</v>
      </c>
      <c r="F24" s="22" t="s">
        <v>233</v>
      </c>
      <c r="G24" s="22" t="s">
        <v>234</v>
      </c>
      <c r="H24" s="24">
        <v>21523.3</v>
      </c>
      <c r="I24" s="24">
        <v>21523.3</v>
      </c>
      <c r="J24" s="24"/>
      <c r="K24" s="24"/>
      <c r="L24" s="24">
        <v>21523.3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229</v>
      </c>
      <c r="C25" s="22" t="s">
        <v>230</v>
      </c>
      <c r="D25" s="22" t="s">
        <v>124</v>
      </c>
      <c r="E25" s="22" t="s">
        <v>125</v>
      </c>
      <c r="F25" s="22" t="s">
        <v>233</v>
      </c>
      <c r="G25" s="22" t="s">
        <v>234</v>
      </c>
      <c r="H25" s="24">
        <v>117399.84</v>
      </c>
      <c r="I25" s="24">
        <v>117399.84</v>
      </c>
      <c r="J25" s="24"/>
      <c r="K25" s="24"/>
      <c r="L25" s="24">
        <v>117399.84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229</v>
      </c>
      <c r="C26" s="22" t="s">
        <v>230</v>
      </c>
      <c r="D26" s="22" t="s">
        <v>126</v>
      </c>
      <c r="E26" s="22" t="s">
        <v>127</v>
      </c>
      <c r="F26" s="22" t="s">
        <v>235</v>
      </c>
      <c r="G26" s="22" t="s">
        <v>236</v>
      </c>
      <c r="H26" s="24">
        <v>14592</v>
      </c>
      <c r="I26" s="24">
        <v>14592</v>
      </c>
      <c r="J26" s="24"/>
      <c r="K26" s="24"/>
      <c r="L26" s="24">
        <v>14592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229</v>
      </c>
      <c r="C27" s="22" t="s">
        <v>230</v>
      </c>
      <c r="D27" s="22" t="s">
        <v>126</v>
      </c>
      <c r="E27" s="22" t="s">
        <v>127</v>
      </c>
      <c r="F27" s="22" t="s">
        <v>235</v>
      </c>
      <c r="G27" s="22" t="s">
        <v>236</v>
      </c>
      <c r="H27" s="24">
        <v>1824</v>
      </c>
      <c r="I27" s="24">
        <v>1824</v>
      </c>
      <c r="J27" s="24"/>
      <c r="K27" s="24"/>
      <c r="L27" s="24">
        <v>1824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229</v>
      </c>
      <c r="C28" s="22" t="s">
        <v>230</v>
      </c>
      <c r="D28" s="22" t="s">
        <v>126</v>
      </c>
      <c r="E28" s="22" t="s">
        <v>127</v>
      </c>
      <c r="F28" s="22" t="s">
        <v>235</v>
      </c>
      <c r="G28" s="22" t="s">
        <v>236</v>
      </c>
      <c r="H28" s="24">
        <v>2964</v>
      </c>
      <c r="I28" s="24">
        <v>2964</v>
      </c>
      <c r="J28" s="24"/>
      <c r="K28" s="24"/>
      <c r="L28" s="24">
        <v>2964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229</v>
      </c>
      <c r="C29" s="22" t="s">
        <v>230</v>
      </c>
      <c r="D29" s="22" t="s">
        <v>126</v>
      </c>
      <c r="E29" s="22" t="s">
        <v>127</v>
      </c>
      <c r="F29" s="22" t="s">
        <v>235</v>
      </c>
      <c r="G29" s="22" t="s">
        <v>236</v>
      </c>
      <c r="H29" s="24">
        <v>8648.76</v>
      </c>
      <c r="I29" s="24">
        <v>8648.76</v>
      </c>
      <c r="J29" s="24"/>
      <c r="K29" s="24"/>
      <c r="L29" s="24">
        <v>8648.76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229</v>
      </c>
      <c r="C30" s="22" t="s">
        <v>230</v>
      </c>
      <c r="D30" s="22" t="s">
        <v>89</v>
      </c>
      <c r="E30" s="22" t="s">
        <v>90</v>
      </c>
      <c r="F30" s="22" t="s">
        <v>235</v>
      </c>
      <c r="G30" s="22" t="s">
        <v>236</v>
      </c>
      <c r="H30" s="24">
        <v>1591.19</v>
      </c>
      <c r="I30" s="24">
        <v>1591.19</v>
      </c>
      <c r="J30" s="24"/>
      <c r="K30" s="24"/>
      <c r="L30" s="24">
        <v>1591.19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229</v>
      </c>
      <c r="C31" s="22" t="s">
        <v>230</v>
      </c>
      <c r="D31" s="22" t="s">
        <v>95</v>
      </c>
      <c r="E31" s="22" t="s">
        <v>96</v>
      </c>
      <c r="F31" s="22" t="s">
        <v>235</v>
      </c>
      <c r="G31" s="22" t="s">
        <v>236</v>
      </c>
      <c r="H31" s="24">
        <v>13696.65</v>
      </c>
      <c r="I31" s="24">
        <v>13696.65</v>
      </c>
      <c r="J31" s="24"/>
      <c r="K31" s="24"/>
      <c r="L31" s="24">
        <v>13696.65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237</v>
      </c>
      <c r="C32" s="22" t="s">
        <v>133</v>
      </c>
      <c r="D32" s="22" t="s">
        <v>132</v>
      </c>
      <c r="E32" s="22" t="s">
        <v>133</v>
      </c>
      <c r="F32" s="22" t="s">
        <v>238</v>
      </c>
      <c r="G32" s="22" t="s">
        <v>133</v>
      </c>
      <c r="H32" s="24">
        <v>518925.6</v>
      </c>
      <c r="I32" s="24">
        <v>518925.6</v>
      </c>
      <c r="J32" s="24"/>
      <c r="K32" s="24"/>
      <c r="L32" s="24">
        <v>518925.6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239</v>
      </c>
      <c r="C33" s="22" t="s">
        <v>240</v>
      </c>
      <c r="D33" s="22" t="s">
        <v>89</v>
      </c>
      <c r="E33" s="22" t="s">
        <v>90</v>
      </c>
      <c r="F33" s="22" t="s">
        <v>241</v>
      </c>
      <c r="G33" s="22" t="s">
        <v>242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239</v>
      </c>
      <c r="C34" s="22" t="s">
        <v>240</v>
      </c>
      <c r="D34" s="22" t="s">
        <v>95</v>
      </c>
      <c r="E34" s="22" t="s">
        <v>96</v>
      </c>
      <c r="F34" s="22" t="s">
        <v>241</v>
      </c>
      <c r="G34" s="22" t="s">
        <v>242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239</v>
      </c>
      <c r="C35" s="22" t="s">
        <v>240</v>
      </c>
      <c r="D35" s="22" t="s">
        <v>97</v>
      </c>
      <c r="E35" s="22" t="s">
        <v>98</v>
      </c>
      <c r="F35" s="22" t="s">
        <v>241</v>
      </c>
      <c r="G35" s="22" t="s">
        <v>242</v>
      </c>
      <c r="H35" s="24">
        <v>635040</v>
      </c>
      <c r="I35" s="24">
        <v>635040</v>
      </c>
      <c r="J35" s="24"/>
      <c r="K35" s="24"/>
      <c r="L35" s="24">
        <v>635040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239</v>
      </c>
      <c r="C36" s="22" t="s">
        <v>240</v>
      </c>
      <c r="D36" s="22" t="s">
        <v>101</v>
      </c>
      <c r="E36" s="22" t="s">
        <v>102</v>
      </c>
      <c r="F36" s="22" t="s">
        <v>241</v>
      </c>
      <c r="G36" s="22" t="s">
        <v>242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239</v>
      </c>
      <c r="C37" s="22" t="s">
        <v>240</v>
      </c>
      <c r="D37" s="22" t="s">
        <v>103</v>
      </c>
      <c r="E37" s="22" t="s">
        <v>104</v>
      </c>
      <c r="F37" s="22" t="s">
        <v>241</v>
      </c>
      <c r="G37" s="22" t="s">
        <v>242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243</v>
      </c>
      <c r="C38" s="22" t="s">
        <v>244</v>
      </c>
      <c r="D38" s="22" t="s">
        <v>89</v>
      </c>
      <c r="E38" s="22" t="s">
        <v>90</v>
      </c>
      <c r="F38" s="22" t="s">
        <v>245</v>
      </c>
      <c r="G38" s="22" t="s">
        <v>246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243</v>
      </c>
      <c r="C39" s="22" t="s">
        <v>244</v>
      </c>
      <c r="D39" s="22" t="s">
        <v>95</v>
      </c>
      <c r="E39" s="22" t="s">
        <v>96</v>
      </c>
      <c r="F39" s="22" t="s">
        <v>245</v>
      </c>
      <c r="G39" s="22" t="s">
        <v>246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243</v>
      </c>
      <c r="C40" s="22" t="s">
        <v>244</v>
      </c>
      <c r="D40" s="22" t="s">
        <v>89</v>
      </c>
      <c r="E40" s="22" t="s">
        <v>90</v>
      </c>
      <c r="F40" s="22" t="s">
        <v>247</v>
      </c>
      <c r="G40" s="22" t="s">
        <v>248</v>
      </c>
      <c r="H40" s="24">
        <v>10000</v>
      </c>
      <c r="I40" s="24">
        <v>10000</v>
      </c>
      <c r="J40" s="24"/>
      <c r="K40" s="24"/>
      <c r="L40" s="24">
        <v>10000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243</v>
      </c>
      <c r="C41" s="22" t="s">
        <v>244</v>
      </c>
      <c r="D41" s="22" t="s">
        <v>89</v>
      </c>
      <c r="E41" s="22" t="s">
        <v>90</v>
      </c>
      <c r="F41" s="22" t="s">
        <v>249</v>
      </c>
      <c r="G41" s="22" t="s">
        <v>250</v>
      </c>
      <c r="H41" s="24">
        <v>5000</v>
      </c>
      <c r="I41" s="24">
        <v>5000</v>
      </c>
      <c r="J41" s="24"/>
      <c r="K41" s="24"/>
      <c r="L41" s="24">
        <v>5000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243</v>
      </c>
      <c r="C42" s="22" t="s">
        <v>244</v>
      </c>
      <c r="D42" s="22" t="s">
        <v>89</v>
      </c>
      <c r="E42" s="22" t="s">
        <v>90</v>
      </c>
      <c r="F42" s="22" t="s">
        <v>251</v>
      </c>
      <c r="G42" s="22" t="s">
        <v>252</v>
      </c>
      <c r="H42" s="24">
        <v>10000</v>
      </c>
      <c r="I42" s="24">
        <v>10000</v>
      </c>
      <c r="J42" s="24"/>
      <c r="K42" s="24"/>
      <c r="L42" s="24">
        <v>10000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253</v>
      </c>
      <c r="C43" s="22" t="s">
        <v>254</v>
      </c>
      <c r="D43" s="22" t="s">
        <v>89</v>
      </c>
      <c r="E43" s="22" t="s">
        <v>90</v>
      </c>
      <c r="F43" s="22" t="s">
        <v>255</v>
      </c>
      <c r="G43" s="22" t="s">
        <v>188</v>
      </c>
      <c r="H43" s="24">
        <v>5000</v>
      </c>
      <c r="I43" s="24">
        <v>5000</v>
      </c>
      <c r="J43" s="24"/>
      <c r="K43" s="24"/>
      <c r="L43" s="24">
        <v>5000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243</v>
      </c>
      <c r="C44" s="22" t="s">
        <v>244</v>
      </c>
      <c r="D44" s="22" t="s">
        <v>89</v>
      </c>
      <c r="E44" s="22" t="s">
        <v>90</v>
      </c>
      <c r="F44" s="22" t="s">
        <v>245</v>
      </c>
      <c r="G44" s="22" t="s">
        <v>246</v>
      </c>
      <c r="H44" s="24">
        <v>25000</v>
      </c>
      <c r="I44" s="24">
        <v>25000</v>
      </c>
      <c r="J44" s="24"/>
      <c r="K44" s="24"/>
      <c r="L44" s="24">
        <v>25000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243</v>
      </c>
      <c r="C45" s="22" t="s">
        <v>244</v>
      </c>
      <c r="D45" s="22" t="s">
        <v>95</v>
      </c>
      <c r="E45" s="22" t="s">
        <v>96</v>
      </c>
      <c r="F45" s="22" t="s">
        <v>245</v>
      </c>
      <c r="G45" s="22" t="s">
        <v>246</v>
      </c>
      <c r="H45" s="24">
        <v>40000</v>
      </c>
      <c r="I45" s="24">
        <v>40000</v>
      </c>
      <c r="J45" s="24"/>
      <c r="K45" s="24"/>
      <c r="L45" s="24">
        <v>40000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243</v>
      </c>
      <c r="C46" s="22" t="s">
        <v>244</v>
      </c>
      <c r="D46" s="22" t="s">
        <v>95</v>
      </c>
      <c r="E46" s="22" t="s">
        <v>96</v>
      </c>
      <c r="F46" s="22" t="s">
        <v>256</v>
      </c>
      <c r="G46" s="22" t="s">
        <v>257</v>
      </c>
      <c r="H46" s="24">
        <v>10000</v>
      </c>
      <c r="I46" s="24">
        <v>10000</v>
      </c>
      <c r="J46" s="24"/>
      <c r="K46" s="24"/>
      <c r="L46" s="24">
        <v>10000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243</v>
      </c>
      <c r="C47" s="22" t="s">
        <v>244</v>
      </c>
      <c r="D47" s="22" t="s">
        <v>95</v>
      </c>
      <c r="E47" s="22" t="s">
        <v>96</v>
      </c>
      <c r="F47" s="22" t="s">
        <v>258</v>
      </c>
      <c r="G47" s="22" t="s">
        <v>259</v>
      </c>
      <c r="H47" s="24">
        <v>5000</v>
      </c>
      <c r="I47" s="24">
        <v>5000</v>
      </c>
      <c r="J47" s="24"/>
      <c r="K47" s="24"/>
      <c r="L47" s="24">
        <v>5000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260</v>
      </c>
      <c r="C48" s="22" t="s">
        <v>261</v>
      </c>
      <c r="D48" s="22" t="s">
        <v>105</v>
      </c>
      <c r="E48" s="22" t="s">
        <v>106</v>
      </c>
      <c r="F48" s="22" t="s">
        <v>245</v>
      </c>
      <c r="G48" s="22" t="s">
        <v>246</v>
      </c>
      <c r="H48" s="24">
        <v>227500</v>
      </c>
      <c r="I48" s="24">
        <v>227500</v>
      </c>
      <c r="J48" s="24"/>
      <c r="K48" s="24"/>
      <c r="L48" s="24">
        <v>227500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262</v>
      </c>
      <c r="C49" s="22" t="s">
        <v>263</v>
      </c>
      <c r="D49" s="22" t="s">
        <v>89</v>
      </c>
      <c r="E49" s="22" t="s">
        <v>90</v>
      </c>
      <c r="F49" s="22" t="s">
        <v>264</v>
      </c>
      <c r="G49" s="22" t="s">
        <v>263</v>
      </c>
      <c r="H49" s="24">
        <v>17713.92</v>
      </c>
      <c r="I49" s="24">
        <v>17713.92</v>
      </c>
      <c r="J49" s="24"/>
      <c r="K49" s="24"/>
      <c r="L49" s="24">
        <v>17713.92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262</v>
      </c>
      <c r="C50" s="22" t="s">
        <v>263</v>
      </c>
      <c r="D50" s="22" t="s">
        <v>95</v>
      </c>
      <c r="E50" s="22" t="s">
        <v>96</v>
      </c>
      <c r="F50" s="22" t="s">
        <v>264</v>
      </c>
      <c r="G50" s="22" t="s">
        <v>263</v>
      </c>
      <c r="H50" s="24">
        <v>16650.24</v>
      </c>
      <c r="I50" s="24">
        <v>16650.24</v>
      </c>
      <c r="J50" s="24"/>
      <c r="K50" s="24"/>
      <c r="L50" s="24">
        <v>16650.24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265</v>
      </c>
      <c r="C51" s="22" t="s">
        <v>266</v>
      </c>
      <c r="D51" s="22" t="s">
        <v>89</v>
      </c>
      <c r="E51" s="22" t="s">
        <v>90</v>
      </c>
      <c r="F51" s="22" t="s">
        <v>267</v>
      </c>
      <c r="G51" s="22" t="s">
        <v>266</v>
      </c>
      <c r="H51" s="24">
        <v>15000</v>
      </c>
      <c r="I51" s="24">
        <v>15000</v>
      </c>
      <c r="J51" s="24"/>
      <c r="K51" s="24"/>
      <c r="L51" s="24">
        <v>15000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268</v>
      </c>
      <c r="C52" s="22" t="s">
        <v>269</v>
      </c>
      <c r="D52" s="22" t="s">
        <v>89</v>
      </c>
      <c r="E52" s="22" t="s">
        <v>90</v>
      </c>
      <c r="F52" s="22" t="s">
        <v>270</v>
      </c>
      <c r="G52" s="22" t="s">
        <v>271</v>
      </c>
      <c r="H52" s="24">
        <v>195600</v>
      </c>
      <c r="I52" s="24">
        <v>195600</v>
      </c>
      <c r="J52" s="24"/>
      <c r="K52" s="24"/>
      <c r="L52" s="24">
        <v>195600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268</v>
      </c>
      <c r="C53" s="22" t="s">
        <v>269</v>
      </c>
      <c r="D53" s="22" t="s">
        <v>95</v>
      </c>
      <c r="E53" s="22" t="s">
        <v>96</v>
      </c>
      <c r="F53" s="22" t="s">
        <v>270</v>
      </c>
      <c r="G53" s="22" t="s">
        <v>271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272</v>
      </c>
      <c r="C54" s="22" t="s">
        <v>273</v>
      </c>
      <c r="D54" s="22" t="s">
        <v>101</v>
      </c>
      <c r="E54" s="22" t="s">
        <v>102</v>
      </c>
      <c r="F54" s="22" t="s">
        <v>274</v>
      </c>
      <c r="G54" s="22" t="s">
        <v>275</v>
      </c>
      <c r="H54" s="24">
        <v>364762.8</v>
      </c>
      <c r="I54" s="24">
        <v>364762.8</v>
      </c>
      <c r="J54" s="24"/>
      <c r="K54" s="24"/>
      <c r="L54" s="24">
        <v>364762.8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272</v>
      </c>
      <c r="C55" s="22" t="s">
        <v>273</v>
      </c>
      <c r="D55" s="22" t="s">
        <v>103</v>
      </c>
      <c r="E55" s="22" t="s">
        <v>104</v>
      </c>
      <c r="F55" s="22" t="s">
        <v>274</v>
      </c>
      <c r="G55" s="22" t="s">
        <v>275</v>
      </c>
      <c r="H55" s="24">
        <v>65775</v>
      </c>
      <c r="I55" s="24">
        <v>65775</v>
      </c>
      <c r="J55" s="24"/>
      <c r="K55" s="24"/>
      <c r="L55" s="24">
        <v>65775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276</v>
      </c>
      <c r="C56" s="22" t="s">
        <v>277</v>
      </c>
      <c r="D56" s="22" t="s">
        <v>97</v>
      </c>
      <c r="E56" s="22" t="s">
        <v>98</v>
      </c>
      <c r="F56" s="22" t="s">
        <v>278</v>
      </c>
      <c r="G56" s="22" t="s">
        <v>279</v>
      </c>
      <c r="H56" s="24">
        <v>15600</v>
      </c>
      <c r="I56" s="24">
        <v>15600</v>
      </c>
      <c r="J56" s="24"/>
      <c r="K56" s="24"/>
      <c r="L56" s="24">
        <v>15600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280</v>
      </c>
      <c r="C57" s="22" t="s">
        <v>281</v>
      </c>
      <c r="D57" s="22" t="s">
        <v>97</v>
      </c>
      <c r="E57" s="22" t="s">
        <v>98</v>
      </c>
      <c r="F57" s="22" t="s">
        <v>278</v>
      </c>
      <c r="G57" s="22" t="s">
        <v>279</v>
      </c>
      <c r="H57" s="24">
        <v>57600</v>
      </c>
      <c r="I57" s="24">
        <v>57600</v>
      </c>
      <c r="J57" s="24"/>
      <c r="K57" s="24"/>
      <c r="L57" s="24">
        <v>57600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282</v>
      </c>
      <c r="C58" s="22" t="s">
        <v>283</v>
      </c>
      <c r="D58" s="22" t="s">
        <v>97</v>
      </c>
      <c r="E58" s="22" t="s">
        <v>98</v>
      </c>
      <c r="F58" s="22" t="s">
        <v>278</v>
      </c>
      <c r="G58" s="22" t="s">
        <v>279</v>
      </c>
      <c r="H58" s="24">
        <v>1547073</v>
      </c>
      <c r="I58" s="24">
        <v>1547073</v>
      </c>
      <c r="J58" s="24"/>
      <c r="K58" s="24"/>
      <c r="L58" s="24">
        <v>1547073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282</v>
      </c>
      <c r="C59" s="22" t="s">
        <v>283</v>
      </c>
      <c r="D59" s="22" t="s">
        <v>97</v>
      </c>
      <c r="E59" s="22" t="s">
        <v>98</v>
      </c>
      <c r="F59" s="22" t="s">
        <v>278</v>
      </c>
      <c r="G59" s="22" t="s">
        <v>279</v>
      </c>
      <c r="H59" s="24">
        <v>42720</v>
      </c>
      <c r="I59" s="24">
        <v>42720</v>
      </c>
      <c r="J59" s="24"/>
      <c r="K59" s="24"/>
      <c r="L59" s="24">
        <v>42720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284</v>
      </c>
      <c r="C60" s="22" t="s">
        <v>285</v>
      </c>
      <c r="D60" s="22" t="s">
        <v>117</v>
      </c>
      <c r="E60" s="22" t="s">
        <v>116</v>
      </c>
      <c r="F60" s="22" t="s">
        <v>286</v>
      </c>
      <c r="G60" s="22" t="s">
        <v>287</v>
      </c>
      <c r="H60" s="24">
        <v>1500</v>
      </c>
      <c r="I60" s="24">
        <v>1500</v>
      </c>
      <c r="J60" s="24"/>
      <c r="K60" s="24"/>
      <c r="L60" s="24">
        <v>1500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284</v>
      </c>
      <c r="C61" s="22" t="s">
        <v>285</v>
      </c>
      <c r="D61" s="22" t="s">
        <v>117</v>
      </c>
      <c r="E61" s="22" t="s">
        <v>116</v>
      </c>
      <c r="F61" s="22" t="s">
        <v>286</v>
      </c>
      <c r="G61" s="22" t="s">
        <v>287</v>
      </c>
      <c r="H61" s="24">
        <v>32000</v>
      </c>
      <c r="I61" s="24">
        <v>32000</v>
      </c>
      <c r="J61" s="24"/>
      <c r="K61" s="24"/>
      <c r="L61" s="24">
        <v>32000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288</v>
      </c>
      <c r="C62" s="22" t="s">
        <v>289</v>
      </c>
      <c r="D62" s="22" t="s">
        <v>109</v>
      </c>
      <c r="E62" s="22" t="s">
        <v>110</v>
      </c>
      <c r="F62" s="22" t="s">
        <v>290</v>
      </c>
      <c r="G62" s="22" t="s">
        <v>291</v>
      </c>
      <c r="H62" s="24">
        <v>14436770.66</v>
      </c>
      <c r="I62" s="24">
        <v>14436770.66</v>
      </c>
      <c r="J62" s="24"/>
      <c r="K62" s="24"/>
      <c r="L62" s="24">
        <v>14436770.66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37" t="s">
        <v>134</v>
      </c>
      <c r="B63" s="140"/>
      <c r="C63" s="140"/>
      <c r="D63" s="140"/>
      <c r="E63" s="140"/>
      <c r="F63" s="140"/>
      <c r="G63" s="141"/>
      <c r="H63" s="24">
        <v>23951486.66</v>
      </c>
      <c r="I63" s="24">
        <v>23951486.66</v>
      </c>
      <c r="J63" s="24"/>
      <c r="K63" s="24"/>
      <c r="L63" s="24">
        <v>23951486.66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</sheetData>
  <mergeCells count="30">
    <mergeCell ref="A3:W3"/>
    <mergeCell ref="A4:G4"/>
    <mergeCell ref="H5:W5"/>
    <mergeCell ref="I6:M6"/>
    <mergeCell ref="N6:P6"/>
    <mergeCell ref="R6:W6"/>
    <mergeCell ref="A63:G63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292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"单位名称："&amp;"全部"</f>
        <v>单位名称：全部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183</v>
      </c>
    </row>
    <row r="5" ht="18.75" customHeight="1" spans="1:23">
      <c r="A5" s="11" t="s">
        <v>293</v>
      </c>
      <c r="B5" s="12" t="s">
        <v>197</v>
      </c>
      <c r="C5" s="11" t="s">
        <v>198</v>
      </c>
      <c r="D5" s="11" t="s">
        <v>294</v>
      </c>
      <c r="E5" s="12" t="s">
        <v>199</v>
      </c>
      <c r="F5" s="12" t="s">
        <v>200</v>
      </c>
      <c r="G5" s="12" t="s">
        <v>295</v>
      </c>
      <c r="H5" s="12" t="s">
        <v>296</v>
      </c>
      <c r="I5" s="33" t="s">
        <v>56</v>
      </c>
      <c r="J5" s="13" t="s">
        <v>297</v>
      </c>
      <c r="K5" s="14"/>
      <c r="L5" s="14"/>
      <c r="M5" s="15"/>
      <c r="N5" s="13" t="s">
        <v>205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4"/>
      <c r="C6" s="16"/>
      <c r="D6" s="16"/>
      <c r="E6" s="17"/>
      <c r="F6" s="17"/>
      <c r="G6" s="17"/>
      <c r="H6" s="17"/>
      <c r="I6" s="34"/>
      <c r="J6" s="128" t="s">
        <v>59</v>
      </c>
      <c r="K6" s="129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211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4"/>
      <c r="B7" s="34"/>
      <c r="C7" s="34"/>
      <c r="D7" s="34"/>
      <c r="E7" s="34"/>
      <c r="F7" s="34"/>
      <c r="G7" s="34"/>
      <c r="H7" s="34"/>
      <c r="I7" s="34"/>
      <c r="J7" s="130" t="s">
        <v>58</v>
      </c>
      <c r="K7" s="100"/>
      <c r="L7" s="34"/>
      <c r="M7" s="34"/>
      <c r="N7" s="34"/>
      <c r="O7" s="34"/>
      <c r="P7" s="34"/>
      <c r="Q7" s="34"/>
      <c r="R7" s="34"/>
      <c r="S7" s="131"/>
      <c r="T7" s="131"/>
      <c r="U7" s="131"/>
      <c r="V7" s="131"/>
      <c r="W7" s="131"/>
    </row>
    <row r="8" ht="18.75" customHeight="1" spans="1:23">
      <c r="A8" s="18"/>
      <c r="B8" s="35"/>
      <c r="C8" s="18"/>
      <c r="D8" s="18"/>
      <c r="E8" s="19"/>
      <c r="F8" s="19"/>
      <c r="G8" s="19"/>
      <c r="H8" s="19"/>
      <c r="I8" s="35"/>
      <c r="J8" s="48" t="s">
        <v>58</v>
      </c>
      <c r="K8" s="48" t="s">
        <v>298</v>
      </c>
      <c r="L8" s="19"/>
      <c r="M8" s="19"/>
      <c r="N8" s="19"/>
      <c r="O8" s="19"/>
      <c r="P8" s="19"/>
      <c r="Q8" s="19"/>
      <c r="R8" s="19"/>
      <c r="S8" s="19"/>
      <c r="T8" s="19"/>
      <c r="U8" s="35"/>
      <c r="V8" s="19"/>
      <c r="W8" s="19"/>
    </row>
    <row r="9" ht="18.75" customHeight="1" spans="1:23">
      <c r="A9" s="126">
        <v>1</v>
      </c>
      <c r="B9" s="126">
        <v>2</v>
      </c>
      <c r="C9" s="126">
        <v>3</v>
      </c>
      <c r="D9" s="126">
        <v>4</v>
      </c>
      <c r="E9" s="126">
        <v>5</v>
      </c>
      <c r="F9" s="126">
        <v>6</v>
      </c>
      <c r="G9" s="126">
        <v>7</v>
      </c>
      <c r="H9" s="126">
        <v>8</v>
      </c>
      <c r="I9" s="126">
        <v>9</v>
      </c>
      <c r="J9" s="126">
        <v>10</v>
      </c>
      <c r="K9" s="126">
        <v>11</v>
      </c>
      <c r="L9" s="126">
        <v>12</v>
      </c>
      <c r="M9" s="126">
        <v>13</v>
      </c>
      <c r="N9" s="126">
        <v>14</v>
      </c>
      <c r="O9" s="126">
        <v>15</v>
      </c>
      <c r="P9" s="126">
        <v>16</v>
      </c>
      <c r="Q9" s="126">
        <v>17</v>
      </c>
      <c r="R9" s="126">
        <v>18</v>
      </c>
      <c r="S9" s="126">
        <v>19</v>
      </c>
      <c r="T9" s="126">
        <v>20</v>
      </c>
      <c r="U9" s="126">
        <v>21</v>
      </c>
      <c r="V9" s="126">
        <v>22</v>
      </c>
      <c r="W9" s="126">
        <v>23</v>
      </c>
    </row>
    <row r="10" ht="18.75" customHeight="1" spans="1:23">
      <c r="A10" s="22"/>
      <c r="B10" s="22"/>
      <c r="C10" s="22" t="s">
        <v>299</v>
      </c>
      <c r="D10" s="22"/>
      <c r="E10" s="22"/>
      <c r="F10" s="22"/>
      <c r="G10" s="22"/>
      <c r="H10" s="22"/>
      <c r="I10" s="24">
        <v>30000</v>
      </c>
      <c r="J10" s="24">
        <v>30000</v>
      </c>
      <c r="K10" s="24">
        <v>30000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7" t="s">
        <v>300</v>
      </c>
      <c r="B11" s="127" t="s">
        <v>301</v>
      </c>
      <c r="C11" s="22" t="s">
        <v>299</v>
      </c>
      <c r="D11" s="127" t="s">
        <v>71</v>
      </c>
      <c r="E11" s="127" t="s">
        <v>91</v>
      </c>
      <c r="F11" s="127" t="s">
        <v>92</v>
      </c>
      <c r="G11" s="127" t="s">
        <v>278</v>
      </c>
      <c r="H11" s="127" t="s">
        <v>279</v>
      </c>
      <c r="I11" s="24">
        <v>30000</v>
      </c>
      <c r="J11" s="24">
        <v>30000</v>
      </c>
      <c r="K11" s="24">
        <v>30000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302</v>
      </c>
      <c r="D12" s="26"/>
      <c r="E12" s="26"/>
      <c r="F12" s="26"/>
      <c r="G12" s="26"/>
      <c r="H12" s="26"/>
      <c r="I12" s="24">
        <v>100000</v>
      </c>
      <c r="J12" s="24">
        <v>100000</v>
      </c>
      <c r="K12" s="24">
        <v>100000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7" t="s">
        <v>300</v>
      </c>
      <c r="B13" s="127" t="s">
        <v>303</v>
      </c>
      <c r="C13" s="22" t="s">
        <v>302</v>
      </c>
      <c r="D13" s="127" t="s">
        <v>71</v>
      </c>
      <c r="E13" s="127" t="s">
        <v>91</v>
      </c>
      <c r="F13" s="127" t="s">
        <v>92</v>
      </c>
      <c r="G13" s="127" t="s">
        <v>304</v>
      </c>
      <c r="H13" s="127" t="s">
        <v>305</v>
      </c>
      <c r="I13" s="24">
        <v>100000</v>
      </c>
      <c r="J13" s="24">
        <v>100000</v>
      </c>
      <c r="K13" s="24">
        <v>100000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306</v>
      </c>
      <c r="D14" s="26"/>
      <c r="E14" s="26"/>
      <c r="F14" s="26"/>
      <c r="G14" s="26"/>
      <c r="H14" s="26"/>
      <c r="I14" s="24">
        <v>100000</v>
      </c>
      <c r="J14" s="24"/>
      <c r="K14" s="24"/>
      <c r="L14" s="24"/>
      <c r="M14" s="24"/>
      <c r="N14" s="24"/>
      <c r="O14" s="24"/>
      <c r="P14" s="24"/>
      <c r="Q14" s="24"/>
      <c r="R14" s="24">
        <v>100000</v>
      </c>
      <c r="S14" s="24"/>
      <c r="T14" s="24"/>
      <c r="U14" s="24"/>
      <c r="V14" s="24"/>
      <c r="W14" s="24">
        <v>100000</v>
      </c>
    </row>
    <row r="15" ht="18.75" customHeight="1" spans="1:23">
      <c r="A15" s="127" t="s">
        <v>307</v>
      </c>
      <c r="B15" s="127" t="s">
        <v>308</v>
      </c>
      <c r="C15" s="22" t="s">
        <v>306</v>
      </c>
      <c r="D15" s="127" t="s">
        <v>71</v>
      </c>
      <c r="E15" s="127" t="s">
        <v>113</v>
      </c>
      <c r="F15" s="127" t="s">
        <v>114</v>
      </c>
      <c r="G15" s="127" t="s">
        <v>245</v>
      </c>
      <c r="H15" s="127" t="s">
        <v>246</v>
      </c>
      <c r="I15" s="24">
        <v>100000</v>
      </c>
      <c r="J15" s="24"/>
      <c r="K15" s="24"/>
      <c r="L15" s="24"/>
      <c r="M15" s="24"/>
      <c r="N15" s="24"/>
      <c r="O15" s="24"/>
      <c r="P15" s="24"/>
      <c r="Q15" s="24"/>
      <c r="R15" s="24">
        <v>100000</v>
      </c>
      <c r="S15" s="24"/>
      <c r="T15" s="24"/>
      <c r="U15" s="24"/>
      <c r="V15" s="24"/>
      <c r="W15" s="24">
        <v>100000</v>
      </c>
    </row>
    <row r="16" ht="18.75" customHeight="1" spans="1:23">
      <c r="A16" s="26"/>
      <c r="B16" s="26"/>
      <c r="C16" s="22" t="s">
        <v>309</v>
      </c>
      <c r="D16" s="26"/>
      <c r="E16" s="26"/>
      <c r="F16" s="26"/>
      <c r="G16" s="26"/>
      <c r="H16" s="26"/>
      <c r="I16" s="24">
        <v>200000</v>
      </c>
      <c r="J16" s="24">
        <v>200000</v>
      </c>
      <c r="K16" s="24">
        <v>200000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7" t="s">
        <v>307</v>
      </c>
      <c r="B17" s="127" t="s">
        <v>310</v>
      </c>
      <c r="C17" s="22" t="s">
        <v>309</v>
      </c>
      <c r="D17" s="127" t="s">
        <v>71</v>
      </c>
      <c r="E17" s="127" t="s">
        <v>89</v>
      </c>
      <c r="F17" s="127" t="s">
        <v>90</v>
      </c>
      <c r="G17" s="127" t="s">
        <v>270</v>
      </c>
      <c r="H17" s="127" t="s">
        <v>271</v>
      </c>
      <c r="I17" s="24">
        <v>13000</v>
      </c>
      <c r="J17" s="24">
        <v>13000</v>
      </c>
      <c r="K17" s="24">
        <v>13000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7" t="s">
        <v>307</v>
      </c>
      <c r="B18" s="127" t="s">
        <v>310</v>
      </c>
      <c r="C18" s="22" t="s">
        <v>309</v>
      </c>
      <c r="D18" s="127" t="s">
        <v>71</v>
      </c>
      <c r="E18" s="127" t="s">
        <v>91</v>
      </c>
      <c r="F18" s="127" t="s">
        <v>92</v>
      </c>
      <c r="G18" s="127" t="s">
        <v>245</v>
      </c>
      <c r="H18" s="127" t="s">
        <v>246</v>
      </c>
      <c r="I18" s="24">
        <v>48000</v>
      </c>
      <c r="J18" s="24">
        <v>48000</v>
      </c>
      <c r="K18" s="24">
        <v>48000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7" t="s">
        <v>307</v>
      </c>
      <c r="B19" s="127" t="s">
        <v>310</v>
      </c>
      <c r="C19" s="22" t="s">
        <v>309</v>
      </c>
      <c r="D19" s="127" t="s">
        <v>71</v>
      </c>
      <c r="E19" s="127" t="s">
        <v>91</v>
      </c>
      <c r="F19" s="127" t="s">
        <v>92</v>
      </c>
      <c r="G19" s="127" t="s">
        <v>311</v>
      </c>
      <c r="H19" s="127" t="s">
        <v>312</v>
      </c>
      <c r="I19" s="24">
        <v>3000</v>
      </c>
      <c r="J19" s="24">
        <v>3000</v>
      </c>
      <c r="K19" s="24">
        <v>3000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7" t="s">
        <v>307</v>
      </c>
      <c r="B20" s="127" t="s">
        <v>310</v>
      </c>
      <c r="C20" s="22" t="s">
        <v>309</v>
      </c>
      <c r="D20" s="127" t="s">
        <v>71</v>
      </c>
      <c r="E20" s="127" t="s">
        <v>91</v>
      </c>
      <c r="F20" s="127" t="s">
        <v>92</v>
      </c>
      <c r="G20" s="127" t="s">
        <v>258</v>
      </c>
      <c r="H20" s="127" t="s">
        <v>259</v>
      </c>
      <c r="I20" s="24">
        <v>5000</v>
      </c>
      <c r="J20" s="24">
        <v>5000</v>
      </c>
      <c r="K20" s="24">
        <v>5000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7" t="s">
        <v>307</v>
      </c>
      <c r="B21" s="127" t="s">
        <v>310</v>
      </c>
      <c r="C21" s="22" t="s">
        <v>309</v>
      </c>
      <c r="D21" s="127" t="s">
        <v>71</v>
      </c>
      <c r="E21" s="127" t="s">
        <v>91</v>
      </c>
      <c r="F21" s="127" t="s">
        <v>92</v>
      </c>
      <c r="G21" s="127" t="s">
        <v>249</v>
      </c>
      <c r="H21" s="127" t="s">
        <v>250</v>
      </c>
      <c r="I21" s="24">
        <v>5000</v>
      </c>
      <c r="J21" s="24">
        <v>5000</v>
      </c>
      <c r="K21" s="24">
        <v>5000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7" t="s">
        <v>307</v>
      </c>
      <c r="B22" s="127" t="s">
        <v>310</v>
      </c>
      <c r="C22" s="22" t="s">
        <v>309</v>
      </c>
      <c r="D22" s="127" t="s">
        <v>71</v>
      </c>
      <c r="E22" s="127" t="s">
        <v>91</v>
      </c>
      <c r="F22" s="127" t="s">
        <v>92</v>
      </c>
      <c r="G22" s="127" t="s">
        <v>251</v>
      </c>
      <c r="H22" s="127" t="s">
        <v>252</v>
      </c>
      <c r="I22" s="24">
        <v>20000</v>
      </c>
      <c r="J22" s="24">
        <v>20000</v>
      </c>
      <c r="K22" s="24">
        <v>20000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7" t="s">
        <v>307</v>
      </c>
      <c r="B23" s="127" t="s">
        <v>310</v>
      </c>
      <c r="C23" s="22" t="s">
        <v>309</v>
      </c>
      <c r="D23" s="127" t="s">
        <v>71</v>
      </c>
      <c r="E23" s="127" t="s">
        <v>91</v>
      </c>
      <c r="F23" s="127" t="s">
        <v>92</v>
      </c>
      <c r="G23" s="127" t="s">
        <v>313</v>
      </c>
      <c r="H23" s="127" t="s">
        <v>314</v>
      </c>
      <c r="I23" s="24">
        <v>3000</v>
      </c>
      <c r="J23" s="24">
        <v>3000</v>
      </c>
      <c r="K23" s="24">
        <v>3000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7" t="s">
        <v>307</v>
      </c>
      <c r="B24" s="127" t="s">
        <v>310</v>
      </c>
      <c r="C24" s="22" t="s">
        <v>309</v>
      </c>
      <c r="D24" s="127" t="s">
        <v>71</v>
      </c>
      <c r="E24" s="127" t="s">
        <v>91</v>
      </c>
      <c r="F24" s="127" t="s">
        <v>92</v>
      </c>
      <c r="G24" s="127" t="s">
        <v>256</v>
      </c>
      <c r="H24" s="127" t="s">
        <v>257</v>
      </c>
      <c r="I24" s="24">
        <v>35000</v>
      </c>
      <c r="J24" s="24">
        <v>35000</v>
      </c>
      <c r="K24" s="24">
        <v>35000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7" t="s">
        <v>307</v>
      </c>
      <c r="B25" s="127" t="s">
        <v>310</v>
      </c>
      <c r="C25" s="22" t="s">
        <v>309</v>
      </c>
      <c r="D25" s="127" t="s">
        <v>71</v>
      </c>
      <c r="E25" s="127" t="s">
        <v>91</v>
      </c>
      <c r="F25" s="127" t="s">
        <v>92</v>
      </c>
      <c r="G25" s="127" t="s">
        <v>315</v>
      </c>
      <c r="H25" s="127" t="s">
        <v>316</v>
      </c>
      <c r="I25" s="24">
        <v>3000</v>
      </c>
      <c r="J25" s="24">
        <v>3000</v>
      </c>
      <c r="K25" s="24">
        <v>3000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7" t="s">
        <v>307</v>
      </c>
      <c r="B26" s="127" t="s">
        <v>310</v>
      </c>
      <c r="C26" s="22" t="s">
        <v>309</v>
      </c>
      <c r="D26" s="127" t="s">
        <v>71</v>
      </c>
      <c r="E26" s="127" t="s">
        <v>91</v>
      </c>
      <c r="F26" s="127" t="s">
        <v>92</v>
      </c>
      <c r="G26" s="127" t="s">
        <v>255</v>
      </c>
      <c r="H26" s="127" t="s">
        <v>188</v>
      </c>
      <c r="I26" s="24">
        <v>15000</v>
      </c>
      <c r="J26" s="24">
        <v>15000</v>
      </c>
      <c r="K26" s="24">
        <v>15000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7" t="s">
        <v>307</v>
      </c>
      <c r="B27" s="127" t="s">
        <v>310</v>
      </c>
      <c r="C27" s="22" t="s">
        <v>309</v>
      </c>
      <c r="D27" s="127" t="s">
        <v>71</v>
      </c>
      <c r="E27" s="127" t="s">
        <v>91</v>
      </c>
      <c r="F27" s="127" t="s">
        <v>92</v>
      </c>
      <c r="G27" s="127" t="s">
        <v>317</v>
      </c>
      <c r="H27" s="127" t="s">
        <v>318</v>
      </c>
      <c r="I27" s="24">
        <v>20000</v>
      </c>
      <c r="J27" s="24">
        <v>20000</v>
      </c>
      <c r="K27" s="24">
        <v>20000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7" t="s">
        <v>307</v>
      </c>
      <c r="B28" s="127" t="s">
        <v>310</v>
      </c>
      <c r="C28" s="22" t="s">
        <v>309</v>
      </c>
      <c r="D28" s="127" t="s">
        <v>71</v>
      </c>
      <c r="E28" s="127" t="s">
        <v>91</v>
      </c>
      <c r="F28" s="127" t="s">
        <v>92</v>
      </c>
      <c r="G28" s="127" t="s">
        <v>264</v>
      </c>
      <c r="H28" s="127" t="s">
        <v>263</v>
      </c>
      <c r="I28" s="24">
        <v>30000</v>
      </c>
      <c r="J28" s="24">
        <v>30000</v>
      </c>
      <c r="K28" s="24">
        <v>30000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26"/>
      <c r="B29" s="26"/>
      <c r="C29" s="22" t="s">
        <v>319</v>
      </c>
      <c r="D29" s="26"/>
      <c r="E29" s="26"/>
      <c r="F29" s="26"/>
      <c r="G29" s="26"/>
      <c r="H29" s="26"/>
      <c r="I29" s="24">
        <v>20000</v>
      </c>
      <c r="J29" s="24">
        <v>20000</v>
      </c>
      <c r="K29" s="24">
        <v>20000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7" t="s">
        <v>307</v>
      </c>
      <c r="B30" s="127" t="s">
        <v>320</v>
      </c>
      <c r="C30" s="22" t="s">
        <v>319</v>
      </c>
      <c r="D30" s="127" t="s">
        <v>71</v>
      </c>
      <c r="E30" s="127" t="s">
        <v>93</v>
      </c>
      <c r="F30" s="127" t="s">
        <v>94</v>
      </c>
      <c r="G30" s="127" t="s">
        <v>245</v>
      </c>
      <c r="H30" s="127" t="s">
        <v>246</v>
      </c>
      <c r="I30" s="24">
        <v>10000</v>
      </c>
      <c r="J30" s="24">
        <v>10000</v>
      </c>
      <c r="K30" s="24">
        <v>10000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7" t="s">
        <v>307</v>
      </c>
      <c r="B31" s="127" t="s">
        <v>320</v>
      </c>
      <c r="C31" s="22" t="s">
        <v>319</v>
      </c>
      <c r="D31" s="127" t="s">
        <v>71</v>
      </c>
      <c r="E31" s="127" t="s">
        <v>93</v>
      </c>
      <c r="F31" s="127" t="s">
        <v>94</v>
      </c>
      <c r="G31" s="127" t="s">
        <v>247</v>
      </c>
      <c r="H31" s="127" t="s">
        <v>248</v>
      </c>
      <c r="I31" s="24">
        <v>5000</v>
      </c>
      <c r="J31" s="24">
        <v>5000</v>
      </c>
      <c r="K31" s="24">
        <v>5000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7" t="s">
        <v>307</v>
      </c>
      <c r="B32" s="127" t="s">
        <v>320</v>
      </c>
      <c r="C32" s="22" t="s">
        <v>319</v>
      </c>
      <c r="D32" s="127" t="s">
        <v>71</v>
      </c>
      <c r="E32" s="127" t="s">
        <v>93</v>
      </c>
      <c r="F32" s="127" t="s">
        <v>94</v>
      </c>
      <c r="G32" s="127" t="s">
        <v>321</v>
      </c>
      <c r="H32" s="127" t="s">
        <v>322</v>
      </c>
      <c r="I32" s="24">
        <v>5000</v>
      </c>
      <c r="J32" s="24">
        <v>5000</v>
      </c>
      <c r="K32" s="24">
        <v>5000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26"/>
      <c r="B33" s="26"/>
      <c r="C33" s="22" t="s">
        <v>323</v>
      </c>
      <c r="D33" s="26"/>
      <c r="E33" s="26"/>
      <c r="F33" s="26"/>
      <c r="G33" s="26"/>
      <c r="H33" s="26"/>
      <c r="I33" s="24">
        <v>60000</v>
      </c>
      <c r="J33" s="24">
        <v>60000</v>
      </c>
      <c r="K33" s="24">
        <v>60000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7" t="s">
        <v>300</v>
      </c>
      <c r="B34" s="127" t="s">
        <v>324</v>
      </c>
      <c r="C34" s="22" t="s">
        <v>323</v>
      </c>
      <c r="D34" s="127" t="s">
        <v>71</v>
      </c>
      <c r="E34" s="127" t="s">
        <v>93</v>
      </c>
      <c r="F34" s="127" t="s">
        <v>94</v>
      </c>
      <c r="G34" s="127" t="s">
        <v>325</v>
      </c>
      <c r="H34" s="127" t="s">
        <v>326</v>
      </c>
      <c r="I34" s="24">
        <v>60000</v>
      </c>
      <c r="J34" s="24">
        <v>60000</v>
      </c>
      <c r="K34" s="24">
        <v>60000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26"/>
      <c r="B35" s="26"/>
      <c r="C35" s="22" t="s">
        <v>327</v>
      </c>
      <c r="D35" s="26"/>
      <c r="E35" s="26"/>
      <c r="F35" s="26"/>
      <c r="G35" s="26"/>
      <c r="H35" s="26"/>
      <c r="I35" s="24">
        <v>90000</v>
      </c>
      <c r="J35" s="24">
        <v>90000</v>
      </c>
      <c r="K35" s="24">
        <v>90000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27" t="s">
        <v>328</v>
      </c>
      <c r="B36" s="127" t="s">
        <v>329</v>
      </c>
      <c r="C36" s="22" t="s">
        <v>327</v>
      </c>
      <c r="D36" s="127" t="s">
        <v>71</v>
      </c>
      <c r="E36" s="127" t="s">
        <v>105</v>
      </c>
      <c r="F36" s="127" t="s">
        <v>106</v>
      </c>
      <c r="G36" s="127" t="s">
        <v>278</v>
      </c>
      <c r="H36" s="127" t="s">
        <v>279</v>
      </c>
      <c r="I36" s="24">
        <v>90000</v>
      </c>
      <c r="J36" s="24">
        <v>90000</v>
      </c>
      <c r="K36" s="24">
        <v>90000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37" t="s">
        <v>134</v>
      </c>
      <c r="B37" s="38"/>
      <c r="C37" s="38"/>
      <c r="D37" s="38"/>
      <c r="E37" s="38"/>
      <c r="F37" s="38"/>
      <c r="G37" s="38"/>
      <c r="H37" s="39"/>
      <c r="I37" s="24">
        <v>600000</v>
      </c>
      <c r="J37" s="24">
        <v>500000</v>
      </c>
      <c r="K37" s="24">
        <v>500000</v>
      </c>
      <c r="L37" s="24"/>
      <c r="M37" s="24"/>
      <c r="N37" s="24"/>
      <c r="O37" s="24"/>
      <c r="P37" s="24"/>
      <c r="Q37" s="24"/>
      <c r="R37" s="24">
        <v>100000</v>
      </c>
      <c r="S37" s="24"/>
      <c r="T37" s="24"/>
      <c r="U37" s="24"/>
      <c r="V37" s="24"/>
      <c r="W37" s="24">
        <v>100000</v>
      </c>
    </row>
  </sheetData>
  <mergeCells count="28">
    <mergeCell ref="A3:W3"/>
    <mergeCell ref="A4:H4"/>
    <mergeCell ref="J5:M5"/>
    <mergeCell ref="N5:P5"/>
    <mergeCell ref="R5:W5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2" t="s">
        <v>330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"单位名称："&amp;"全部"</f>
        <v>单位名称：全部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331</v>
      </c>
      <c r="B5" s="48" t="s">
        <v>332</v>
      </c>
      <c r="C5" s="48" t="s">
        <v>333</v>
      </c>
      <c r="D5" s="48" t="s">
        <v>334</v>
      </c>
      <c r="E5" s="48" t="s">
        <v>335</v>
      </c>
      <c r="F5" s="55" t="s">
        <v>336</v>
      </c>
      <c r="G5" s="48" t="s">
        <v>337</v>
      </c>
      <c r="H5" s="55" t="s">
        <v>338</v>
      </c>
      <c r="I5" s="55" t="s">
        <v>339</v>
      </c>
      <c r="J5" s="48" t="s">
        <v>340</v>
      </c>
    </row>
    <row r="6" ht="18.75" customHeight="1" spans="1:10">
      <c r="A6" s="123">
        <v>1</v>
      </c>
      <c r="B6" s="123">
        <v>2</v>
      </c>
      <c r="C6" s="123">
        <v>3</v>
      </c>
      <c r="D6" s="123">
        <v>4</v>
      </c>
      <c r="E6" s="123">
        <v>5</v>
      </c>
      <c r="F6" s="123">
        <v>6</v>
      </c>
      <c r="G6" s="123">
        <v>7</v>
      </c>
      <c r="H6" s="123">
        <v>8</v>
      </c>
      <c r="I6" s="123">
        <v>9</v>
      </c>
      <c r="J6" s="123">
        <v>10</v>
      </c>
    </row>
    <row r="7" ht="18.75" customHeight="1" spans="1:10">
      <c r="A7" s="36" t="s">
        <v>71</v>
      </c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124" t="s">
        <v>71</v>
      </c>
      <c r="B8" s="22"/>
      <c r="C8" s="22"/>
      <c r="D8" s="22"/>
      <c r="E8" s="36"/>
      <c r="F8" s="22"/>
      <c r="G8" s="36"/>
      <c r="H8" s="22"/>
      <c r="I8" s="22"/>
      <c r="J8" s="36"/>
    </row>
    <row r="9" ht="18.75" customHeight="1" spans="1:10">
      <c r="A9" s="221" t="s">
        <v>327</v>
      </c>
      <c r="B9" s="22" t="s">
        <v>341</v>
      </c>
      <c r="C9" s="22" t="s">
        <v>342</v>
      </c>
      <c r="D9" s="22" t="s">
        <v>343</v>
      </c>
      <c r="E9" s="36" t="s">
        <v>344</v>
      </c>
      <c r="F9" s="22" t="s">
        <v>345</v>
      </c>
      <c r="G9" s="36" t="s">
        <v>346</v>
      </c>
      <c r="H9" s="22" t="s">
        <v>347</v>
      </c>
      <c r="I9" s="22" t="s">
        <v>348</v>
      </c>
      <c r="J9" s="36" t="s">
        <v>349</v>
      </c>
    </row>
    <row r="10" ht="18.75" customHeight="1" spans="1:10">
      <c r="A10" s="221" t="s">
        <v>327</v>
      </c>
      <c r="B10" s="22" t="s">
        <v>341</v>
      </c>
      <c r="C10" s="22" t="s">
        <v>342</v>
      </c>
      <c r="D10" s="22" t="s">
        <v>350</v>
      </c>
      <c r="E10" s="36" t="s">
        <v>351</v>
      </c>
      <c r="F10" s="22" t="s">
        <v>352</v>
      </c>
      <c r="G10" s="36" t="s">
        <v>353</v>
      </c>
      <c r="H10" s="22" t="s">
        <v>354</v>
      </c>
      <c r="I10" s="22" t="s">
        <v>348</v>
      </c>
      <c r="J10" s="36" t="s">
        <v>355</v>
      </c>
    </row>
    <row r="11" ht="18.75" customHeight="1" spans="1:10">
      <c r="A11" s="221" t="s">
        <v>327</v>
      </c>
      <c r="B11" s="22" t="s">
        <v>341</v>
      </c>
      <c r="C11" s="22" t="s">
        <v>342</v>
      </c>
      <c r="D11" s="22" t="s">
        <v>356</v>
      </c>
      <c r="E11" s="36" t="s">
        <v>357</v>
      </c>
      <c r="F11" s="22" t="s">
        <v>352</v>
      </c>
      <c r="G11" s="36" t="s">
        <v>353</v>
      </c>
      <c r="H11" s="22" t="s">
        <v>354</v>
      </c>
      <c r="I11" s="22" t="s">
        <v>348</v>
      </c>
      <c r="J11" s="36" t="s">
        <v>358</v>
      </c>
    </row>
    <row r="12" ht="18.75" customHeight="1" spans="1:10">
      <c r="A12" s="221" t="s">
        <v>327</v>
      </c>
      <c r="B12" s="22" t="s">
        <v>341</v>
      </c>
      <c r="C12" s="22" t="s">
        <v>342</v>
      </c>
      <c r="D12" s="22" t="s">
        <v>359</v>
      </c>
      <c r="E12" s="36" t="s">
        <v>360</v>
      </c>
      <c r="F12" s="22" t="s">
        <v>361</v>
      </c>
      <c r="G12" s="36" t="s">
        <v>362</v>
      </c>
      <c r="H12" s="22" t="s">
        <v>363</v>
      </c>
      <c r="I12" s="22" t="s">
        <v>348</v>
      </c>
      <c r="J12" s="36" t="s">
        <v>364</v>
      </c>
    </row>
    <row r="13" ht="18.75" customHeight="1" spans="1:10">
      <c r="A13" s="221" t="s">
        <v>327</v>
      </c>
      <c r="B13" s="22" t="s">
        <v>341</v>
      </c>
      <c r="C13" s="22" t="s">
        <v>365</v>
      </c>
      <c r="D13" s="22" t="s">
        <v>366</v>
      </c>
      <c r="E13" s="36" t="s">
        <v>367</v>
      </c>
      <c r="F13" s="22" t="s">
        <v>352</v>
      </c>
      <c r="G13" s="36" t="s">
        <v>368</v>
      </c>
      <c r="H13" s="22" t="s">
        <v>369</v>
      </c>
      <c r="I13" s="22" t="s">
        <v>348</v>
      </c>
      <c r="J13" s="36" t="s">
        <v>370</v>
      </c>
    </row>
    <row r="14" ht="18.75" customHeight="1" spans="1:10">
      <c r="A14" s="221" t="s">
        <v>327</v>
      </c>
      <c r="B14" s="22" t="s">
        <v>341</v>
      </c>
      <c r="C14" s="22" t="s">
        <v>371</v>
      </c>
      <c r="D14" s="22" t="s">
        <v>372</v>
      </c>
      <c r="E14" s="36" t="s">
        <v>373</v>
      </c>
      <c r="F14" s="22" t="s">
        <v>352</v>
      </c>
      <c r="G14" s="36" t="s">
        <v>353</v>
      </c>
      <c r="H14" s="22" t="s">
        <v>354</v>
      </c>
      <c r="I14" s="22" t="s">
        <v>348</v>
      </c>
      <c r="J14" s="36" t="s">
        <v>374</v>
      </c>
    </row>
    <row r="15" ht="18.75" customHeight="1" spans="1:10">
      <c r="A15" s="221" t="s">
        <v>319</v>
      </c>
      <c r="B15" s="22" t="s">
        <v>375</v>
      </c>
      <c r="C15" s="22" t="s">
        <v>342</v>
      </c>
      <c r="D15" s="22" t="s">
        <v>343</v>
      </c>
      <c r="E15" s="36" t="s">
        <v>376</v>
      </c>
      <c r="F15" s="22" t="s">
        <v>345</v>
      </c>
      <c r="G15" s="36" t="s">
        <v>377</v>
      </c>
      <c r="H15" s="22" t="s">
        <v>369</v>
      </c>
      <c r="I15" s="22" t="s">
        <v>348</v>
      </c>
      <c r="J15" s="36" t="s">
        <v>378</v>
      </c>
    </row>
    <row r="16" ht="18.75" customHeight="1" spans="1:10">
      <c r="A16" s="221" t="s">
        <v>319</v>
      </c>
      <c r="B16" s="22" t="s">
        <v>375</v>
      </c>
      <c r="C16" s="22" t="s">
        <v>342</v>
      </c>
      <c r="D16" s="22" t="s">
        <v>350</v>
      </c>
      <c r="E16" s="36" t="s">
        <v>379</v>
      </c>
      <c r="F16" s="22" t="s">
        <v>345</v>
      </c>
      <c r="G16" s="36" t="s">
        <v>380</v>
      </c>
      <c r="H16" s="22" t="s">
        <v>354</v>
      </c>
      <c r="I16" s="22" t="s">
        <v>381</v>
      </c>
      <c r="J16" s="36" t="s">
        <v>382</v>
      </c>
    </row>
    <row r="17" ht="18.75" customHeight="1" spans="1:10">
      <c r="A17" s="221" t="s">
        <v>319</v>
      </c>
      <c r="B17" s="22" t="s">
        <v>375</v>
      </c>
      <c r="C17" s="22" t="s">
        <v>342</v>
      </c>
      <c r="D17" s="22" t="s">
        <v>356</v>
      </c>
      <c r="E17" s="36" t="s">
        <v>383</v>
      </c>
      <c r="F17" s="22" t="s">
        <v>352</v>
      </c>
      <c r="G17" s="36" t="s">
        <v>384</v>
      </c>
      <c r="H17" s="22" t="s">
        <v>385</v>
      </c>
      <c r="I17" s="22" t="s">
        <v>381</v>
      </c>
      <c r="J17" s="36" t="s">
        <v>386</v>
      </c>
    </row>
    <row r="18" ht="18.75" customHeight="1" spans="1:10">
      <c r="A18" s="221" t="s">
        <v>319</v>
      </c>
      <c r="B18" s="22" t="s">
        <v>375</v>
      </c>
      <c r="C18" s="22" t="s">
        <v>342</v>
      </c>
      <c r="D18" s="22" t="s">
        <v>359</v>
      </c>
      <c r="E18" s="36" t="s">
        <v>360</v>
      </c>
      <c r="F18" s="22" t="s">
        <v>361</v>
      </c>
      <c r="G18" s="36" t="s">
        <v>387</v>
      </c>
      <c r="H18" s="22" t="s">
        <v>363</v>
      </c>
      <c r="I18" s="22" t="s">
        <v>348</v>
      </c>
      <c r="J18" s="36" t="s">
        <v>388</v>
      </c>
    </row>
    <row r="19" ht="18.75" customHeight="1" spans="1:10">
      <c r="A19" s="221" t="s">
        <v>319</v>
      </c>
      <c r="B19" s="22" t="s">
        <v>375</v>
      </c>
      <c r="C19" s="22" t="s">
        <v>365</v>
      </c>
      <c r="D19" s="22" t="s">
        <v>366</v>
      </c>
      <c r="E19" s="36" t="s">
        <v>389</v>
      </c>
      <c r="F19" s="22" t="s">
        <v>345</v>
      </c>
      <c r="G19" s="36" t="s">
        <v>390</v>
      </c>
      <c r="H19" s="22" t="s">
        <v>391</v>
      </c>
      <c r="I19" s="22" t="s">
        <v>348</v>
      </c>
      <c r="J19" s="36" t="s">
        <v>392</v>
      </c>
    </row>
    <row r="20" ht="18.75" customHeight="1" spans="1:10">
      <c r="A20" s="221" t="s">
        <v>319</v>
      </c>
      <c r="B20" s="22" t="s">
        <v>375</v>
      </c>
      <c r="C20" s="22" t="s">
        <v>371</v>
      </c>
      <c r="D20" s="22" t="s">
        <v>372</v>
      </c>
      <c r="E20" s="36" t="s">
        <v>393</v>
      </c>
      <c r="F20" s="22" t="s">
        <v>345</v>
      </c>
      <c r="G20" s="36" t="s">
        <v>380</v>
      </c>
      <c r="H20" s="22" t="s">
        <v>354</v>
      </c>
      <c r="I20" s="22" t="s">
        <v>348</v>
      </c>
      <c r="J20" s="36" t="s">
        <v>394</v>
      </c>
    </row>
    <row r="21" ht="18.75" customHeight="1" spans="1:10">
      <c r="A21" s="221" t="s">
        <v>306</v>
      </c>
      <c r="B21" s="22" t="s">
        <v>395</v>
      </c>
      <c r="C21" s="22" t="s">
        <v>342</v>
      </c>
      <c r="D21" s="22" t="s">
        <v>343</v>
      </c>
      <c r="E21" s="36" t="s">
        <v>396</v>
      </c>
      <c r="F21" s="22" t="s">
        <v>345</v>
      </c>
      <c r="G21" s="36" t="s">
        <v>397</v>
      </c>
      <c r="H21" s="22" t="s">
        <v>398</v>
      </c>
      <c r="I21" s="22" t="s">
        <v>348</v>
      </c>
      <c r="J21" s="36" t="s">
        <v>399</v>
      </c>
    </row>
    <row r="22" ht="18.75" customHeight="1" spans="1:10">
      <c r="A22" s="221" t="s">
        <v>306</v>
      </c>
      <c r="B22" s="22" t="s">
        <v>395</v>
      </c>
      <c r="C22" s="22" t="s">
        <v>342</v>
      </c>
      <c r="D22" s="22" t="s">
        <v>343</v>
      </c>
      <c r="E22" s="36" t="s">
        <v>400</v>
      </c>
      <c r="F22" s="22" t="s">
        <v>345</v>
      </c>
      <c r="G22" s="36" t="s">
        <v>401</v>
      </c>
      <c r="H22" s="22" t="s">
        <v>402</v>
      </c>
      <c r="I22" s="22" t="s">
        <v>348</v>
      </c>
      <c r="J22" s="36" t="s">
        <v>403</v>
      </c>
    </row>
    <row r="23" ht="18.75" customHeight="1" spans="1:10">
      <c r="A23" s="221" t="s">
        <v>306</v>
      </c>
      <c r="B23" s="22" t="s">
        <v>395</v>
      </c>
      <c r="C23" s="22" t="s">
        <v>342</v>
      </c>
      <c r="D23" s="22" t="s">
        <v>343</v>
      </c>
      <c r="E23" s="36" t="s">
        <v>404</v>
      </c>
      <c r="F23" s="22" t="s">
        <v>345</v>
      </c>
      <c r="G23" s="36" t="s">
        <v>405</v>
      </c>
      <c r="H23" s="22" t="s">
        <v>369</v>
      </c>
      <c r="I23" s="22" t="s">
        <v>348</v>
      </c>
      <c r="J23" s="36" t="s">
        <v>406</v>
      </c>
    </row>
    <row r="24" ht="18.75" customHeight="1" spans="1:10">
      <c r="A24" s="221" t="s">
        <v>306</v>
      </c>
      <c r="B24" s="22" t="s">
        <v>395</v>
      </c>
      <c r="C24" s="22" t="s">
        <v>342</v>
      </c>
      <c r="D24" s="22" t="s">
        <v>343</v>
      </c>
      <c r="E24" s="36" t="s">
        <v>407</v>
      </c>
      <c r="F24" s="22" t="s">
        <v>345</v>
      </c>
      <c r="G24" s="36" t="s">
        <v>408</v>
      </c>
      <c r="H24" s="22" t="s">
        <v>369</v>
      </c>
      <c r="I24" s="22" t="s">
        <v>348</v>
      </c>
      <c r="J24" s="36" t="s">
        <v>409</v>
      </c>
    </row>
    <row r="25" ht="18.75" customHeight="1" spans="1:10">
      <c r="A25" s="221" t="s">
        <v>306</v>
      </c>
      <c r="B25" s="22" t="s">
        <v>395</v>
      </c>
      <c r="C25" s="22" t="s">
        <v>342</v>
      </c>
      <c r="D25" s="22" t="s">
        <v>350</v>
      </c>
      <c r="E25" s="36" t="s">
        <v>410</v>
      </c>
      <c r="F25" s="22" t="s">
        <v>352</v>
      </c>
      <c r="G25" s="36" t="s">
        <v>353</v>
      </c>
      <c r="H25" s="22" t="s">
        <v>354</v>
      </c>
      <c r="I25" s="22" t="s">
        <v>348</v>
      </c>
      <c r="J25" s="36" t="s">
        <v>411</v>
      </c>
    </row>
    <row r="26" ht="18.75" customHeight="1" spans="1:10">
      <c r="A26" s="221" t="s">
        <v>306</v>
      </c>
      <c r="B26" s="22" t="s">
        <v>395</v>
      </c>
      <c r="C26" s="22" t="s">
        <v>342</v>
      </c>
      <c r="D26" s="22" t="s">
        <v>359</v>
      </c>
      <c r="E26" s="36" t="s">
        <v>360</v>
      </c>
      <c r="F26" s="22" t="s">
        <v>361</v>
      </c>
      <c r="G26" s="36" t="s">
        <v>412</v>
      </c>
      <c r="H26" s="22" t="s">
        <v>363</v>
      </c>
      <c r="I26" s="22" t="s">
        <v>348</v>
      </c>
      <c r="J26" s="36" t="s">
        <v>413</v>
      </c>
    </row>
    <row r="27" ht="18.75" customHeight="1" spans="1:10">
      <c r="A27" s="221" t="s">
        <v>306</v>
      </c>
      <c r="B27" s="22" t="s">
        <v>395</v>
      </c>
      <c r="C27" s="22" t="s">
        <v>365</v>
      </c>
      <c r="D27" s="22" t="s">
        <v>366</v>
      </c>
      <c r="E27" s="36" t="s">
        <v>414</v>
      </c>
      <c r="F27" s="22" t="s">
        <v>352</v>
      </c>
      <c r="G27" s="36" t="s">
        <v>415</v>
      </c>
      <c r="H27" s="22" t="s">
        <v>354</v>
      </c>
      <c r="I27" s="22" t="s">
        <v>381</v>
      </c>
      <c r="J27" s="36" t="s">
        <v>416</v>
      </c>
    </row>
    <row r="28" ht="18.75" customHeight="1" spans="1:10">
      <c r="A28" s="221" t="s">
        <v>306</v>
      </c>
      <c r="B28" s="22" t="s">
        <v>395</v>
      </c>
      <c r="C28" s="22" t="s">
        <v>365</v>
      </c>
      <c r="D28" s="22" t="s">
        <v>366</v>
      </c>
      <c r="E28" s="36" t="s">
        <v>417</v>
      </c>
      <c r="F28" s="22" t="s">
        <v>345</v>
      </c>
      <c r="G28" s="36" t="s">
        <v>418</v>
      </c>
      <c r="H28" s="22" t="s">
        <v>354</v>
      </c>
      <c r="I28" s="22" t="s">
        <v>348</v>
      </c>
      <c r="J28" s="36" t="s">
        <v>419</v>
      </c>
    </row>
    <row r="29" ht="18.75" customHeight="1" spans="1:10">
      <c r="A29" s="221" t="s">
        <v>306</v>
      </c>
      <c r="B29" s="22" t="s">
        <v>395</v>
      </c>
      <c r="C29" s="22" t="s">
        <v>371</v>
      </c>
      <c r="D29" s="22" t="s">
        <v>372</v>
      </c>
      <c r="E29" s="36" t="s">
        <v>420</v>
      </c>
      <c r="F29" s="22" t="s">
        <v>345</v>
      </c>
      <c r="G29" s="36" t="s">
        <v>353</v>
      </c>
      <c r="H29" s="22" t="s">
        <v>354</v>
      </c>
      <c r="I29" s="22" t="s">
        <v>348</v>
      </c>
      <c r="J29" s="36" t="s">
        <v>421</v>
      </c>
    </row>
    <row r="30" ht="18.75" customHeight="1" spans="1:10">
      <c r="A30" s="221" t="s">
        <v>309</v>
      </c>
      <c r="B30" s="22" t="s">
        <v>422</v>
      </c>
      <c r="C30" s="22" t="s">
        <v>342</v>
      </c>
      <c r="D30" s="22" t="s">
        <v>343</v>
      </c>
      <c r="E30" s="36" t="s">
        <v>423</v>
      </c>
      <c r="F30" s="22" t="s">
        <v>345</v>
      </c>
      <c r="G30" s="36" t="s">
        <v>424</v>
      </c>
      <c r="H30" s="22" t="s">
        <v>369</v>
      </c>
      <c r="I30" s="22" t="s">
        <v>348</v>
      </c>
      <c r="J30" s="36" t="s">
        <v>425</v>
      </c>
    </row>
    <row r="31" ht="18.75" customHeight="1" spans="1:10">
      <c r="A31" s="221" t="s">
        <v>309</v>
      </c>
      <c r="B31" s="22" t="s">
        <v>422</v>
      </c>
      <c r="C31" s="22" t="s">
        <v>342</v>
      </c>
      <c r="D31" s="22" t="s">
        <v>343</v>
      </c>
      <c r="E31" s="36" t="s">
        <v>426</v>
      </c>
      <c r="F31" s="22" t="s">
        <v>345</v>
      </c>
      <c r="G31" s="36" t="s">
        <v>427</v>
      </c>
      <c r="H31" s="22" t="s">
        <v>428</v>
      </c>
      <c r="I31" s="22" t="s">
        <v>348</v>
      </c>
      <c r="J31" s="36" t="s">
        <v>429</v>
      </c>
    </row>
    <row r="32" ht="18.75" customHeight="1" spans="1:10">
      <c r="A32" s="221" t="s">
        <v>309</v>
      </c>
      <c r="B32" s="22" t="s">
        <v>422</v>
      </c>
      <c r="C32" s="22" t="s">
        <v>342</v>
      </c>
      <c r="D32" s="22" t="s">
        <v>343</v>
      </c>
      <c r="E32" s="36" t="s">
        <v>430</v>
      </c>
      <c r="F32" s="22" t="s">
        <v>345</v>
      </c>
      <c r="G32" s="36" t="s">
        <v>431</v>
      </c>
      <c r="H32" s="22" t="s">
        <v>432</v>
      </c>
      <c r="I32" s="22" t="s">
        <v>348</v>
      </c>
      <c r="J32" s="36" t="s">
        <v>433</v>
      </c>
    </row>
    <row r="33" ht="18.75" customHeight="1" spans="1:10">
      <c r="A33" s="221" t="s">
        <v>309</v>
      </c>
      <c r="B33" s="22" t="s">
        <v>422</v>
      </c>
      <c r="C33" s="22" t="s">
        <v>342</v>
      </c>
      <c r="D33" s="22" t="s">
        <v>343</v>
      </c>
      <c r="E33" s="36" t="s">
        <v>434</v>
      </c>
      <c r="F33" s="22" t="s">
        <v>345</v>
      </c>
      <c r="G33" s="36" t="s">
        <v>435</v>
      </c>
      <c r="H33" s="22" t="s">
        <v>432</v>
      </c>
      <c r="I33" s="22" t="s">
        <v>348</v>
      </c>
      <c r="J33" s="36" t="s">
        <v>436</v>
      </c>
    </row>
    <row r="34" ht="18.75" customHeight="1" spans="1:10">
      <c r="A34" s="221" t="s">
        <v>309</v>
      </c>
      <c r="B34" s="22" t="s">
        <v>422</v>
      </c>
      <c r="C34" s="22" t="s">
        <v>342</v>
      </c>
      <c r="D34" s="22" t="s">
        <v>343</v>
      </c>
      <c r="E34" s="36" t="s">
        <v>437</v>
      </c>
      <c r="F34" s="22" t="s">
        <v>345</v>
      </c>
      <c r="G34" s="36" t="s">
        <v>438</v>
      </c>
      <c r="H34" s="22" t="s">
        <v>432</v>
      </c>
      <c r="I34" s="22" t="s">
        <v>348</v>
      </c>
      <c r="J34" s="36" t="s">
        <v>439</v>
      </c>
    </row>
    <row r="35" ht="18.75" customHeight="1" spans="1:10">
      <c r="A35" s="221" t="s">
        <v>309</v>
      </c>
      <c r="B35" s="22" t="s">
        <v>422</v>
      </c>
      <c r="C35" s="22" t="s">
        <v>342</v>
      </c>
      <c r="D35" s="22" t="s">
        <v>343</v>
      </c>
      <c r="E35" s="36" t="s">
        <v>440</v>
      </c>
      <c r="F35" s="22" t="s">
        <v>345</v>
      </c>
      <c r="G35" s="36" t="s">
        <v>441</v>
      </c>
      <c r="H35" s="22" t="s">
        <v>369</v>
      </c>
      <c r="I35" s="22" t="s">
        <v>348</v>
      </c>
      <c r="J35" s="36" t="s">
        <v>442</v>
      </c>
    </row>
    <row r="36" ht="18.75" customHeight="1" spans="1:10">
      <c r="A36" s="221" t="s">
        <v>309</v>
      </c>
      <c r="B36" s="22" t="s">
        <v>422</v>
      </c>
      <c r="C36" s="22" t="s">
        <v>342</v>
      </c>
      <c r="D36" s="22" t="s">
        <v>350</v>
      </c>
      <c r="E36" s="36" t="s">
        <v>443</v>
      </c>
      <c r="F36" s="22" t="s">
        <v>345</v>
      </c>
      <c r="G36" s="36" t="s">
        <v>380</v>
      </c>
      <c r="H36" s="22" t="s">
        <v>354</v>
      </c>
      <c r="I36" s="22" t="s">
        <v>348</v>
      </c>
      <c r="J36" s="36" t="s">
        <v>444</v>
      </c>
    </row>
    <row r="37" ht="18.75" customHeight="1" spans="1:10">
      <c r="A37" s="221" t="s">
        <v>309</v>
      </c>
      <c r="B37" s="22" t="s">
        <v>422</v>
      </c>
      <c r="C37" s="22" t="s">
        <v>342</v>
      </c>
      <c r="D37" s="22" t="s">
        <v>350</v>
      </c>
      <c r="E37" s="36" t="s">
        <v>445</v>
      </c>
      <c r="F37" s="22" t="s">
        <v>352</v>
      </c>
      <c r="G37" s="36" t="s">
        <v>353</v>
      </c>
      <c r="H37" s="22" t="s">
        <v>354</v>
      </c>
      <c r="I37" s="22" t="s">
        <v>348</v>
      </c>
      <c r="J37" s="36" t="s">
        <v>446</v>
      </c>
    </row>
    <row r="38" ht="18.75" customHeight="1" spans="1:10">
      <c r="A38" s="221" t="s">
        <v>309</v>
      </c>
      <c r="B38" s="22" t="s">
        <v>422</v>
      </c>
      <c r="C38" s="22" t="s">
        <v>342</v>
      </c>
      <c r="D38" s="22" t="s">
        <v>350</v>
      </c>
      <c r="E38" s="36" t="s">
        <v>447</v>
      </c>
      <c r="F38" s="22" t="s">
        <v>345</v>
      </c>
      <c r="G38" s="36" t="s">
        <v>380</v>
      </c>
      <c r="H38" s="22" t="s">
        <v>354</v>
      </c>
      <c r="I38" s="22" t="s">
        <v>348</v>
      </c>
      <c r="J38" s="36" t="s">
        <v>448</v>
      </c>
    </row>
    <row r="39" ht="18.75" customHeight="1" spans="1:10">
      <c r="A39" s="221" t="s">
        <v>309</v>
      </c>
      <c r="B39" s="22" t="s">
        <v>422</v>
      </c>
      <c r="C39" s="22" t="s">
        <v>342</v>
      </c>
      <c r="D39" s="22" t="s">
        <v>350</v>
      </c>
      <c r="E39" s="36" t="s">
        <v>449</v>
      </c>
      <c r="F39" s="22" t="s">
        <v>352</v>
      </c>
      <c r="G39" s="36" t="s">
        <v>353</v>
      </c>
      <c r="H39" s="22" t="s">
        <v>354</v>
      </c>
      <c r="I39" s="22" t="s">
        <v>348</v>
      </c>
      <c r="J39" s="36" t="s">
        <v>450</v>
      </c>
    </row>
    <row r="40" ht="18.75" customHeight="1" spans="1:10">
      <c r="A40" s="221" t="s">
        <v>309</v>
      </c>
      <c r="B40" s="22" t="s">
        <v>422</v>
      </c>
      <c r="C40" s="22" t="s">
        <v>342</v>
      </c>
      <c r="D40" s="22" t="s">
        <v>350</v>
      </c>
      <c r="E40" s="36" t="s">
        <v>451</v>
      </c>
      <c r="F40" s="22" t="s">
        <v>352</v>
      </c>
      <c r="G40" s="36" t="s">
        <v>353</v>
      </c>
      <c r="H40" s="22" t="s">
        <v>354</v>
      </c>
      <c r="I40" s="22" t="s">
        <v>348</v>
      </c>
      <c r="J40" s="36" t="s">
        <v>452</v>
      </c>
    </row>
    <row r="41" ht="18.75" customHeight="1" spans="1:10">
      <c r="A41" s="221" t="s">
        <v>309</v>
      </c>
      <c r="B41" s="22" t="s">
        <v>422</v>
      </c>
      <c r="C41" s="22" t="s">
        <v>342</v>
      </c>
      <c r="D41" s="22" t="s">
        <v>350</v>
      </c>
      <c r="E41" s="36" t="s">
        <v>453</v>
      </c>
      <c r="F41" s="22" t="s">
        <v>352</v>
      </c>
      <c r="G41" s="36" t="s">
        <v>353</v>
      </c>
      <c r="H41" s="22" t="s">
        <v>354</v>
      </c>
      <c r="I41" s="22" t="s">
        <v>348</v>
      </c>
      <c r="J41" s="36" t="s">
        <v>454</v>
      </c>
    </row>
    <row r="42" ht="18.75" customHeight="1" spans="1:10">
      <c r="A42" s="221" t="s">
        <v>309</v>
      </c>
      <c r="B42" s="22" t="s">
        <v>422</v>
      </c>
      <c r="C42" s="22" t="s">
        <v>342</v>
      </c>
      <c r="D42" s="22" t="s">
        <v>350</v>
      </c>
      <c r="E42" s="36" t="s">
        <v>455</v>
      </c>
      <c r="F42" s="22" t="s">
        <v>352</v>
      </c>
      <c r="G42" s="36" t="s">
        <v>380</v>
      </c>
      <c r="H42" s="22" t="s">
        <v>354</v>
      </c>
      <c r="I42" s="22" t="s">
        <v>348</v>
      </c>
      <c r="J42" s="36" t="s">
        <v>456</v>
      </c>
    </row>
    <row r="43" ht="18.75" customHeight="1" spans="1:10">
      <c r="A43" s="221" t="s">
        <v>309</v>
      </c>
      <c r="B43" s="22" t="s">
        <v>422</v>
      </c>
      <c r="C43" s="22" t="s">
        <v>342</v>
      </c>
      <c r="D43" s="22" t="s">
        <v>356</v>
      </c>
      <c r="E43" s="36" t="s">
        <v>457</v>
      </c>
      <c r="F43" s="22" t="s">
        <v>345</v>
      </c>
      <c r="G43" s="36" t="s">
        <v>353</v>
      </c>
      <c r="H43" s="22" t="s">
        <v>385</v>
      </c>
      <c r="I43" s="22" t="s">
        <v>348</v>
      </c>
      <c r="J43" s="36" t="s">
        <v>458</v>
      </c>
    </row>
    <row r="44" ht="18.75" customHeight="1" spans="1:10">
      <c r="A44" s="221" t="s">
        <v>309</v>
      </c>
      <c r="B44" s="22" t="s">
        <v>422</v>
      </c>
      <c r="C44" s="22" t="s">
        <v>365</v>
      </c>
      <c r="D44" s="22" t="s">
        <v>366</v>
      </c>
      <c r="E44" s="36" t="s">
        <v>417</v>
      </c>
      <c r="F44" s="22" t="s">
        <v>345</v>
      </c>
      <c r="G44" s="36" t="s">
        <v>380</v>
      </c>
      <c r="H44" s="22" t="s">
        <v>354</v>
      </c>
      <c r="I44" s="22" t="s">
        <v>348</v>
      </c>
      <c r="J44" s="36" t="s">
        <v>459</v>
      </c>
    </row>
    <row r="45" ht="18.75" customHeight="1" spans="1:10">
      <c r="A45" s="221" t="s">
        <v>309</v>
      </c>
      <c r="B45" s="22" t="s">
        <v>422</v>
      </c>
      <c r="C45" s="22" t="s">
        <v>371</v>
      </c>
      <c r="D45" s="22" t="s">
        <v>372</v>
      </c>
      <c r="E45" s="36" t="s">
        <v>460</v>
      </c>
      <c r="F45" s="22" t="s">
        <v>345</v>
      </c>
      <c r="G45" s="36" t="s">
        <v>380</v>
      </c>
      <c r="H45" s="22" t="s">
        <v>354</v>
      </c>
      <c r="I45" s="22" t="s">
        <v>348</v>
      </c>
      <c r="J45" s="36" t="s">
        <v>461</v>
      </c>
    </row>
    <row r="46" ht="18.75" customHeight="1" spans="1:10">
      <c r="A46" s="221" t="s">
        <v>323</v>
      </c>
      <c r="B46" s="22" t="s">
        <v>462</v>
      </c>
      <c r="C46" s="22" t="s">
        <v>342</v>
      </c>
      <c r="D46" s="22" t="s">
        <v>343</v>
      </c>
      <c r="E46" s="36" t="s">
        <v>463</v>
      </c>
      <c r="F46" s="22" t="s">
        <v>352</v>
      </c>
      <c r="G46" s="36" t="s">
        <v>464</v>
      </c>
      <c r="H46" s="22" t="s">
        <v>428</v>
      </c>
      <c r="I46" s="22" t="s">
        <v>348</v>
      </c>
      <c r="J46" s="36" t="s">
        <v>465</v>
      </c>
    </row>
    <row r="47" ht="18.75" customHeight="1" spans="1:10">
      <c r="A47" s="221" t="s">
        <v>323</v>
      </c>
      <c r="B47" s="22" t="s">
        <v>462</v>
      </c>
      <c r="C47" s="22" t="s">
        <v>342</v>
      </c>
      <c r="D47" s="22" t="s">
        <v>350</v>
      </c>
      <c r="E47" s="36" t="s">
        <v>466</v>
      </c>
      <c r="F47" s="22" t="s">
        <v>352</v>
      </c>
      <c r="G47" s="36" t="s">
        <v>380</v>
      </c>
      <c r="H47" s="22" t="s">
        <v>354</v>
      </c>
      <c r="I47" s="22" t="s">
        <v>348</v>
      </c>
      <c r="J47" s="36" t="s">
        <v>467</v>
      </c>
    </row>
    <row r="48" ht="18.75" customHeight="1" spans="1:10">
      <c r="A48" s="221" t="s">
        <v>323</v>
      </c>
      <c r="B48" s="22" t="s">
        <v>462</v>
      </c>
      <c r="C48" s="22" t="s">
        <v>342</v>
      </c>
      <c r="D48" s="22" t="s">
        <v>359</v>
      </c>
      <c r="E48" s="36" t="s">
        <v>360</v>
      </c>
      <c r="F48" s="22" t="s">
        <v>352</v>
      </c>
      <c r="G48" s="36" t="s">
        <v>384</v>
      </c>
      <c r="H48" s="22" t="s">
        <v>468</v>
      </c>
      <c r="I48" s="22" t="s">
        <v>348</v>
      </c>
      <c r="J48" s="36" t="s">
        <v>469</v>
      </c>
    </row>
    <row r="49" ht="18.75" customHeight="1" spans="1:10">
      <c r="A49" s="221" t="s">
        <v>323</v>
      </c>
      <c r="B49" s="22" t="s">
        <v>462</v>
      </c>
      <c r="C49" s="22" t="s">
        <v>365</v>
      </c>
      <c r="D49" s="22" t="s">
        <v>366</v>
      </c>
      <c r="E49" s="36" t="s">
        <v>470</v>
      </c>
      <c r="F49" s="22" t="s">
        <v>352</v>
      </c>
      <c r="G49" s="36" t="s">
        <v>471</v>
      </c>
      <c r="H49" s="22" t="s">
        <v>354</v>
      </c>
      <c r="I49" s="22" t="s">
        <v>381</v>
      </c>
      <c r="J49" s="36" t="s">
        <v>472</v>
      </c>
    </row>
    <row r="50" ht="18.75" customHeight="1" spans="1:10">
      <c r="A50" s="221" t="s">
        <v>323</v>
      </c>
      <c r="B50" s="22" t="s">
        <v>462</v>
      </c>
      <c r="C50" s="22" t="s">
        <v>365</v>
      </c>
      <c r="D50" s="22" t="s">
        <v>473</v>
      </c>
      <c r="E50" s="36" t="s">
        <v>474</v>
      </c>
      <c r="F50" s="22" t="s">
        <v>352</v>
      </c>
      <c r="G50" s="36" t="s">
        <v>471</v>
      </c>
      <c r="H50" s="22" t="s">
        <v>354</v>
      </c>
      <c r="I50" s="22" t="s">
        <v>381</v>
      </c>
      <c r="J50" s="36" t="s">
        <v>475</v>
      </c>
    </row>
    <row r="51" ht="18.75" customHeight="1" spans="1:10">
      <c r="A51" s="221" t="s">
        <v>323</v>
      </c>
      <c r="B51" s="22" t="s">
        <v>462</v>
      </c>
      <c r="C51" s="22" t="s">
        <v>365</v>
      </c>
      <c r="D51" s="22" t="s">
        <v>476</v>
      </c>
      <c r="E51" s="36" t="s">
        <v>477</v>
      </c>
      <c r="F51" s="22" t="s">
        <v>352</v>
      </c>
      <c r="G51" s="36" t="s">
        <v>471</v>
      </c>
      <c r="H51" s="22" t="s">
        <v>354</v>
      </c>
      <c r="I51" s="22" t="s">
        <v>381</v>
      </c>
      <c r="J51" s="36" t="s">
        <v>478</v>
      </c>
    </row>
    <row r="52" ht="18.75" customHeight="1" spans="1:10">
      <c r="A52" s="221" t="s">
        <v>323</v>
      </c>
      <c r="B52" s="22" t="s">
        <v>462</v>
      </c>
      <c r="C52" s="22" t="s">
        <v>371</v>
      </c>
      <c r="D52" s="22" t="s">
        <v>372</v>
      </c>
      <c r="E52" s="36" t="s">
        <v>479</v>
      </c>
      <c r="F52" s="22" t="s">
        <v>352</v>
      </c>
      <c r="G52" s="36" t="s">
        <v>353</v>
      </c>
      <c r="H52" s="22" t="s">
        <v>354</v>
      </c>
      <c r="I52" s="22" t="s">
        <v>381</v>
      </c>
      <c r="J52" s="36" t="s">
        <v>480</v>
      </c>
    </row>
    <row r="53" ht="18.75" customHeight="1" spans="1:10">
      <c r="A53" s="221" t="s">
        <v>302</v>
      </c>
      <c r="B53" s="22" t="s">
        <v>481</v>
      </c>
      <c r="C53" s="22" t="s">
        <v>342</v>
      </c>
      <c r="D53" s="22" t="s">
        <v>343</v>
      </c>
      <c r="E53" s="36" t="s">
        <v>482</v>
      </c>
      <c r="F53" s="22" t="s">
        <v>345</v>
      </c>
      <c r="G53" s="36" t="s">
        <v>384</v>
      </c>
      <c r="H53" s="22" t="s">
        <v>483</v>
      </c>
      <c r="I53" s="22" t="s">
        <v>348</v>
      </c>
      <c r="J53" s="36" t="s">
        <v>484</v>
      </c>
    </row>
    <row r="54" ht="18.75" customHeight="1" spans="1:10">
      <c r="A54" s="221" t="s">
        <v>302</v>
      </c>
      <c r="B54" s="22" t="s">
        <v>481</v>
      </c>
      <c r="C54" s="22" t="s">
        <v>342</v>
      </c>
      <c r="D54" s="22" t="s">
        <v>350</v>
      </c>
      <c r="E54" s="36" t="s">
        <v>485</v>
      </c>
      <c r="F54" s="22" t="s">
        <v>352</v>
      </c>
      <c r="G54" s="36" t="s">
        <v>353</v>
      </c>
      <c r="H54" s="22" t="s">
        <v>354</v>
      </c>
      <c r="I54" s="22" t="s">
        <v>348</v>
      </c>
      <c r="J54" s="36" t="s">
        <v>486</v>
      </c>
    </row>
    <row r="55" ht="18.75" customHeight="1" spans="1:10">
      <c r="A55" s="221" t="s">
        <v>302</v>
      </c>
      <c r="B55" s="22" t="s">
        <v>481</v>
      </c>
      <c r="C55" s="22" t="s">
        <v>342</v>
      </c>
      <c r="D55" s="22" t="s">
        <v>356</v>
      </c>
      <c r="E55" s="36" t="s">
        <v>487</v>
      </c>
      <c r="F55" s="22" t="s">
        <v>352</v>
      </c>
      <c r="G55" s="36" t="s">
        <v>353</v>
      </c>
      <c r="H55" s="22" t="s">
        <v>354</v>
      </c>
      <c r="I55" s="22" t="s">
        <v>348</v>
      </c>
      <c r="J55" s="36" t="s">
        <v>488</v>
      </c>
    </row>
    <row r="56" ht="18.75" customHeight="1" spans="1:10">
      <c r="A56" s="221" t="s">
        <v>302</v>
      </c>
      <c r="B56" s="22" t="s">
        <v>481</v>
      </c>
      <c r="C56" s="22" t="s">
        <v>342</v>
      </c>
      <c r="D56" s="22" t="s">
        <v>359</v>
      </c>
      <c r="E56" s="36" t="s">
        <v>360</v>
      </c>
      <c r="F56" s="22" t="s">
        <v>352</v>
      </c>
      <c r="G56" s="36" t="s">
        <v>412</v>
      </c>
      <c r="H56" s="22" t="s">
        <v>363</v>
      </c>
      <c r="I56" s="22" t="s">
        <v>348</v>
      </c>
      <c r="J56" s="36" t="s">
        <v>489</v>
      </c>
    </row>
    <row r="57" ht="18.75" customHeight="1" spans="1:10">
      <c r="A57" s="221" t="s">
        <v>302</v>
      </c>
      <c r="B57" s="22" t="s">
        <v>481</v>
      </c>
      <c r="C57" s="22" t="s">
        <v>365</v>
      </c>
      <c r="D57" s="22" t="s">
        <v>366</v>
      </c>
      <c r="E57" s="36" t="s">
        <v>490</v>
      </c>
      <c r="F57" s="22" t="s">
        <v>352</v>
      </c>
      <c r="G57" s="36" t="s">
        <v>471</v>
      </c>
      <c r="H57" s="22" t="s">
        <v>354</v>
      </c>
      <c r="I57" s="22" t="s">
        <v>381</v>
      </c>
      <c r="J57" s="36" t="s">
        <v>491</v>
      </c>
    </row>
    <row r="58" ht="18.75" customHeight="1" spans="1:10">
      <c r="A58" s="221" t="s">
        <v>302</v>
      </c>
      <c r="B58" s="22" t="s">
        <v>481</v>
      </c>
      <c r="C58" s="22" t="s">
        <v>371</v>
      </c>
      <c r="D58" s="22" t="s">
        <v>372</v>
      </c>
      <c r="E58" s="36" t="s">
        <v>479</v>
      </c>
      <c r="F58" s="22" t="s">
        <v>352</v>
      </c>
      <c r="G58" s="36" t="s">
        <v>380</v>
      </c>
      <c r="H58" s="22" t="s">
        <v>354</v>
      </c>
      <c r="I58" s="22" t="s">
        <v>381</v>
      </c>
      <c r="J58" s="36" t="s">
        <v>492</v>
      </c>
    </row>
    <row r="59" ht="18.75" customHeight="1" spans="1:10">
      <c r="A59" s="221" t="s">
        <v>299</v>
      </c>
      <c r="B59" s="22" t="s">
        <v>493</v>
      </c>
      <c r="C59" s="22" t="s">
        <v>342</v>
      </c>
      <c r="D59" s="22" t="s">
        <v>343</v>
      </c>
      <c r="E59" s="36" t="s">
        <v>494</v>
      </c>
      <c r="F59" s="22" t="s">
        <v>345</v>
      </c>
      <c r="G59" s="36" t="s">
        <v>495</v>
      </c>
      <c r="H59" s="22" t="s">
        <v>369</v>
      </c>
      <c r="I59" s="22" t="s">
        <v>348</v>
      </c>
      <c r="J59" s="36" t="s">
        <v>496</v>
      </c>
    </row>
    <row r="60" ht="18.75" customHeight="1" spans="1:10">
      <c r="A60" s="221" t="s">
        <v>299</v>
      </c>
      <c r="B60" s="22" t="s">
        <v>493</v>
      </c>
      <c r="C60" s="22" t="s">
        <v>342</v>
      </c>
      <c r="D60" s="22" t="s">
        <v>343</v>
      </c>
      <c r="E60" s="36" t="s">
        <v>497</v>
      </c>
      <c r="F60" s="22" t="s">
        <v>345</v>
      </c>
      <c r="G60" s="36" t="s">
        <v>180</v>
      </c>
      <c r="H60" s="22" t="s">
        <v>369</v>
      </c>
      <c r="I60" s="22" t="s">
        <v>348</v>
      </c>
      <c r="J60" s="36" t="s">
        <v>498</v>
      </c>
    </row>
    <row r="61" ht="18.75" customHeight="1" spans="1:10">
      <c r="A61" s="221" t="s">
        <v>299</v>
      </c>
      <c r="B61" s="22" t="s">
        <v>493</v>
      </c>
      <c r="C61" s="22" t="s">
        <v>342</v>
      </c>
      <c r="D61" s="22" t="s">
        <v>350</v>
      </c>
      <c r="E61" s="36" t="s">
        <v>499</v>
      </c>
      <c r="F61" s="22" t="s">
        <v>352</v>
      </c>
      <c r="G61" s="36" t="s">
        <v>353</v>
      </c>
      <c r="H61" s="22" t="s">
        <v>354</v>
      </c>
      <c r="I61" s="22" t="s">
        <v>348</v>
      </c>
      <c r="J61" s="36" t="s">
        <v>500</v>
      </c>
    </row>
    <row r="62" ht="18.75" customHeight="1" spans="1:10">
      <c r="A62" s="221" t="s">
        <v>299</v>
      </c>
      <c r="B62" s="22" t="s">
        <v>493</v>
      </c>
      <c r="C62" s="22" t="s">
        <v>342</v>
      </c>
      <c r="D62" s="22" t="s">
        <v>356</v>
      </c>
      <c r="E62" s="36" t="s">
        <v>357</v>
      </c>
      <c r="F62" s="22" t="s">
        <v>352</v>
      </c>
      <c r="G62" s="36" t="s">
        <v>353</v>
      </c>
      <c r="H62" s="22" t="s">
        <v>354</v>
      </c>
      <c r="I62" s="22" t="s">
        <v>381</v>
      </c>
      <c r="J62" s="36" t="s">
        <v>358</v>
      </c>
    </row>
    <row r="63" ht="18.75" customHeight="1" spans="1:10">
      <c r="A63" s="221" t="s">
        <v>299</v>
      </c>
      <c r="B63" s="22" t="s">
        <v>493</v>
      </c>
      <c r="C63" s="22" t="s">
        <v>365</v>
      </c>
      <c r="D63" s="22" t="s">
        <v>366</v>
      </c>
      <c r="E63" s="36" t="s">
        <v>501</v>
      </c>
      <c r="F63" s="22" t="s">
        <v>352</v>
      </c>
      <c r="G63" s="36" t="s">
        <v>415</v>
      </c>
      <c r="H63" s="22" t="s">
        <v>354</v>
      </c>
      <c r="I63" s="22" t="s">
        <v>381</v>
      </c>
      <c r="J63" s="36" t="s">
        <v>502</v>
      </c>
    </row>
    <row r="64" ht="18.75" customHeight="1" spans="1:10">
      <c r="A64" s="221" t="s">
        <v>299</v>
      </c>
      <c r="B64" s="22" t="s">
        <v>493</v>
      </c>
      <c r="C64" s="22" t="s">
        <v>365</v>
      </c>
      <c r="D64" s="22" t="s">
        <v>366</v>
      </c>
      <c r="E64" s="36" t="s">
        <v>417</v>
      </c>
      <c r="F64" s="22" t="s">
        <v>352</v>
      </c>
      <c r="G64" s="36" t="s">
        <v>418</v>
      </c>
      <c r="H64" s="22" t="s">
        <v>354</v>
      </c>
      <c r="I64" s="22" t="s">
        <v>348</v>
      </c>
      <c r="J64" s="36" t="s">
        <v>503</v>
      </c>
    </row>
    <row r="65" ht="18.75" customHeight="1" spans="1:10">
      <c r="A65" s="221" t="s">
        <v>299</v>
      </c>
      <c r="B65" s="22" t="s">
        <v>493</v>
      </c>
      <c r="C65" s="22" t="s">
        <v>371</v>
      </c>
      <c r="D65" s="22" t="s">
        <v>372</v>
      </c>
      <c r="E65" s="36" t="s">
        <v>504</v>
      </c>
      <c r="F65" s="22" t="s">
        <v>352</v>
      </c>
      <c r="G65" s="36" t="s">
        <v>353</v>
      </c>
      <c r="H65" s="22" t="s">
        <v>354</v>
      </c>
      <c r="I65" s="22" t="s">
        <v>381</v>
      </c>
      <c r="J65" s="36" t="s">
        <v>505</v>
      </c>
    </row>
  </sheetData>
  <mergeCells count="16">
    <mergeCell ref="A3:J3"/>
    <mergeCell ref="A4:H4"/>
    <mergeCell ref="A9:A14"/>
    <mergeCell ref="A15:A20"/>
    <mergeCell ref="A21:A29"/>
    <mergeCell ref="A30:A45"/>
    <mergeCell ref="A46:A52"/>
    <mergeCell ref="A53:A58"/>
    <mergeCell ref="A59:A65"/>
    <mergeCell ref="B9:B14"/>
    <mergeCell ref="B15:B20"/>
    <mergeCell ref="B21:B29"/>
    <mergeCell ref="B30:B45"/>
    <mergeCell ref="B46:B52"/>
    <mergeCell ref="B53:B58"/>
    <mergeCell ref="B59:B65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蜕变</cp:lastModifiedBy>
  <dcterms:created xsi:type="dcterms:W3CDTF">2025-03-21T01:15:02Z</dcterms:created>
  <dcterms:modified xsi:type="dcterms:W3CDTF">2025-03-21T02:00:16Z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D86A8C7A0A3247F083EC5D4EEC7CC453_13</vt:lpwstr>
  </property>
  <property fmtid="{D5CDD505-2E9C-101B-9397-08002B2CF9AE}" pid="3" name="KSOProductBuildVer">
    <vt:lpwstr>2052-12.1.0.20305</vt:lpwstr>
  </property>
</Properties>
</file>