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2"/>
  </bookViews>
  <sheets>
    <sheet name="附件1" sheetId="1" r:id="rId1"/>
    <sheet name="附件2" sheetId="2" r:id="rId2"/>
    <sheet name="附件3" sheetId="3" r:id="rId3"/>
  </sheets>
  <definedNames>
    <definedName name="_xlnm._FilterDatabase" localSheetId="0" hidden="1">附件1!$A$4:$M$34</definedName>
    <definedName name="_xlnm.Print_Area" localSheetId="0">附件1!$A$1:$M$34</definedName>
    <definedName name="_xlnm.Print_Titles" localSheetId="2">附件3!$1:$6</definedName>
    <definedName name="_xlnm.Print_Titles" localSheetId="0">附件1!$1:$5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<sst xmlns="http://schemas.openxmlformats.org/spreadsheetml/2006/main" count="342" uniqueCount="160">
  <si>
    <t>附件1</t>
  </si>
  <si>
    <t>临沧市沧源佤族自治县存量住宅用地项目清单</t>
  </si>
  <si>
    <t xml:space="preserve">填报日期：2024 年 4 月 7 日           </t>
  </si>
  <si>
    <t>单位：公顷</t>
  </si>
  <si>
    <t>序号</t>
  </si>
  <si>
    <t>县（市、区)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</si>
  <si>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</si>
  <si>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</si>
  <si>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</si>
  <si>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</si>
  <si>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</si>
  <si>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</si>
  <si>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</si>
  <si>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</si>
  <si>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</si>
  <si>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</si>
  <si>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</si>
  <si>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（0）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</si>
  <si>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</si>
  <si>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</si>
  <si>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</si>
  <si>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</si>
  <si>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</si>
  <si>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</si>
  <si>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</si>
  <si>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</si>
  <si>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</si>
  <si>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</si>
  <si>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</si>
  <si>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</si>
  <si>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沧源佤族自治县</t>
  </si>
  <si>
    <t>雅峰时空俊园建设项目</t>
  </si>
  <si>
    <t>沧源和盛房地产开发有限公司</t>
  </si>
  <si>
    <t>勐省农场</t>
  </si>
  <si>
    <t>沧源佤族自治县存量住宅用地分布图（一）</t>
  </si>
  <si>
    <t>普通商品房</t>
  </si>
  <si>
    <t>2021/3/30</t>
  </si>
  <si>
    <t>2022/1/30</t>
  </si>
  <si>
    <t>2024/1/30</t>
  </si>
  <si>
    <t>未动工</t>
  </si>
  <si>
    <t>2021/1/15</t>
  </si>
  <si>
    <t>2021/11/15</t>
  </si>
  <si>
    <t>2023/11/15</t>
  </si>
  <si>
    <t>已动工未竣工</t>
  </si>
  <si>
    <t>李元凤</t>
  </si>
  <si>
    <t>勐董镇费达新村内</t>
  </si>
  <si>
    <t>沧源佤族自治县存量住宅用地分布图（二）</t>
  </si>
  <si>
    <t>城镇住宅</t>
  </si>
  <si>
    <t>2020/5/14</t>
  </si>
  <si>
    <t>2023/3/30</t>
  </si>
  <si>
    <t>鲁中林</t>
  </si>
  <si>
    <t>王礼东</t>
  </si>
  <si>
    <t>2020/6/23</t>
  </si>
  <si>
    <t>2021/4/30</t>
  </si>
  <si>
    <t>2023/4/30</t>
  </si>
  <si>
    <t>王春园</t>
  </si>
  <si>
    <t>班亚仙</t>
  </si>
  <si>
    <t>2020/8/31</t>
  </si>
  <si>
    <t>2021/6/30</t>
  </si>
  <si>
    <t>2023/6/30</t>
  </si>
  <si>
    <t>田志美</t>
  </si>
  <si>
    <t>陈莉芬</t>
  </si>
  <si>
    <t>陈红</t>
  </si>
  <si>
    <t>普正平</t>
  </si>
  <si>
    <t>沧源县胜阳商贸有限责任公司</t>
  </si>
  <si>
    <t>勐董镇沧源佤族自治县民族中学旁</t>
  </si>
  <si>
    <t>沧源佤族自治县存量住宅用地分布图（四）</t>
  </si>
  <si>
    <t>2020/5/7</t>
  </si>
  <si>
    <t>2020/11/7</t>
  </si>
  <si>
    <t>2022/11/7</t>
  </si>
  <si>
    <t>民航二期建设项目</t>
  </si>
  <si>
    <t>沧源坤融文化旅游发展有限公司</t>
  </si>
  <si>
    <t>勐董镇县地税局旁</t>
  </si>
  <si>
    <t>沧源佤族自治县存量住宅用地分布图（五）</t>
  </si>
  <si>
    <t>2019/8/28</t>
  </si>
  <si>
    <t>2020/3/2</t>
  </si>
  <si>
    <t>2022/3/2</t>
  </si>
  <si>
    <t>沧源县城乡建设开发有限责任公司</t>
  </si>
  <si>
    <t>勐董镇摸你黑广场附近</t>
  </si>
  <si>
    <t>2017/7/11</t>
  </si>
  <si>
    <t>2019/5/31</t>
  </si>
  <si>
    <t>2021/5/31</t>
  </si>
  <si>
    <t>沧源煜恒置业发展有限公司</t>
  </si>
  <si>
    <t>勐董镇县人民医院旁</t>
  </si>
  <si>
    <t>沧源佤族自治县存量住宅用地分布图（三）</t>
  </si>
  <si>
    <t>2011/11/29</t>
  </si>
  <si>
    <t>2011/12/31</t>
  </si>
  <si>
    <t>2013/12/31</t>
  </si>
  <si>
    <t>湖景华庭项目</t>
  </si>
  <si>
    <t>勐董镇司岗里大道旁</t>
  </si>
  <si>
    <t>2019/5/15</t>
  </si>
  <si>
    <t>2019/11/25</t>
  </si>
  <si>
    <t>2021/11/25</t>
  </si>
  <si>
    <t>2022/7/12</t>
  </si>
  <si>
    <t>2023/6/15</t>
  </si>
  <si>
    <t>2026/6/15</t>
  </si>
  <si>
    <t>湖景华庭二期项目</t>
  </si>
  <si>
    <t>2022/12/15</t>
  </si>
  <si>
    <t>2023/10/15</t>
  </si>
  <si>
    <t>2026/10/15</t>
  </si>
  <si>
    <t>沧源县晟乾建设投资有限责任公司沧源自治县2023年保障性租赁住房建设项目（城北片区）</t>
  </si>
  <si>
    <t>沧源县晟乾建设投资有限责任公司</t>
  </si>
  <si>
    <t>勐董镇仁济医院旁</t>
  </si>
  <si>
    <t>保障性租赁住房</t>
  </si>
  <si>
    <t>2024/4/26</t>
  </si>
  <si>
    <t>2026/4/26</t>
  </si>
  <si>
    <t>沧源自治县2023年保障性租赁住房建设项目（砖瓦厂片区一期）</t>
  </si>
  <si>
    <t>勐董镇学府路附近</t>
  </si>
  <si>
    <t>2024/10/28</t>
  </si>
  <si>
    <t>2026/10/28</t>
  </si>
  <si>
    <t>临沧市沧源自治县教育及卫生系统保障性租赁住房建设项目（砖瓦厂一期地块三）</t>
  </si>
  <si>
    <t>临沧市沧源自治县教育及卫生系统保障性租赁住房（岩帅中学）建设项目</t>
  </si>
  <si>
    <t>岩帅镇</t>
  </si>
  <si>
    <t>沧源佤族自治县存量住宅用地分布图（六）</t>
  </si>
  <si>
    <t>2024/2/18</t>
  </si>
  <si>
    <t>2025/4/18</t>
  </si>
  <si>
    <t>陈新祥</t>
  </si>
  <si>
    <t>勐董镇原饲养场</t>
  </si>
  <si>
    <t>沧源大寨房地产开发有限公司司岗翡翠里项目</t>
  </si>
  <si>
    <t>沧源大寨房地产开发有限公司</t>
  </si>
  <si>
    <t>勐董镇芒勐组附近</t>
  </si>
  <si>
    <t>普通商品住房</t>
  </si>
  <si>
    <t>2023/10/18</t>
  </si>
  <si>
    <t>2026/10/18</t>
  </si>
  <si>
    <t>勐董镇门啰酒店对面</t>
  </si>
  <si>
    <t>2023/10/28</t>
  </si>
  <si>
    <t>填表说明
1.关于（2）项目名称：填写楼盘名称或小区名称。
2.关于（3）开发企业：对应出让合同或者划拨决定书中的土地使用权人，应准确填写企业全称。
3.关于（4）所在区和街道（乡镇）：填写所在的市辖区和街道（乡镇）。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</si>
  <si>
    <t>附件2</t>
  </si>
  <si>
    <t>临沧市沧源佤族自治县存量住宅用地信息汇总表</t>
  </si>
  <si>
    <t>填报日期：   2024 年 4 月 7 日                                                                    单位：公顷</t>
  </si>
  <si>
    <t>县（市、区）</t>
  </si>
  <si>
    <t>项目总数</t>
  </si>
  <si>
    <t>存量住宅用地总面积</t>
  </si>
  <si>
    <t>未动工土地面积</t>
  </si>
  <si>
    <t>已动工未竣工土地面积</t>
  </si>
  <si>
    <t>填表说明：各表项数量关系（2）=（3）+（4），（4）≥（5）</t>
  </si>
  <si>
    <t>附件3</t>
  </si>
  <si>
    <t>临沧市沧源佤族自治县2024住宅用地公告供应量和完成交易量统计情况表</t>
  </si>
  <si>
    <t>填报日期：  2024 年 4 月 7 日                                                                   单位：公顷、万元</t>
  </si>
  <si>
    <t>住宅用地公告供应量</t>
  </si>
  <si>
    <t>住宅用地完成交易量</t>
  </si>
  <si>
    <t>月份</t>
  </si>
  <si>
    <t>宗数</t>
  </si>
  <si>
    <t>面积</t>
  </si>
  <si>
    <t>成交价款</t>
  </si>
  <si>
    <t>同比（%）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</si>
  <si>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</si>
  <si>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</si>
  <si>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</si>
  <si>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</si>
  <si>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</si>
  <si>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</si>
  <si>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</si>
  <si>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</si>
  <si>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</si>
  <si>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</si>
  <si>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</si>
  <si>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</si>
  <si>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</si>
  <si>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 xml:space="preserve">填表说明：1.请各州（市）按月收集汇总，于每季度初的10日内将最新的数据上报省厅开发利用处；
           2.各月份数据请勿累加。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</si>
</sst>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</numFmts>
  <fonts count="30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6"/>
      <color rgb="FF000000"/>
      <name val="方正小标宋_GBK"/>
      <charset val="134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b/>
      <sz val="12"/>
      <color theme="1"/>
      <name val="Arial"/>
      <charset val="134"/>
    </font>
    <font>
      <sz val="20"/>
      <color theme="1"/>
      <name val="方正小标宋_GBK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177" fontId="7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view="pageBreakPreview" zoomScale="70" zoomScaleNormal="100" workbookViewId="0">
      <pane ySplit="5" topLeftCell="A25" activePane="bottomLeft" state="frozen"/>
      <selection/>
      <selection pane="bottomLeft" activeCell="A3" sqref="A3:C3"/>
    </sheetView>
  </sheetViews>
  <sheetFormatPr defaultColWidth="9" defaultRowHeight="13.5"/>
  <cols>
    <col min="1" max="1" width="8.575" customWidth="1"/>
    <col min="2" max="2" width="11.25" style="28" customWidth="1"/>
    <col min="3" max="3" width="25.35" customWidth="1"/>
    <col min="4" max="4" width="20" customWidth="1"/>
    <col min="5" max="5" width="19.6333333333333" style="29" customWidth="1"/>
    <col min="6" max="6" width="36.7833333333333" customWidth="1"/>
    <col min="7" max="7" width="17.85" customWidth="1"/>
    <col min="8" max="8" width="15.6666666666667" customWidth="1"/>
    <col min="9" max="9" width="15.6666666666667" style="29" customWidth="1"/>
    <col min="10" max="10" width="17.5583333333333" style="29" customWidth="1"/>
    <col min="11" max="11" width="17.2166666666667" style="29" customWidth="1"/>
    <col min="12" max="12" width="14.6416666666667" style="29" customWidth="1"/>
    <col min="13" max="13" width="18.6666666666667" style="29" customWidth="1"/>
    <col min="15" max="15" width="11.5"/>
  </cols>
  <sheetData>
    <row r="1" ht="27" customHeight="1" spans="1:13">
      <c r="A1" s="1" t="s">
        <v>0</v>
      </c>
      <c r="B1" s="30"/>
      <c r="C1" s="1"/>
      <c r="D1" s="1"/>
      <c r="E1" s="31"/>
      <c r="F1" s="1"/>
      <c r="G1" s="1"/>
      <c r="H1" s="1"/>
      <c r="I1" s="31"/>
      <c r="J1" s="31"/>
      <c r="K1" s="31"/>
      <c r="L1" s="31"/>
      <c r="M1" s="31"/>
    </row>
    <row r="2" ht="28" customHeight="1" spans="1:13">
      <c r="A2" s="13" t="s">
        <v>1</v>
      </c>
      <c r="B2" s="32"/>
      <c r="C2" s="13"/>
      <c r="D2" s="13"/>
      <c r="E2" s="33"/>
      <c r="F2" s="13"/>
      <c r="G2" s="13"/>
      <c r="H2" s="13"/>
      <c r="I2" s="33"/>
      <c r="J2" s="33"/>
      <c r="K2" s="33"/>
      <c r="L2" s="33"/>
      <c r="M2" s="33"/>
    </row>
    <row r="3" ht="23" customHeight="1" spans="1:13">
      <c r="A3" s="34" t="s">
        <v>2</v>
      </c>
      <c r="B3" s="34"/>
      <c r="C3" s="34"/>
      <c r="D3" s="35"/>
      <c r="E3" s="36"/>
      <c r="F3" s="35"/>
      <c r="G3" s="35"/>
      <c r="H3" s="35"/>
      <c r="I3" s="36"/>
      <c r="J3" s="36"/>
      <c r="K3" s="36"/>
      <c r="L3" s="36"/>
      <c r="M3" s="36" t="s">
        <v>3</v>
      </c>
    </row>
    <row r="4" s="9" customFormat="1" ht="48" customHeight="1" spans="1:13">
      <c r="A4" s="37" t="s">
        <v>4</v>
      </c>
      <c r="B4" s="38" t="s">
        <v>5</v>
      </c>
      <c r="C4" s="37" t="s">
        <v>6</v>
      </c>
      <c r="D4" s="37" t="s">
        <v>7</v>
      </c>
      <c r="E4" s="39" t="s">
        <v>8</v>
      </c>
      <c r="F4" s="37" t="s">
        <v>9</v>
      </c>
      <c r="G4" s="37" t="s">
        <v>10</v>
      </c>
      <c r="H4" s="37" t="s">
        <v>11</v>
      </c>
      <c r="I4" s="39" t="s">
        <v>12</v>
      </c>
      <c r="J4" s="39" t="s">
        <v>13</v>
      </c>
      <c r="K4" s="39" t="s">
        <v>14</v>
      </c>
      <c r="L4" s="39" t="s">
        <v>15</v>
      </c>
      <c r="M4" s="39" t="s">
        <v>16</v>
      </c>
    </row>
    <row r="5" ht="25" customHeight="1" spans="1:13">
      <c r="A5" s="52" t="s">
        <v>17</v>
      </c>
      <c r="B5" s="40" t="s">
        <v>18</v>
      </c>
      <c r="C5" s="52" t="s">
        <v>19</v>
      </c>
      <c r="D5" s="52" t="s">
        <v>20</v>
      </c>
      <c r="E5" s="41" t="s">
        <v>21</v>
      </c>
      <c r="F5" s="52" t="s">
        <v>22</v>
      </c>
      <c r="G5" s="52" t="s">
        <v>23</v>
      </c>
      <c r="H5" s="52" t="s">
        <v>24</v>
      </c>
      <c r="I5" s="41" t="s">
        <v>25</v>
      </c>
      <c r="J5" s="41" t="s">
        <v>26</v>
      </c>
      <c r="K5" s="41" t="s">
        <v>27</v>
      </c>
      <c r="L5" s="53" t="s">
        <v>28</v>
      </c>
      <c r="M5" s="41" t="s">
        <v>29</v>
      </c>
    </row>
    <row r="6" s="9" customFormat="1" ht="40" customHeight="1" spans="1:13">
      <c r="A6" s="42">
        <v>1</v>
      </c>
      <c r="B6" s="43" t="s">
        <v>30</v>
      </c>
      <c r="C6" s="42" t="s">
        <v>31</v>
      </c>
      <c r="D6" s="42" t="s">
        <v>32</v>
      </c>
      <c r="E6" s="43" t="s">
        <v>33</v>
      </c>
      <c r="F6" s="42" t="s">
        <v>34</v>
      </c>
      <c r="G6" s="42" t="s">
        <v>35</v>
      </c>
      <c r="H6" s="42">
        <v>0.9108</v>
      </c>
      <c r="I6" s="43" t="s">
        <v>36</v>
      </c>
      <c r="J6" s="43" t="s">
        <v>37</v>
      </c>
      <c r="K6" s="43" t="s">
        <v>38</v>
      </c>
      <c r="L6" s="43" t="s">
        <v>39</v>
      </c>
      <c r="M6" s="50"/>
    </row>
    <row r="7" s="9" customFormat="1" ht="40" customHeight="1" spans="1:13">
      <c r="A7" s="42">
        <v>2</v>
      </c>
      <c r="B7" s="43" t="s">
        <v>30</v>
      </c>
      <c r="C7" s="42" t="s">
        <v>31</v>
      </c>
      <c r="D7" s="42" t="s">
        <v>32</v>
      </c>
      <c r="E7" s="43" t="s">
        <v>33</v>
      </c>
      <c r="F7" s="42" t="s">
        <v>34</v>
      </c>
      <c r="G7" s="42" t="s">
        <v>35</v>
      </c>
      <c r="H7" s="42">
        <v>0.3704</v>
      </c>
      <c r="I7" s="43" t="s">
        <v>40</v>
      </c>
      <c r="J7" s="43" t="s">
        <v>41</v>
      </c>
      <c r="K7" s="43" t="s">
        <v>42</v>
      </c>
      <c r="L7" s="43" t="s">
        <v>43</v>
      </c>
      <c r="M7" s="44">
        <v>0.22224</v>
      </c>
    </row>
    <row r="8" s="9" customFormat="1" ht="40" customHeight="1" spans="1:13">
      <c r="A8" s="42">
        <v>3</v>
      </c>
      <c r="B8" s="43" t="s">
        <v>30</v>
      </c>
      <c r="C8" s="42" t="s">
        <v>44</v>
      </c>
      <c r="D8" s="42" t="s">
        <v>44</v>
      </c>
      <c r="E8" s="43" t="s">
        <v>45</v>
      </c>
      <c r="F8" s="42" t="s">
        <v>46</v>
      </c>
      <c r="G8" s="42" t="s">
        <v>47</v>
      </c>
      <c r="H8" s="42">
        <v>0.1064</v>
      </c>
      <c r="I8" s="43" t="s">
        <v>48</v>
      </c>
      <c r="J8" s="43" t="s">
        <v>36</v>
      </c>
      <c r="K8" s="43" t="s">
        <v>49</v>
      </c>
      <c r="L8" s="43" t="s">
        <v>43</v>
      </c>
      <c r="M8" s="50">
        <v>0</v>
      </c>
    </row>
    <row r="9" s="9" customFormat="1" ht="40" customHeight="1" spans="1:13">
      <c r="A9" s="42">
        <v>4</v>
      </c>
      <c r="B9" s="43" t="s">
        <v>30</v>
      </c>
      <c r="C9" s="42" t="s">
        <v>50</v>
      </c>
      <c r="D9" s="42" t="s">
        <v>50</v>
      </c>
      <c r="E9" s="43" t="s">
        <v>45</v>
      </c>
      <c r="F9" s="42" t="s">
        <v>46</v>
      </c>
      <c r="G9" s="42" t="s">
        <v>47</v>
      </c>
      <c r="H9" s="42">
        <v>0.09585</v>
      </c>
      <c r="I9" s="43" t="s">
        <v>48</v>
      </c>
      <c r="J9" s="43" t="s">
        <v>36</v>
      </c>
      <c r="K9" s="43" t="s">
        <v>49</v>
      </c>
      <c r="L9" s="43" t="s">
        <v>43</v>
      </c>
      <c r="M9" s="50">
        <v>0</v>
      </c>
    </row>
    <row r="10" s="9" customFormat="1" ht="40" customHeight="1" spans="1:13">
      <c r="A10" s="42">
        <v>5</v>
      </c>
      <c r="B10" s="43" t="s">
        <v>30</v>
      </c>
      <c r="C10" s="42" t="s">
        <v>51</v>
      </c>
      <c r="D10" s="42" t="s">
        <v>51</v>
      </c>
      <c r="E10" s="43" t="s">
        <v>45</v>
      </c>
      <c r="F10" s="42" t="s">
        <v>46</v>
      </c>
      <c r="G10" s="42" t="s">
        <v>47</v>
      </c>
      <c r="H10" s="42">
        <v>0.03931</v>
      </c>
      <c r="I10" s="43" t="s">
        <v>52</v>
      </c>
      <c r="J10" s="43" t="s">
        <v>53</v>
      </c>
      <c r="K10" s="43" t="s">
        <v>54</v>
      </c>
      <c r="L10" s="43" t="s">
        <v>43</v>
      </c>
      <c r="M10" s="50">
        <v>0</v>
      </c>
    </row>
    <row r="11" s="9" customFormat="1" ht="40" customHeight="1" spans="1:13">
      <c r="A11" s="42">
        <v>6</v>
      </c>
      <c r="B11" s="43" t="s">
        <v>30</v>
      </c>
      <c r="C11" s="42" t="s">
        <v>55</v>
      </c>
      <c r="D11" s="42" t="s">
        <v>55</v>
      </c>
      <c r="E11" s="43" t="s">
        <v>45</v>
      </c>
      <c r="F11" s="42" t="s">
        <v>46</v>
      </c>
      <c r="G11" s="42" t="s">
        <v>47</v>
      </c>
      <c r="H11" s="42">
        <v>0.02119</v>
      </c>
      <c r="I11" s="43" t="s">
        <v>52</v>
      </c>
      <c r="J11" s="43" t="s">
        <v>53</v>
      </c>
      <c r="K11" s="43" t="s">
        <v>54</v>
      </c>
      <c r="L11" s="43" t="s">
        <v>43</v>
      </c>
      <c r="M11" s="50">
        <v>0</v>
      </c>
    </row>
    <row r="12" s="9" customFormat="1" ht="40" customHeight="1" spans="1:13">
      <c r="A12" s="42">
        <v>7</v>
      </c>
      <c r="B12" s="43" t="s">
        <v>30</v>
      </c>
      <c r="C12" s="42" t="s">
        <v>56</v>
      </c>
      <c r="D12" s="42" t="s">
        <v>56</v>
      </c>
      <c r="E12" s="43" t="s">
        <v>45</v>
      </c>
      <c r="F12" s="42" t="s">
        <v>46</v>
      </c>
      <c r="G12" s="42" t="s">
        <v>47</v>
      </c>
      <c r="H12" s="42">
        <v>0.0252</v>
      </c>
      <c r="I12" s="43" t="s">
        <v>57</v>
      </c>
      <c r="J12" s="43" t="s">
        <v>58</v>
      </c>
      <c r="K12" s="43" t="s">
        <v>59</v>
      </c>
      <c r="L12" s="43" t="s">
        <v>39</v>
      </c>
      <c r="M12" s="50"/>
    </row>
    <row r="13" s="9" customFormat="1" ht="40" customHeight="1" spans="1:13">
      <c r="A13" s="42">
        <v>8</v>
      </c>
      <c r="B13" s="43" t="s">
        <v>30</v>
      </c>
      <c r="C13" s="42" t="s">
        <v>60</v>
      </c>
      <c r="D13" s="42" t="s">
        <v>60</v>
      </c>
      <c r="E13" s="43" t="s">
        <v>45</v>
      </c>
      <c r="F13" s="42" t="s">
        <v>46</v>
      </c>
      <c r="G13" s="42" t="s">
        <v>47</v>
      </c>
      <c r="H13" s="42">
        <v>0.02673</v>
      </c>
      <c r="I13" s="43" t="s">
        <v>57</v>
      </c>
      <c r="J13" s="43" t="s">
        <v>58</v>
      </c>
      <c r="K13" s="43" t="s">
        <v>59</v>
      </c>
      <c r="L13" s="43" t="s">
        <v>39</v>
      </c>
      <c r="M13" s="50"/>
    </row>
    <row r="14" s="9" customFormat="1" ht="40" customHeight="1" spans="1:13">
      <c r="A14" s="42">
        <v>9</v>
      </c>
      <c r="B14" s="43" t="s">
        <v>30</v>
      </c>
      <c r="C14" s="42" t="s">
        <v>61</v>
      </c>
      <c r="D14" s="42" t="s">
        <v>61</v>
      </c>
      <c r="E14" s="43" t="s">
        <v>45</v>
      </c>
      <c r="F14" s="42" t="s">
        <v>46</v>
      </c>
      <c r="G14" s="42" t="s">
        <v>47</v>
      </c>
      <c r="H14" s="42">
        <v>0.02277</v>
      </c>
      <c r="I14" s="43" t="s">
        <v>57</v>
      </c>
      <c r="J14" s="43" t="s">
        <v>58</v>
      </c>
      <c r="K14" s="43" t="s">
        <v>59</v>
      </c>
      <c r="L14" s="43" t="s">
        <v>39</v>
      </c>
      <c r="M14" s="50"/>
    </row>
    <row r="15" s="9" customFormat="1" ht="40" customHeight="1" spans="1:13">
      <c r="A15" s="42">
        <v>10</v>
      </c>
      <c r="B15" s="43" t="s">
        <v>30</v>
      </c>
      <c r="C15" s="42" t="s">
        <v>61</v>
      </c>
      <c r="D15" s="42" t="s">
        <v>61</v>
      </c>
      <c r="E15" s="43" t="s">
        <v>45</v>
      </c>
      <c r="F15" s="42" t="s">
        <v>46</v>
      </c>
      <c r="G15" s="42" t="s">
        <v>47</v>
      </c>
      <c r="H15" s="42">
        <v>0.02091</v>
      </c>
      <c r="I15" s="43" t="s">
        <v>57</v>
      </c>
      <c r="J15" s="43" t="s">
        <v>58</v>
      </c>
      <c r="K15" s="43" t="s">
        <v>59</v>
      </c>
      <c r="L15" s="43" t="s">
        <v>39</v>
      </c>
      <c r="M15" s="50"/>
    </row>
    <row r="16" s="9" customFormat="1" ht="40" customHeight="1" spans="1:13">
      <c r="A16" s="42">
        <v>11</v>
      </c>
      <c r="B16" s="43" t="s">
        <v>30</v>
      </c>
      <c r="C16" s="42" t="s">
        <v>62</v>
      </c>
      <c r="D16" s="42" t="s">
        <v>62</v>
      </c>
      <c r="E16" s="43" t="s">
        <v>45</v>
      </c>
      <c r="F16" s="42" t="s">
        <v>46</v>
      </c>
      <c r="G16" s="42" t="s">
        <v>47</v>
      </c>
      <c r="H16" s="42">
        <v>0.02487</v>
      </c>
      <c r="I16" s="43" t="s">
        <v>57</v>
      </c>
      <c r="J16" s="43" t="s">
        <v>58</v>
      </c>
      <c r="K16" s="43" t="s">
        <v>59</v>
      </c>
      <c r="L16" s="43" t="s">
        <v>39</v>
      </c>
      <c r="M16" s="50"/>
    </row>
    <row r="17" s="9" customFormat="1" ht="40" customHeight="1" spans="1:13">
      <c r="A17" s="42">
        <v>12</v>
      </c>
      <c r="B17" s="43" t="s">
        <v>30</v>
      </c>
      <c r="C17" s="42" t="s">
        <v>63</v>
      </c>
      <c r="D17" s="42" t="s">
        <v>63</v>
      </c>
      <c r="E17" s="43" t="s">
        <v>45</v>
      </c>
      <c r="F17" s="42" t="s">
        <v>46</v>
      </c>
      <c r="G17" s="42" t="s">
        <v>47</v>
      </c>
      <c r="H17" s="42">
        <v>0.03473</v>
      </c>
      <c r="I17" s="43" t="s">
        <v>57</v>
      </c>
      <c r="J17" s="43" t="s">
        <v>58</v>
      </c>
      <c r="K17" s="43" t="s">
        <v>59</v>
      </c>
      <c r="L17" s="43" t="s">
        <v>43</v>
      </c>
      <c r="M17" s="50">
        <v>0</v>
      </c>
    </row>
    <row r="18" s="9" customFormat="1" ht="40" customHeight="1" spans="1:13">
      <c r="A18" s="42">
        <v>13</v>
      </c>
      <c r="B18" s="43" t="s">
        <v>30</v>
      </c>
      <c r="C18" s="42" t="s">
        <v>64</v>
      </c>
      <c r="D18" s="42" t="s">
        <v>64</v>
      </c>
      <c r="E18" s="43" t="s">
        <v>65</v>
      </c>
      <c r="F18" s="42" t="s">
        <v>66</v>
      </c>
      <c r="G18" s="42" t="s">
        <v>47</v>
      </c>
      <c r="H18" s="42">
        <v>0.3398</v>
      </c>
      <c r="I18" s="43" t="s">
        <v>67</v>
      </c>
      <c r="J18" s="43" t="s">
        <v>68</v>
      </c>
      <c r="K18" s="43" t="s">
        <v>69</v>
      </c>
      <c r="L18" s="43" t="s">
        <v>43</v>
      </c>
      <c r="M18" s="50">
        <v>0</v>
      </c>
    </row>
    <row r="19" s="9" customFormat="1" ht="40" customHeight="1" spans="1:13">
      <c r="A19" s="42">
        <v>14</v>
      </c>
      <c r="B19" s="43" t="s">
        <v>30</v>
      </c>
      <c r="C19" s="42" t="s">
        <v>70</v>
      </c>
      <c r="D19" s="42" t="s">
        <v>71</v>
      </c>
      <c r="E19" s="43" t="s">
        <v>72</v>
      </c>
      <c r="F19" s="42" t="s">
        <v>73</v>
      </c>
      <c r="G19" s="42" t="s">
        <v>35</v>
      </c>
      <c r="H19" s="42">
        <v>1.5578</v>
      </c>
      <c r="I19" s="43" t="s">
        <v>74</v>
      </c>
      <c r="J19" s="43" t="s">
        <v>75</v>
      </c>
      <c r="K19" s="43" t="s">
        <v>76</v>
      </c>
      <c r="L19" s="43" t="s">
        <v>39</v>
      </c>
      <c r="M19" s="50"/>
    </row>
    <row r="20" s="9" customFormat="1" ht="40" customHeight="1" spans="1:13">
      <c r="A20" s="42">
        <v>15</v>
      </c>
      <c r="B20" s="43" t="s">
        <v>30</v>
      </c>
      <c r="C20" s="42" t="s">
        <v>77</v>
      </c>
      <c r="D20" s="42" t="s">
        <v>77</v>
      </c>
      <c r="E20" s="43" t="s">
        <v>78</v>
      </c>
      <c r="F20" s="42" t="s">
        <v>73</v>
      </c>
      <c r="G20" s="42" t="s">
        <v>35</v>
      </c>
      <c r="H20" s="42">
        <v>4.4206</v>
      </c>
      <c r="I20" s="43" t="s">
        <v>79</v>
      </c>
      <c r="J20" s="43" t="s">
        <v>80</v>
      </c>
      <c r="K20" s="43" t="s">
        <v>81</v>
      </c>
      <c r="L20" s="43" t="s">
        <v>39</v>
      </c>
      <c r="M20" s="50"/>
    </row>
    <row r="21" s="9" customFormat="1" ht="40" customHeight="1" spans="1:13">
      <c r="A21" s="42">
        <v>16</v>
      </c>
      <c r="B21" s="43" t="s">
        <v>30</v>
      </c>
      <c r="C21" s="42" t="s">
        <v>82</v>
      </c>
      <c r="D21" s="42" t="s">
        <v>82</v>
      </c>
      <c r="E21" s="43" t="s">
        <v>83</v>
      </c>
      <c r="F21" s="42" t="s">
        <v>84</v>
      </c>
      <c r="G21" s="42" t="s">
        <v>35</v>
      </c>
      <c r="H21" s="44">
        <v>0.5745</v>
      </c>
      <c r="I21" s="43" t="s">
        <v>85</v>
      </c>
      <c r="J21" s="43" t="s">
        <v>86</v>
      </c>
      <c r="K21" s="43" t="s">
        <v>87</v>
      </c>
      <c r="L21" s="43" t="s">
        <v>43</v>
      </c>
      <c r="M21" s="44">
        <f>SUM(H21*0.55)</f>
        <v>0.315975</v>
      </c>
    </row>
    <row r="22" s="9" customFormat="1" ht="40" customHeight="1" spans="1:13">
      <c r="A22" s="42">
        <v>17</v>
      </c>
      <c r="B22" s="43" t="s">
        <v>30</v>
      </c>
      <c r="C22" s="42" t="s">
        <v>88</v>
      </c>
      <c r="D22" s="42" t="s">
        <v>82</v>
      </c>
      <c r="E22" s="43" t="s">
        <v>89</v>
      </c>
      <c r="F22" s="42" t="s">
        <v>84</v>
      </c>
      <c r="G22" s="42" t="s">
        <v>35</v>
      </c>
      <c r="H22" s="42">
        <v>1.8779</v>
      </c>
      <c r="I22" s="43" t="s">
        <v>90</v>
      </c>
      <c r="J22" s="43" t="s">
        <v>91</v>
      </c>
      <c r="K22" s="43" t="s">
        <v>92</v>
      </c>
      <c r="L22" s="43" t="s">
        <v>43</v>
      </c>
      <c r="M22" s="44">
        <f>SUM(H22*0.7)</f>
        <v>1.31453</v>
      </c>
    </row>
    <row r="23" s="9" customFormat="1" ht="40" customHeight="1" spans="1:13">
      <c r="A23" s="42">
        <v>18</v>
      </c>
      <c r="B23" s="43" t="s">
        <v>30</v>
      </c>
      <c r="C23" s="42" t="s">
        <v>88</v>
      </c>
      <c r="D23" s="42" t="s">
        <v>82</v>
      </c>
      <c r="E23" s="43" t="s">
        <v>89</v>
      </c>
      <c r="F23" s="42" t="s">
        <v>84</v>
      </c>
      <c r="G23" s="42" t="s">
        <v>35</v>
      </c>
      <c r="H23" s="44">
        <v>1.8609</v>
      </c>
      <c r="I23" s="43" t="s">
        <v>85</v>
      </c>
      <c r="J23" s="43" t="s">
        <v>86</v>
      </c>
      <c r="K23" s="43" t="s">
        <v>87</v>
      </c>
      <c r="L23" s="43" t="s">
        <v>43</v>
      </c>
      <c r="M23" s="44">
        <f>SUM(H23*0.7)</f>
        <v>1.30263</v>
      </c>
    </row>
    <row r="24" s="9" customFormat="1" ht="40" customHeight="1" spans="1:13">
      <c r="A24" s="42">
        <v>19</v>
      </c>
      <c r="B24" s="43" t="s">
        <v>30</v>
      </c>
      <c r="C24" s="42" t="s">
        <v>88</v>
      </c>
      <c r="D24" s="42" t="s">
        <v>82</v>
      </c>
      <c r="E24" s="43" t="s">
        <v>89</v>
      </c>
      <c r="F24" s="42" t="s">
        <v>84</v>
      </c>
      <c r="G24" s="42" t="s">
        <v>35</v>
      </c>
      <c r="H24" s="42">
        <v>1.82</v>
      </c>
      <c r="I24" s="43" t="s">
        <v>93</v>
      </c>
      <c r="J24" s="43" t="s">
        <v>94</v>
      </c>
      <c r="K24" s="43" t="s">
        <v>95</v>
      </c>
      <c r="L24" s="43" t="s">
        <v>43</v>
      </c>
      <c r="M24" s="44">
        <f>SUM(H24*0.7)</f>
        <v>1.274</v>
      </c>
    </row>
    <row r="25" s="9" customFormat="1" ht="40" customHeight="1" spans="1:13">
      <c r="A25" s="42">
        <v>20</v>
      </c>
      <c r="B25" s="43" t="s">
        <v>30</v>
      </c>
      <c r="C25" s="42" t="s">
        <v>96</v>
      </c>
      <c r="D25" s="42" t="s">
        <v>82</v>
      </c>
      <c r="E25" s="43" t="s">
        <v>89</v>
      </c>
      <c r="F25" s="42" t="s">
        <v>84</v>
      </c>
      <c r="G25" s="42" t="s">
        <v>35</v>
      </c>
      <c r="H25" s="42">
        <v>3.7424</v>
      </c>
      <c r="I25" s="43" t="s">
        <v>97</v>
      </c>
      <c r="J25" s="43" t="s">
        <v>98</v>
      </c>
      <c r="K25" s="43" t="s">
        <v>99</v>
      </c>
      <c r="L25" s="43" t="s">
        <v>43</v>
      </c>
      <c r="M25" s="44">
        <f>SUM(H25*0.95)</f>
        <v>3.55528</v>
      </c>
    </row>
    <row r="26" s="9" customFormat="1" ht="64" customHeight="1" spans="1:13">
      <c r="A26" s="42">
        <v>21</v>
      </c>
      <c r="B26" s="43" t="s">
        <v>30</v>
      </c>
      <c r="C26" s="45" t="s">
        <v>100</v>
      </c>
      <c r="D26" s="45" t="s">
        <v>101</v>
      </c>
      <c r="E26" s="43" t="s">
        <v>102</v>
      </c>
      <c r="F26" s="42" t="s">
        <v>66</v>
      </c>
      <c r="G26" s="45" t="s">
        <v>103</v>
      </c>
      <c r="H26" s="45">
        <v>1.1842</v>
      </c>
      <c r="I26" s="51">
        <v>45105</v>
      </c>
      <c r="J26" s="43" t="s">
        <v>104</v>
      </c>
      <c r="K26" s="43" t="s">
        <v>105</v>
      </c>
      <c r="L26" s="43" t="s">
        <v>43</v>
      </c>
      <c r="M26" s="45">
        <v>1.1842</v>
      </c>
    </row>
    <row r="27" s="9" customFormat="1" ht="52" customHeight="1" spans="1:13">
      <c r="A27" s="42">
        <v>22</v>
      </c>
      <c r="B27" s="43" t="s">
        <v>30</v>
      </c>
      <c r="C27" s="45" t="s">
        <v>106</v>
      </c>
      <c r="D27" s="45" t="s">
        <v>101</v>
      </c>
      <c r="E27" s="43" t="s">
        <v>107</v>
      </c>
      <c r="F27" s="42" t="s">
        <v>66</v>
      </c>
      <c r="G27" s="45" t="s">
        <v>103</v>
      </c>
      <c r="H27" s="45">
        <v>1.7356</v>
      </c>
      <c r="I27" s="51">
        <v>45258</v>
      </c>
      <c r="J27" s="43" t="s">
        <v>108</v>
      </c>
      <c r="K27" s="43" t="s">
        <v>109</v>
      </c>
      <c r="L27" s="43" t="s">
        <v>39</v>
      </c>
      <c r="M27" s="45"/>
    </row>
    <row r="28" s="9" customFormat="1" ht="55" customHeight="1" spans="1:13">
      <c r="A28" s="42">
        <v>23</v>
      </c>
      <c r="B28" s="43" t="s">
        <v>30</v>
      </c>
      <c r="C28" s="45" t="s">
        <v>110</v>
      </c>
      <c r="D28" s="45" t="s">
        <v>101</v>
      </c>
      <c r="E28" s="43" t="s">
        <v>107</v>
      </c>
      <c r="F28" s="42" t="s">
        <v>66</v>
      </c>
      <c r="G28" s="45" t="s">
        <v>103</v>
      </c>
      <c r="H28" s="45">
        <v>0.8628</v>
      </c>
      <c r="I28" s="51">
        <v>45258</v>
      </c>
      <c r="J28" s="43" t="s">
        <v>108</v>
      </c>
      <c r="K28" s="43" t="s">
        <v>109</v>
      </c>
      <c r="L28" s="43" t="s">
        <v>39</v>
      </c>
      <c r="M28" s="45"/>
    </row>
    <row r="29" s="9" customFormat="1" ht="53" customHeight="1" spans="1:13">
      <c r="A29" s="42">
        <v>24</v>
      </c>
      <c r="B29" s="43" t="s">
        <v>30</v>
      </c>
      <c r="C29" s="45" t="s">
        <v>111</v>
      </c>
      <c r="D29" s="45" t="s">
        <v>101</v>
      </c>
      <c r="E29" s="43" t="s">
        <v>112</v>
      </c>
      <c r="F29" s="42" t="s">
        <v>113</v>
      </c>
      <c r="G29" s="45" t="s">
        <v>103</v>
      </c>
      <c r="H29" s="45">
        <v>0.211955</v>
      </c>
      <c r="I29" s="51">
        <v>45036</v>
      </c>
      <c r="J29" s="43" t="s">
        <v>114</v>
      </c>
      <c r="K29" s="43" t="s">
        <v>115</v>
      </c>
      <c r="L29" s="43" t="s">
        <v>43</v>
      </c>
      <c r="M29" s="45">
        <v>0.211955</v>
      </c>
    </row>
    <row r="30" s="9" customFormat="1" ht="41" customHeight="1" spans="1:13">
      <c r="A30" s="42">
        <v>25</v>
      </c>
      <c r="B30" s="43" t="s">
        <v>30</v>
      </c>
      <c r="C30" s="45" t="s">
        <v>116</v>
      </c>
      <c r="D30" s="45" t="s">
        <v>116</v>
      </c>
      <c r="E30" s="43" t="s">
        <v>117</v>
      </c>
      <c r="F30" s="42" t="s">
        <v>84</v>
      </c>
      <c r="G30" s="42" t="s">
        <v>47</v>
      </c>
      <c r="H30" s="45">
        <v>0.126</v>
      </c>
      <c r="I30" s="51">
        <v>45105</v>
      </c>
      <c r="J30" s="43" t="s">
        <v>104</v>
      </c>
      <c r="K30" s="43" t="s">
        <v>105</v>
      </c>
      <c r="L30" s="43" t="s">
        <v>39</v>
      </c>
      <c r="M30" s="45"/>
    </row>
    <row r="31" s="9" customFormat="1" ht="41" customHeight="1" spans="1:13">
      <c r="A31" s="42">
        <v>26</v>
      </c>
      <c r="B31" s="43" t="s">
        <v>30</v>
      </c>
      <c r="C31" s="45" t="s">
        <v>118</v>
      </c>
      <c r="D31" s="45" t="s">
        <v>119</v>
      </c>
      <c r="E31" s="43" t="s">
        <v>120</v>
      </c>
      <c r="F31" s="42" t="s">
        <v>73</v>
      </c>
      <c r="G31" s="45" t="s">
        <v>121</v>
      </c>
      <c r="H31" s="45">
        <v>3.3451</v>
      </c>
      <c r="I31" s="51">
        <v>44945</v>
      </c>
      <c r="J31" s="43" t="s">
        <v>122</v>
      </c>
      <c r="K31" s="43" t="s">
        <v>123</v>
      </c>
      <c r="L31" s="43" t="s">
        <v>39</v>
      </c>
      <c r="M31" s="45"/>
    </row>
    <row r="32" s="9" customFormat="1" ht="41" customHeight="1" spans="1:13">
      <c r="A32" s="42">
        <v>27</v>
      </c>
      <c r="B32" s="43" t="s">
        <v>30</v>
      </c>
      <c r="C32" s="45" t="s">
        <v>118</v>
      </c>
      <c r="D32" s="45" t="s">
        <v>119</v>
      </c>
      <c r="E32" s="43" t="s">
        <v>124</v>
      </c>
      <c r="F32" s="42" t="s">
        <v>73</v>
      </c>
      <c r="G32" s="45" t="s">
        <v>121</v>
      </c>
      <c r="H32" s="45">
        <v>1.9897</v>
      </c>
      <c r="I32" s="51">
        <v>44923</v>
      </c>
      <c r="J32" s="43" t="s">
        <v>125</v>
      </c>
      <c r="K32" s="43" t="s">
        <v>109</v>
      </c>
      <c r="L32" s="43" t="s">
        <v>39</v>
      </c>
      <c r="M32" s="45"/>
    </row>
    <row r="33" s="9" customFormat="1" ht="37" customHeight="1" spans="1:13">
      <c r="A33" s="46"/>
      <c r="B33" s="47"/>
      <c r="C33" s="46"/>
      <c r="D33" s="46"/>
      <c r="E33" s="48"/>
      <c r="F33" s="46"/>
      <c r="G33" s="46"/>
      <c r="H33" s="46">
        <f>SUM(H6:H32)</f>
        <v>27.348415</v>
      </c>
      <c r="I33" s="46"/>
      <c r="J33" s="46"/>
      <c r="K33" s="46"/>
      <c r="L33" s="46"/>
      <c r="M33" s="46">
        <f>SUM(M6:M32)</f>
        <v>9.38081</v>
      </c>
    </row>
    <row r="34" ht="207" customHeight="1" spans="1:13">
      <c r="A34" s="49" t="s">
        <v>126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</row>
  </sheetData>
  <mergeCells count="4">
    <mergeCell ref="A1:M1"/>
    <mergeCell ref="A2:M2"/>
    <mergeCell ref="A3:C3"/>
    <mergeCell ref="A34:M34"/>
  </mergeCells>
  <printOptions horizontalCentered="1"/>
  <pageMargins left="0.471527777777778" right="0.471527777777778" top="0.786805555555556" bottom="0.786805555555556" header="0.511805555555556" footer="0.511805555555556"/>
  <pageSetup paperSize="9" scale="5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view="pageBreakPreview" zoomScale="85" zoomScaleNormal="100" workbookViewId="0">
      <selection activeCell="A3" sqref="A3:F3"/>
    </sheetView>
  </sheetViews>
  <sheetFormatPr defaultColWidth="9" defaultRowHeight="13.5" outlineLevelCol="5"/>
  <cols>
    <col min="1" max="1" width="11.8833333333333" style="10" customWidth="1"/>
    <col min="2" max="2" width="11.8833333333333" customWidth="1"/>
    <col min="3" max="3" width="25.775" customWidth="1"/>
    <col min="4" max="4" width="20.1083333333333" customWidth="1"/>
    <col min="5" max="5" width="28.4416666666667" customWidth="1"/>
    <col min="6" max="6" width="48.5" customWidth="1"/>
  </cols>
  <sheetData>
    <row r="1" ht="40.05" customHeight="1" spans="1:6">
      <c r="A1" s="11" t="s">
        <v>127</v>
      </c>
      <c r="B1" s="1"/>
      <c r="C1" s="1"/>
      <c r="D1" s="1"/>
      <c r="E1" s="1"/>
      <c r="F1" s="1"/>
    </row>
    <row r="2" ht="48" customHeight="1" spans="1:6">
      <c r="A2" s="12" t="s">
        <v>128</v>
      </c>
      <c r="B2" s="13"/>
      <c r="C2" s="13"/>
      <c r="D2" s="13"/>
      <c r="E2" s="13"/>
      <c r="F2" s="13"/>
    </row>
    <row r="3" ht="37.95" customHeight="1" spans="1:6">
      <c r="A3" s="11" t="s">
        <v>129</v>
      </c>
      <c r="B3" s="1"/>
      <c r="C3" s="1"/>
      <c r="D3" s="1"/>
      <c r="E3" s="1"/>
      <c r="F3" s="1"/>
    </row>
    <row r="4" ht="28.05" customHeight="1" spans="1:6">
      <c r="A4" s="14" t="s">
        <v>130</v>
      </c>
      <c r="B4" s="15" t="s">
        <v>131</v>
      </c>
      <c r="C4" s="16" t="s">
        <v>132</v>
      </c>
      <c r="D4" s="17"/>
      <c r="E4" s="17"/>
      <c r="F4" s="18"/>
    </row>
    <row r="5" ht="28.05" customHeight="1" spans="1:6">
      <c r="A5" s="19"/>
      <c r="B5" s="20"/>
      <c r="C5" s="20"/>
      <c r="D5" s="21" t="s">
        <v>133</v>
      </c>
      <c r="E5" s="21" t="s">
        <v>134</v>
      </c>
      <c r="F5" s="18" t="s">
        <v>16</v>
      </c>
    </row>
    <row r="6" ht="28.05" customHeight="1" spans="1:6">
      <c r="A6" s="22"/>
      <c r="B6" s="23"/>
      <c r="C6" s="23"/>
      <c r="D6" s="21"/>
      <c r="E6" s="21"/>
      <c r="F6" s="24"/>
    </row>
    <row r="7" ht="28.05" customHeight="1" spans="1:6">
      <c r="A7" s="54" t="s">
        <v>17</v>
      </c>
      <c r="B7" s="52" t="s">
        <v>18</v>
      </c>
      <c r="C7" s="52" t="s">
        <v>19</v>
      </c>
      <c r="D7" s="52" t="s">
        <v>20</v>
      </c>
      <c r="E7" s="52" t="s">
        <v>21</v>
      </c>
      <c r="F7" s="52" t="s">
        <v>22</v>
      </c>
    </row>
    <row r="8" s="9" customFormat="1" ht="39" customHeight="1" spans="1:6">
      <c r="A8" s="26" t="s">
        <v>30</v>
      </c>
      <c r="B8" s="8">
        <v>27</v>
      </c>
      <c r="C8" s="8">
        <v>27.348415</v>
      </c>
      <c r="D8" s="8">
        <v>15.06888</v>
      </c>
      <c r="E8" s="8">
        <v>12.279535</v>
      </c>
      <c r="F8" s="8">
        <v>9.38081</v>
      </c>
    </row>
    <row r="9" ht="28.05" customHeight="1" spans="1:6">
      <c r="A9" s="27"/>
      <c r="B9" s="4"/>
      <c r="C9" s="4"/>
      <c r="D9" s="4"/>
      <c r="E9" s="4"/>
      <c r="F9" s="4"/>
    </row>
    <row r="10" ht="28.05" customHeight="1" spans="1:6">
      <c r="A10" s="27"/>
      <c r="B10" s="4"/>
      <c r="C10" s="4"/>
      <c r="D10" s="4"/>
      <c r="E10" s="4"/>
      <c r="F10" s="4"/>
    </row>
    <row r="11" ht="28.05" customHeight="1" spans="1:6">
      <c r="A11" s="27"/>
      <c r="B11" s="4"/>
      <c r="C11" s="4"/>
      <c r="D11" s="4"/>
      <c r="E11" s="4"/>
      <c r="F11" s="4"/>
    </row>
    <row r="12" ht="34.95" customHeight="1" spans="1:6">
      <c r="A12" s="11" t="s">
        <v>135</v>
      </c>
      <c r="B12" s="1"/>
      <c r="C12" s="1"/>
      <c r="D12" s="1"/>
      <c r="E12" s="1"/>
      <c r="F12" s="1"/>
    </row>
  </sheetData>
  <mergeCells count="11">
    <mergeCell ref="A1:F1"/>
    <mergeCell ref="A2:F2"/>
    <mergeCell ref="A3:F3"/>
    <mergeCell ref="D4:F4"/>
    <mergeCell ref="A12:F12"/>
    <mergeCell ref="A4:A6"/>
    <mergeCell ref="B4:B6"/>
    <mergeCell ref="C4:C6"/>
    <mergeCell ref="D5:D6"/>
    <mergeCell ref="E5:E6"/>
    <mergeCell ref="F5:F6"/>
  </mergeCells>
  <printOptions horizontalCentered="1"/>
  <pageMargins left="0.275" right="0.275" top="0.786805555555556" bottom="0.786805555555556" header="0.511805555555556" footer="0.511805555555556"/>
  <pageSetup paperSize="9" scale="9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view="pageBreakPreview" zoomScaleNormal="100" topLeftCell="A3" workbookViewId="0">
      <selection activeCell="H12" sqref="H12"/>
    </sheetView>
  </sheetViews>
  <sheetFormatPr defaultColWidth="9" defaultRowHeight="13.5"/>
  <cols>
    <col min="1" max="1" width="14" customWidth="1"/>
    <col min="2" max="2" width="11.3333333333333" customWidth="1"/>
    <col min="3" max="3" width="12.6666666666667" customWidth="1"/>
    <col min="4" max="4" width="14.6666666666667" customWidth="1"/>
    <col min="5" max="5" width="9.66666666666667" customWidth="1"/>
    <col min="6" max="6" width="12.6666666666667" customWidth="1"/>
    <col min="7" max="7" width="14.6666666666667" customWidth="1"/>
    <col min="8" max="8" width="15.8833333333333" customWidth="1"/>
    <col min="9" max="9" width="15.5" customWidth="1"/>
  </cols>
  <sheetData>
    <row r="1" ht="23" customHeight="1" spans="1:9">
      <c r="A1" s="1" t="s">
        <v>136</v>
      </c>
      <c r="B1" s="1"/>
      <c r="C1" s="1"/>
      <c r="D1" s="1"/>
      <c r="E1" s="1"/>
      <c r="F1" s="1"/>
      <c r="G1" s="1"/>
      <c r="H1" s="1"/>
      <c r="I1" s="1"/>
    </row>
    <row r="2" ht="22" customHeight="1" spans="1:9">
      <c r="A2" s="2" t="s">
        <v>137</v>
      </c>
      <c r="B2" s="2"/>
      <c r="C2" s="2"/>
      <c r="D2" s="2"/>
      <c r="E2" s="2"/>
      <c r="F2" s="2"/>
      <c r="G2" s="2"/>
      <c r="H2" s="2"/>
      <c r="I2" s="2"/>
    </row>
    <row r="3" ht="22" customHeight="1" spans="1:9">
      <c r="A3" s="3" t="s">
        <v>138</v>
      </c>
      <c r="B3" s="3"/>
      <c r="C3" s="3"/>
      <c r="D3" s="3"/>
      <c r="E3" s="3"/>
      <c r="F3" s="3"/>
      <c r="G3" s="3"/>
      <c r="H3" s="3"/>
      <c r="I3" s="3"/>
    </row>
    <row r="4" ht="22" customHeight="1" spans="1:9">
      <c r="A4" s="4" t="s">
        <v>139</v>
      </c>
      <c r="B4" s="4"/>
      <c r="C4" s="4"/>
      <c r="D4" s="4"/>
      <c r="E4" s="4" t="s">
        <v>140</v>
      </c>
      <c r="F4" s="4"/>
      <c r="G4" s="4"/>
      <c r="H4" s="4"/>
      <c r="I4" s="4"/>
    </row>
    <row r="5" ht="22" customHeight="1" spans="1:9">
      <c r="A5" s="4" t="s">
        <v>141</v>
      </c>
      <c r="B5" s="4" t="s">
        <v>142</v>
      </c>
      <c r="C5" s="4" t="s">
        <v>143</v>
      </c>
      <c r="D5" s="4"/>
      <c r="E5" s="4" t="s">
        <v>142</v>
      </c>
      <c r="F5" s="4" t="s">
        <v>143</v>
      </c>
      <c r="G5" s="4"/>
      <c r="H5" s="5" t="s">
        <v>144</v>
      </c>
      <c r="I5" s="5"/>
    </row>
    <row r="6" ht="22" customHeight="1" spans="1:9">
      <c r="A6" s="4"/>
      <c r="B6" s="4"/>
      <c r="C6" s="4" t="s">
        <v>143</v>
      </c>
      <c r="D6" s="4" t="s">
        <v>145</v>
      </c>
      <c r="E6" s="4"/>
      <c r="F6" s="4" t="s">
        <v>143</v>
      </c>
      <c r="G6" s="4" t="s">
        <v>145</v>
      </c>
      <c r="H6" s="5" t="s">
        <v>144</v>
      </c>
      <c r="I6" s="8" t="s">
        <v>145</v>
      </c>
    </row>
    <row r="7" ht="22" customHeight="1" spans="1:9">
      <c r="A7" s="4" t="s">
        <v>146</v>
      </c>
      <c r="B7" s="4">
        <v>0</v>
      </c>
      <c r="C7" s="4">
        <v>0</v>
      </c>
      <c r="D7" s="4"/>
      <c r="E7" s="4">
        <v>0</v>
      </c>
      <c r="F7" s="4">
        <v>0</v>
      </c>
      <c r="G7" s="4"/>
      <c r="H7" s="5">
        <v>0</v>
      </c>
      <c r="I7" s="8"/>
    </row>
    <row r="8" ht="22" customHeight="1" spans="1:9">
      <c r="A8" s="4" t="s">
        <v>147</v>
      </c>
      <c r="B8" s="4">
        <v>0</v>
      </c>
      <c r="C8" s="4">
        <v>0</v>
      </c>
      <c r="D8" s="4"/>
      <c r="E8" s="4">
        <v>0</v>
      </c>
      <c r="F8" s="4">
        <v>0</v>
      </c>
      <c r="G8" s="4"/>
      <c r="H8" s="5">
        <v>0</v>
      </c>
      <c r="I8" s="8"/>
    </row>
    <row r="9" ht="22" customHeight="1" spans="1:9">
      <c r="A9" s="4" t="s">
        <v>148</v>
      </c>
      <c r="B9" s="4">
        <v>0</v>
      </c>
      <c r="C9" s="4">
        <v>0</v>
      </c>
      <c r="D9" s="4"/>
      <c r="E9" s="4">
        <v>0</v>
      </c>
      <c r="F9" s="4">
        <v>0</v>
      </c>
      <c r="G9" s="4"/>
      <c r="H9" s="5">
        <v>0</v>
      </c>
      <c r="I9" s="8"/>
    </row>
    <row r="10" ht="22" customHeight="1" spans="1:9">
      <c r="A10" s="4" t="s">
        <v>149</v>
      </c>
      <c r="B10" s="4">
        <v>0</v>
      </c>
      <c r="C10" s="4">
        <v>0</v>
      </c>
      <c r="D10" s="4"/>
      <c r="E10" s="4">
        <v>0</v>
      </c>
      <c r="F10" s="4">
        <v>0</v>
      </c>
      <c r="G10" s="4"/>
      <c r="H10" s="5">
        <v>0</v>
      </c>
      <c r="I10" s="8"/>
    </row>
    <row r="11" ht="22" customHeight="1" spans="1:9">
      <c r="A11" s="4" t="s">
        <v>150</v>
      </c>
      <c r="B11" s="4">
        <v>0</v>
      </c>
      <c r="C11" s="4">
        <v>0</v>
      </c>
      <c r="D11" s="4"/>
      <c r="E11" s="4">
        <v>0</v>
      </c>
      <c r="F11" s="4">
        <v>0</v>
      </c>
      <c r="G11" s="4"/>
      <c r="H11" s="5">
        <v>0</v>
      </c>
      <c r="I11" s="8"/>
    </row>
    <row r="12" ht="22" customHeight="1" spans="1:9">
      <c r="A12" s="4" t="s">
        <v>151</v>
      </c>
      <c r="B12" s="4">
        <v>0</v>
      </c>
      <c r="C12" s="4">
        <v>0</v>
      </c>
      <c r="D12" s="4"/>
      <c r="E12" s="4">
        <v>0</v>
      </c>
      <c r="F12" s="4">
        <v>0</v>
      </c>
      <c r="G12" s="4"/>
      <c r="H12" s="5">
        <v>0</v>
      </c>
      <c r="I12" s="8"/>
    </row>
    <row r="13" ht="22" customHeight="1" spans="1:9">
      <c r="A13" s="4" t="s">
        <v>152</v>
      </c>
      <c r="B13" s="4"/>
      <c r="C13" s="4"/>
      <c r="D13" s="4"/>
      <c r="E13" s="4"/>
      <c r="F13" s="4"/>
      <c r="G13" s="4"/>
      <c r="H13" s="5"/>
      <c r="I13" s="8"/>
    </row>
    <row r="14" ht="22" customHeight="1" spans="1:9">
      <c r="A14" s="4" t="s">
        <v>153</v>
      </c>
      <c r="B14" s="4"/>
      <c r="C14" s="4"/>
      <c r="D14" s="4"/>
      <c r="E14" s="4"/>
      <c r="F14" s="4"/>
      <c r="G14" s="4"/>
      <c r="H14" s="5"/>
      <c r="I14" s="8"/>
    </row>
    <row r="15" ht="22" customHeight="1" spans="1:9">
      <c r="A15" s="4" t="s">
        <v>154</v>
      </c>
      <c r="B15" s="4"/>
      <c r="C15" s="4"/>
      <c r="D15" s="4"/>
      <c r="E15" s="4"/>
      <c r="F15" s="4"/>
      <c r="G15" s="4"/>
      <c r="H15" s="5"/>
      <c r="I15" s="8"/>
    </row>
    <row r="16" ht="22" customHeight="1" spans="1:9">
      <c r="A16" s="4" t="s">
        <v>155</v>
      </c>
      <c r="B16" s="4"/>
      <c r="C16" s="4"/>
      <c r="D16" s="4"/>
      <c r="E16" s="4"/>
      <c r="F16" s="4"/>
      <c r="G16" s="4"/>
      <c r="H16" s="5"/>
      <c r="I16" s="8"/>
    </row>
    <row r="17" ht="22" customHeight="1" spans="1:9">
      <c r="A17" s="4" t="s">
        <v>156</v>
      </c>
      <c r="B17" s="4"/>
      <c r="C17" s="4"/>
      <c r="D17" s="4"/>
      <c r="E17" s="4"/>
      <c r="F17" s="4"/>
      <c r="G17" s="4"/>
      <c r="H17" s="5"/>
      <c r="I17" s="8"/>
    </row>
    <row r="18" ht="22" customHeight="1" spans="1:9">
      <c r="A18" s="4" t="s">
        <v>157</v>
      </c>
      <c r="B18" s="4"/>
      <c r="C18" s="4"/>
      <c r="D18" s="6"/>
      <c r="E18" s="4"/>
      <c r="F18" s="4"/>
      <c r="G18" s="4"/>
      <c r="H18" s="5"/>
      <c r="I18" s="8"/>
    </row>
    <row r="19" ht="22" customHeight="1" spans="1:9">
      <c r="A19" s="4" t="s">
        <v>158</v>
      </c>
      <c r="B19" s="4">
        <f>SUM(B7:B18)</f>
        <v>0</v>
      </c>
      <c r="C19" s="4">
        <f t="shared" ref="C19:I19" si="0">SUM(C7:C18)</f>
        <v>0</v>
      </c>
      <c r="D19" s="4"/>
      <c r="E19" s="4">
        <f t="shared" si="0"/>
        <v>0</v>
      </c>
      <c r="F19" s="4">
        <f t="shared" si="0"/>
        <v>0</v>
      </c>
      <c r="G19" s="4"/>
      <c r="H19" s="4">
        <f t="shared" si="0"/>
        <v>0</v>
      </c>
      <c r="I19" s="4"/>
    </row>
    <row r="20" ht="39" customHeight="1" spans="1:9">
      <c r="A20" s="7" t="s">
        <v>159</v>
      </c>
      <c r="B20" s="7"/>
      <c r="C20" s="7"/>
      <c r="D20" s="7"/>
      <c r="E20" s="7"/>
      <c r="F20" s="7"/>
      <c r="G20" s="7"/>
      <c r="H20" s="7"/>
      <c r="I20" s="7"/>
    </row>
  </sheetData>
  <mergeCells count="12">
    <mergeCell ref="A1:I1"/>
    <mergeCell ref="A2:I2"/>
    <mergeCell ref="A3:I3"/>
    <mergeCell ref="A4:D4"/>
    <mergeCell ref="E4:I4"/>
    <mergeCell ref="C5:D5"/>
    <mergeCell ref="F5:G5"/>
    <mergeCell ref="H5:I5"/>
    <mergeCell ref="A20:I20"/>
    <mergeCell ref="A5:A6"/>
    <mergeCell ref="B5:B6"/>
    <mergeCell ref="E5:E6"/>
  </mergeCells>
  <printOptions horizontalCentered="1"/>
  <pageMargins left="0.751388888888889" right="0.751388888888889" top="0.590277777777778" bottom="0.590277777777778" header="0.511805555555556" footer="0.511805555555556"/>
  <pageSetup paperSize="9" scale="10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云南省自然资源厅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廖勇</dc:creator>
  <cp:lastModifiedBy>Administrator</cp:lastModifiedBy>
  <dcterms:created xsi:type="dcterms:W3CDTF">2020-07-31T01:57:00Z</dcterms:created>
  <dcterms:modified xsi:type="dcterms:W3CDTF">2024-07-10T07:34:17Z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9F2369097B944E89A4E9BF7DCA8D75CE_13</vt:lpwstr>
  </property>
</Properties>
</file>