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391" windowHeight="9852" firstSheet="13"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<sst xmlns="http://schemas.openxmlformats.org/spreadsheetml/2006/main" count="481">
  <si>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</si>
  <si>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</si>
  <si>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</si>
  <si>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</si>
  <si>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</si>
  <si>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</si>
  <si>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</si>
  <si>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</si>
  <si>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</si>
  <si>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</si>
  <si>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</si>
  <si>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</si>
  <si>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</si>
  <si>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</si>
  <si>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</si>
  <si>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</si>
  <si>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</si>
  <si>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</si>
  <si>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</si>
  <si>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</si>
  <si>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</si>
  <si>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</si>
  <si>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</si>
  <si>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</si>
  <si>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</si>
  <si>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</si>
  <si>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</si>
  <si>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</si>
  <si>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</si>
  <si>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</si>
  <si>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</si>
  <si>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</si>
  <si>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</si>
  <si>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</si>
  <si>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</si>
  <si>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</si>
  <si>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</si>
  <si>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</si>
  <si>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</si>
  <si>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</si>
  <si>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</si>
  <si>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</si>
  <si>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</si>
  <si>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</si>
  <si>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</si>
  <si>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</si>
  <si>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</si>
  <si>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</si>
  <si>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</si>
  <si>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</si>
  <si>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</si>
  <si>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</si>
  <si>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</si>
  <si>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</si>
  <si>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</si>
  <si>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</si>
  <si>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</si>
  <si>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</si>
  <si>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</si>
  <si>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</si>
  <si>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</si>
  <si>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</si>
  <si>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</si>
  <si>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</si>
  <si>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</si>
  <si>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</si>
  <si>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</si>
  <si>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</si>
  <si>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</si>
  <si>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</si>
  <si>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340</t>
  </si>
  <si>
    <t>沧源佤族自治县综合行政执法局</t>
  </si>
  <si>
    <t>340001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</si>
  <si>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</si>
  <si>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</si>
  <si>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</si>
  <si>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</si>
  <si>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</si>
  <si>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</si>
  <si>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</si>
  <si>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</si>
  <si>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</si>
  <si>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</si>
  <si>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</si>
  <si>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</si>
  <si>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</si>
  <si>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</si>
  <si>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</si>
  <si>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</si>
  <si>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</si>
  <si>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</si>
  <si>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</si>
  <si>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</si>
  <si>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210</t>
  </si>
  <si>
    <t>卫生健康支出</t>
  </si>
  <si>
    <t>21011</t>
  </si>
  <si>
    <t>行政事业单位医疗</t>
  </si>
  <si>
    <t>2101101</t>
  </si>
  <si>
    <t>行政单位医疗</t>
  </si>
  <si>
    <t>2101102</t>
  </si>
  <si>
    <t>事业单位医疗</t>
  </si>
  <si>
    <t>2101199</t>
  </si>
  <si>
    <t>其他行政事业单位医疗支出</t>
  </si>
  <si>
    <t>212</t>
  </si>
  <si>
    <t>城乡社区支出</t>
  </si>
  <si>
    <t>21201</t>
  </si>
  <si>
    <t>城乡社区管理事务</t>
  </si>
  <si>
    <t>2120101</t>
  </si>
  <si>
    <t>行政运行</t>
  </si>
  <si>
    <t>2120102</t>
  </si>
  <si>
    <t>一般行政管理事务</t>
  </si>
  <si>
    <t>21208</t>
  </si>
  <si>
    <t>国有土地使用权出让收入安排的支出</t>
  </si>
  <si>
    <t>2120899</t>
  </si>
  <si>
    <t>其他国有土地使用权出让收入安排的支出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</si>
  <si>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</si>
  <si>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</si>
  <si>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</si>
  <si>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</si>
  <si>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</si>
  <si>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</si>
  <si>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</si>
  <si>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</si>
  <si>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</si>
  <si>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</si>
  <si>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</si>
  <si>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</si>
  <si>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</si>
  <si>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</si>
  <si>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</si>
  <si>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</si>
  <si>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</si>
  <si>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</si>
  <si>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</si>
  <si>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</si>
  <si>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</si>
  <si>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</si>
  <si>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</si>
  <si>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</si>
  <si>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</si>
  <si>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</si>
  <si>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</si>
  <si>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</si>
  <si>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</si>
  <si>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</si>
  <si>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</si>
  <si>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</si>
  <si>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</si>
  <si>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</si>
  <si>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</si>
  <si>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</si>
  <si>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</si>
  <si>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</si>
  <si>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</si>
  <si>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</si>
  <si>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</si>
  <si>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</si>
  <si>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</si>
  <si>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</si>
  <si>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</si>
  <si>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</si>
  <si>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</si>
  <si>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</si>
  <si>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</si>
  <si>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</si>
  <si>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</si>
  <si>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</si>
  <si>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</si>
  <si>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</si>
  <si>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</si>
  <si>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</si>
  <si>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</si>
  <si>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</si>
  <si>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</si>
  <si>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</si>
  <si>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</si>
  <si>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</si>
  <si>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</si>
  <si>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</si>
  <si>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</si>
  <si>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</si>
  <si>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</si>
  <si>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</si>
  <si>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</si>
  <si>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</si>
  <si>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</si>
  <si>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</si>
  <si>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</si>
  <si>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</si>
  <si>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</si>
  <si>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</si>
  <si>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</si>
  <si>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</si>
  <si>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</si>
  <si>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</si>
  <si>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</si>
  <si>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</si>
  <si>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</si>
  <si>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</si>
  <si>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</si>
  <si>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530927210000000001163</t>
  </si>
  <si>
    <t>行政人员支出工资</t>
  </si>
  <si>
    <t>30101</t>
  </si>
  <si>
    <t>基本工资</t>
  </si>
  <si>
    <t>530927210000000001164</t>
  </si>
  <si>
    <t>事业人员支出工资</t>
  </si>
  <si>
    <t>30102</t>
  </si>
  <si>
    <t>津贴补贴</t>
  </si>
  <si>
    <t>30103</t>
  </si>
  <si>
    <t>奖金</t>
  </si>
  <si>
    <t>530927231100001443514</t>
  </si>
  <si>
    <t>绩效考核奖励（2017年提高标准部分）</t>
  </si>
  <si>
    <t>30107</t>
  </si>
  <si>
    <t>绩效工资</t>
  </si>
  <si>
    <t>530927231100001443532</t>
  </si>
  <si>
    <t>绩效工资（2017年提高标准部分）</t>
  </si>
  <si>
    <t>530927210000000001165</t>
  </si>
  <si>
    <t>社会保障缴费</t>
  </si>
  <si>
    <t>30108</t>
  </si>
  <si>
    <t>机关事业单位基本养老保险缴费</t>
  </si>
  <si>
    <t>30110</t>
  </si>
  <si>
    <t>职工基本医疗保险缴费</t>
  </si>
  <si>
    <t>30112</t>
  </si>
  <si>
    <t>其他社会保障缴费</t>
  </si>
  <si>
    <t>530927210000000001166</t>
  </si>
  <si>
    <t>30113</t>
  </si>
  <si>
    <t>530927251100003773945</t>
  </si>
  <si>
    <t>编外聘用制人员支出</t>
  </si>
  <si>
    <t>30199</t>
  </si>
  <si>
    <t>其他工资福利支出</t>
  </si>
  <si>
    <t>530927210000000001171</t>
  </si>
  <si>
    <t>一般公用经费</t>
  </si>
  <si>
    <t>30201</t>
  </si>
  <si>
    <t>办公费</t>
  </si>
  <si>
    <t>30206</t>
  </si>
  <si>
    <t>电费</t>
  </si>
  <si>
    <t>30205</t>
  </si>
  <si>
    <t>水费</t>
  </si>
  <si>
    <t>30211</t>
  </si>
  <si>
    <t>差旅费</t>
  </si>
  <si>
    <t>30209</t>
  </si>
  <si>
    <t>物业管理费</t>
  </si>
  <si>
    <t>530927221100000247539</t>
  </si>
  <si>
    <t>工会经费</t>
  </si>
  <si>
    <t>30228</t>
  </si>
  <si>
    <t>530927210000000001169</t>
  </si>
  <si>
    <t>公务用车运行维护费</t>
  </si>
  <si>
    <t>30231</t>
  </si>
  <si>
    <t>530927210000000001170</t>
  </si>
  <si>
    <t>公务交通补贴</t>
  </si>
  <si>
    <t>30239</t>
  </si>
  <si>
    <t>其他交通费用</t>
  </si>
  <si>
    <t>530927210000000001167</t>
  </si>
  <si>
    <t>离退休费</t>
  </si>
  <si>
    <t>30302</t>
  </si>
  <si>
    <t>退休费</t>
  </si>
  <si>
    <t>预算05-1表</t>
  </si>
  <si>
    <t>项目分类</t>
  </si>
  <si>
    <t>项目单位</t>
  </si>
  <si>
    <t>经济科目编码</t>
  </si>
  <si>
    <t>经济科目名称</t>
  </si>
  <si>
    <t>本年拨款</t>
  </si>
  <si>
    <t>其中：本次下达</t>
  </si>
  <si>
    <t>沧源自治县可视化城市管理和社会治安防控监控系统项目（一期、二期）专项资金</t>
  </si>
  <si>
    <t>事业发展类</t>
  </si>
  <si>
    <t>530927241100002324706</t>
  </si>
  <si>
    <t>31005</t>
  </si>
  <si>
    <t>基础设施建设</t>
  </si>
  <si>
    <t>沧源佤族自治县城区环卫清洁、园林绿化及设施管护一体化、市场化、专业化运作专项资金</t>
  </si>
  <si>
    <t>530927251100003872432</t>
  </si>
  <si>
    <t>沧源佤族自治县城乡生活垃圾转运项目专项资金</t>
  </si>
  <si>
    <t>专项业务类</t>
  </si>
  <si>
    <t>530927251100003768082</t>
  </si>
  <si>
    <t>生活垃圾生态处理场污染源综合监测专项资金</t>
  </si>
  <si>
    <t>530927241100002324508</t>
  </si>
  <si>
    <t>数字城管运维经费</t>
  </si>
  <si>
    <t>530927251100003767514</t>
  </si>
  <si>
    <t>30207</t>
  </si>
  <si>
    <t>邮电费</t>
  </si>
  <si>
    <t>30213</t>
  </si>
  <si>
    <t>维修（护）费</t>
  </si>
  <si>
    <t>一般罚没款及行政事业性占道收费（非税收入）工作经费</t>
  </si>
  <si>
    <t>530927231100001348402</t>
  </si>
  <si>
    <t>预算05-2表</t>
  </si>
  <si>
    <t>单位名称、项目名称</t>
  </si>
  <si>
    <t>项目年度绩效目标</t>
  </si>
  <si>
    <t>一级指标</t>
  </si>
  <si>
    <t>二级指标</t>
  </si>
  <si>
    <t>三级指标</t>
  </si>
  <si>
    <t>指标性质</t>
  </si>
  <si>
    <t>指标值</t>
  </si>
  <si>
    <t>度量单位</t>
  </si>
  <si>
    <t>指标属性</t>
  </si>
  <si>
    <t>指标内容</t>
  </si>
  <si>
    <t xml:space="preserve">根据《临沧市住房和城乡建设局关于做好耿马县生活垃圾焚\烧发电厂投运相关工作的通知》《沧源佤族自治县人民政府关于同意沧源佤族自治县城乡生活垃圾转运项目建设实施方案的批复》相关要求，结合我县实际，计划将勐董镇、勐省镇、岩帅镇、单甲乡、糯良乡、勐来乡、勐角乡、班洪乡纳入第一批次垃圾收集转运范围，转运至耿马生活垃圾焚烧发电厂。建立和完善城乡生活垃圾转运、垃圾处置机制，确保城乡生活垃圾日产日清日处理，有效解决城乡生活垃圾处理难题，城乡生态环境得到保护，城市卫生状况得到改善，居民生活质量得到提升。实现垃圾的能源化转化，为城市的发展提供可持续的能源支持。推动垃圾处理行业的技术创新和产业升级，形成示范效应。最终实现城乡环境更加清洁美观，空气质量得到改善，水资源得到保护。垃圾焚烧产生的电能为城市的生产生活提供有力保障，促进经济的可持续发展。同时，带动相关环保产业的发展，实现经济、社会和环境的多赢局面。 						
</t>
  </si>
  <si>
    <t>产出指标</t>
  </si>
  <si>
    <t>数量指标</t>
  </si>
  <si>
    <t>生活垃圾转运吨数</t>
  </si>
  <si>
    <t>=</t>
  </si>
  <si>
    <t>39055</t>
  </si>
  <si>
    <t>吨</t>
  </si>
  <si>
    <t>定量指标</t>
  </si>
  <si>
    <t xml:space="preserve">反映日产垃圾完成39055吨情况
</t>
  </si>
  <si>
    <t xml:space="preserve">转运费完成数	</t>
  </si>
  <si>
    <t>2878828</t>
  </si>
  <si>
    <t>元/年</t>
  </si>
  <si>
    <t xml:space="preserve">反映转运费完成2878828元/年情况
</t>
  </si>
  <si>
    <t>质量指标</t>
  </si>
  <si>
    <t xml:space="preserve">"项目验收合格率液 "	</t>
  </si>
  <si>
    <t>&gt;=</t>
  </si>
  <si>
    <t>95</t>
  </si>
  <si>
    <t>%</t>
  </si>
  <si>
    <t>定性指标</t>
  </si>
  <si>
    <t xml:space="preserve">反映项目验收合格率情况
</t>
  </si>
  <si>
    <t>时效指标</t>
  </si>
  <si>
    <t xml:space="preserve">项目工期	</t>
  </si>
  <si>
    <t>365</t>
  </si>
  <si>
    <t>天</t>
  </si>
  <si>
    <t xml:space="preserve">反映项目工期情况
</t>
  </si>
  <si>
    <t>成本指标</t>
  </si>
  <si>
    <t>经济成本指标</t>
  </si>
  <si>
    <t>&lt;=</t>
  </si>
  <si>
    <t>5807953</t>
  </si>
  <si>
    <t>元</t>
  </si>
  <si>
    <t xml:space="preserve">反映项目成本控制率情况	
</t>
  </si>
  <si>
    <t>效益指标</t>
  </si>
  <si>
    <t>社会效益</t>
  </si>
  <si>
    <t xml:space="preserve">改善市民生活居住环境	</t>
  </si>
  <si>
    <t>明显改善</t>
  </si>
  <si>
    <t xml:space="preserve">反映明显改善情况
</t>
  </si>
  <si>
    <t>可持续影响</t>
  </si>
  <si>
    <t xml:space="preserve">基础设施建设使用年限	</t>
  </si>
  <si>
    <t xml:space="preserve">反映使用年限情况
</t>
  </si>
  <si>
    <t>满意度指标</t>
  </si>
  <si>
    <t>服务对象满意度</t>
  </si>
  <si>
    <t xml:space="preserve">受益群众满意度	</t>
  </si>
  <si>
    <t>98</t>
  </si>
  <si>
    <t xml:space="preserve">反映群众受益服务对象满意度情况
</t>
  </si>
  <si>
    <t xml:space="preserve">通过完善县城区环卫清洁、园林绿化及市政设施管护一体化、市场化、专业化机制，提升城市治理水平，推动“美丽县城”长效持续，实施沧源佤族自治县城区环卫清洁、园林绿化及市政设施管护一体化、市场化、专业化运作管理服务。一是环境卫生保洁984098平方米，二是垃圾清19000吨，三是垃圾场及垃圾中转站运作管理3个，四是全城公厕管理28座。五是公园卫生、绿化、水域、设施设备管护2个、河道保洁159336平方米、市政道路灯光亮化日常管护2081套。对社会群众受益服务满意度达到95%。						
</t>
  </si>
  <si>
    <t>主体工程完成率</t>
  </si>
  <si>
    <t xml:space="preserve">"反映主体工程完成情况。
主体工程完成率=（按计划完成主体工程的工程量/计划完成主体工程量）*100%。
</t>
  </si>
  <si>
    <t>项目验收合格率</t>
  </si>
  <si>
    <t>计划完工率</t>
  </si>
  <si>
    <t>15</t>
  </si>
  <si>
    <t>年</t>
  </si>
  <si>
    <t xml:space="preserve">反映承包期限为15年情况
</t>
  </si>
  <si>
    <t>改善市民生活居住环境</t>
  </si>
  <si>
    <t>90</t>
  </si>
  <si>
    <t>反映明显改善情况</t>
  </si>
  <si>
    <t>受益人群满意度</t>
  </si>
  <si>
    <t>反映群众受益服务对象满意度情况</t>
  </si>
  <si>
    <t xml:space="preserve">通过建设沧源自治县可视化城市管理和社会治安防控监控系统项目（一期、二期）项目，达到发挥数字城管采集作用及系统在线监控影响市容环境“十乱行为”及其他违法违规行为，做到发现一起派遣查处一起，提升社会共治能力，改进城市管理工作，提高城市管理和公共服务水平，转变城乡管理执法体系，构建权责明晰、服务为，管理优化、执法规范、安全有序运行。加强日常巡查维护工作，深入主次干道、背街小巷、广场公园等区域进行市政实施的检查排查，出动执法力量1500人次，自主维护市政基础设施300余次，报相关部门维修200余次。发挥数字城管采集作用。利用数字化指挥中心采集发现城市管理各类案件101件，结案101件，案件结案率100％，工作派遣67件，外来调取监控4件，微信公众号投诉举报4起。对社会群众受益服务满意度达到98%。						
</t>
  </si>
  <si>
    <t>一二期摄像头监控数量</t>
  </si>
  <si>
    <t>579</t>
  </si>
  <si>
    <t>台</t>
  </si>
  <si>
    <t>反映一二期摄像头监控数量情况</t>
  </si>
  <si>
    <t>设备正常运转率</t>
  </si>
  <si>
    <t>65.17</t>
  </si>
  <si>
    <t>反映设备正常运转率情况</t>
  </si>
  <si>
    <t>项目完成时限</t>
  </si>
  <si>
    <t>反映项目工期情况</t>
  </si>
  <si>
    <t>改善库居民群众出行安全</t>
  </si>
  <si>
    <t>实现盲区覆盖率</t>
  </si>
  <si>
    <t>100</t>
  </si>
  <si>
    <t>群众受益对象满意度</t>
  </si>
  <si>
    <t>群众受益服务对象满意度</t>
  </si>
  <si>
    <t xml:space="preserve">通过发挥数字城管采集作用，安装数字化一二期数据专线网络数量579台，指挥中心后台机房维护数量41台，设备正常运转率65.17%，达到系统在线监控影响市容环境“十乱行为”及其他违法违规行为，做到发现一起派遣查处一起，提升社会共治能力，改进城市管理工作，提高城市管理和公共服务水平，管理优化、执法规范、安全有序运行。对社会群众受益服务满意度达到95%。沧源自治县可视化城市管理和社会治安防控监控系统项目（一期、二期）专项经费用于设定偿还建设方《云南瑞海科创科技有限公司》项目资金。											
</t>
  </si>
  <si>
    <t>数字化一二期数据专线网络数量</t>
  </si>
  <si>
    <t>470</t>
  </si>
  <si>
    <t>盏</t>
  </si>
  <si>
    <t xml:space="preserve">反映数字化一二期数据专线网络数量470盏
</t>
  </si>
  <si>
    <t xml:space="preserve">数字化前端摄像头维护数量	</t>
  </si>
  <si>
    <t xml:space="preserve">反映数字化前端摄像头维护数量470盏
</t>
  </si>
  <si>
    <t xml:space="preserve">指挥中心后台机房维护数量	</t>
  </si>
  <si>
    <t>41</t>
  </si>
  <si>
    <t xml:space="preserve">反映指挥中心后台机房维护数量41台
</t>
  </si>
  <si>
    <t xml:space="preserve">视频监控系统在线率	</t>
  </si>
  <si>
    <t xml:space="preserve">项目工期
</t>
  </si>
  <si>
    <t>3098600</t>
  </si>
  <si>
    <t xml:space="preserve">项目成本控制率
</t>
  </si>
  <si>
    <t xml:space="preserve">违规现象明显减少	</t>
  </si>
  <si>
    <t xml:space="preserve"> 有效减少</t>
  </si>
  <si>
    <t xml:space="preserve">反映各种违规现象明显减少
</t>
  </si>
  <si>
    <t xml:space="preserve">实现盲区覆盖率	</t>
  </si>
  <si>
    <t xml:space="preserve">群众受益对象满意度	</t>
  </si>
  <si>
    <t xml:space="preserve">群众受益服务对象满意度
</t>
  </si>
  <si>
    <t xml:space="preserve">通过开展保障城市管理执法工作有序推进，达到整治占道经营，规范市容秩序。全年共处理案件660起，处罚总金额47840元，其中简易程序626起，处罚金额30240元，一般程序34起，处罚金额17600元。加强户外广告整治。严格落实《城市户外广告和招牌设施标准（CJJ/T149-2021）》，对户外广告和招牌设施位置、标准、材质等作出要求。坚持“安全第一、预防为主、综合治理”的方针，全面排查全县城区范围内户外广告和招牌。共计完成户外广告设施和招牌设施排查768块，其中，立柱（塔牌）广告 22块，楼顶广告49块，墙体立面广告 85块，围挡广告22块，交通护栏（隔离栅栏）297块，灯箱（路灯）广告 30块，门头牌匾285块。查处不符合城市风貌 17块，不符合布局4块，拆除陈旧破损30块，存在安全隐患 9块，清理户外乱拉乱挂横幅和小广告300余次，整改落地式广告和挂耳式广告40余起。						
</t>
  </si>
  <si>
    <t xml:space="preserve">制服购置数	</t>
  </si>
  <si>
    <t>56</t>
  </si>
  <si>
    <t>套</t>
  </si>
  <si>
    <t xml:space="preserve">反映部门购置制服56套
</t>
  </si>
  <si>
    <t xml:space="preserve">无人机及相关设备数	</t>
  </si>
  <si>
    <t>1套</t>
  </si>
  <si>
    <t xml:space="preserve">反映无人机及相关设备数1套
</t>
  </si>
  <si>
    <t xml:space="preserve">执法装备验收合格率	</t>
  </si>
  <si>
    <t xml:space="preserve">反映执法装备验收合格率
</t>
  </si>
  <si>
    <t>项目工期</t>
  </si>
  <si>
    <t>663912</t>
  </si>
  <si>
    <t xml:space="preserve">反映项目成本控制率情况
</t>
  </si>
  <si>
    <t>规范文化市场秩序</t>
  </si>
  <si>
    <t>成效明显</t>
  </si>
  <si>
    <t xml:space="preserve">反映成效明显情况
</t>
  </si>
  <si>
    <t xml:space="preserve">受访城管满意度	</t>
  </si>
  <si>
    <t xml:space="preserve">反映部门职工满意度100%
</t>
  </si>
  <si>
    <t xml:space="preserve">严格污染源自行监测，开展全面高频次的监测工作，对垃圾场的废气、废水、地下水、噪音等污染源进行采样和检测分析。及时掌握污染源变化情况，以便发现异常并采取针对性措施。实现有效控制垃圾场内部污染源，保障周边生态环境质量。加强在线监测设备运维，实现 24 小时不间断实时监测。完成设备的安装调试和与监管平台的联网。实现无害化处理，制定严格的无害化处理标准和评估流程，开展对处理工艺的优化改进工作，达成垃圾无害化处理率达到行业领先水平。通过开展以上工作，完成各项监测和处理任务，达成保障环境安全和资源有效利用的目的，实现垃圾场的科学、规范、高效运行，为社会创造良好的生态和社会效益。						
</t>
  </si>
  <si>
    <t>自行检测天数</t>
  </si>
  <si>
    <t>反映自行监测情况</t>
  </si>
  <si>
    <t>在线监测系统现场端运维服务率</t>
  </si>
  <si>
    <t>反映在线监测系统现场端运维服务情况</t>
  </si>
  <si>
    <t>无害化等级评价次数</t>
  </si>
  <si>
    <t>1次</t>
  </si>
  <si>
    <t>次</t>
  </si>
  <si>
    <t>反映无害化等级评价情况</t>
  </si>
  <si>
    <t>反映项目验收合格率</t>
  </si>
  <si>
    <t>工作完成时限</t>
  </si>
  <si>
    <t>反映项目工期承包期限为1年</t>
  </si>
  <si>
    <t>础设施建设使用年限</t>
  </si>
  <si>
    <t>1年</t>
  </si>
  <si>
    <t xml:space="preserve">反映使用年限貌情况
</t>
  </si>
  <si>
    <t>对生态环境群众满意满。</t>
  </si>
  <si>
    <t xml:space="preserve">反映对生态环境群众满意满情况
</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</si>
  <si>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</si>
  <si>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</si>
  <si>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</si>
  <si>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</si>
  <si>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</si>
  <si>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</si>
  <si>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</si>
  <si>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</si>
  <si>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</si>
  <si>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</si>
  <si>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</si>
  <si>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</si>
  <si>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</si>
  <si>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</si>
  <si>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车辆燃油费</t>
  </si>
  <si>
    <t>车辆加油、添加燃料服务</t>
  </si>
  <si>
    <t>车辆维修费</t>
  </si>
  <si>
    <t>车辆维修和保养服务</t>
  </si>
  <si>
    <t>车辆保险费</t>
  </si>
  <si>
    <t>机动车保险服务</t>
  </si>
  <si>
    <t>全文茶几</t>
  </si>
  <si>
    <t>茶几</t>
  </si>
  <si>
    <t>除湿器</t>
  </si>
  <si>
    <t>调湿调温机</t>
  </si>
  <si>
    <t>美的风扇</t>
  </si>
  <si>
    <t>风扇</t>
  </si>
  <si>
    <t>复印纸</t>
  </si>
  <si>
    <t>美的空调</t>
  </si>
  <si>
    <t>空调机</t>
  </si>
  <si>
    <t>美的抽油烟机</t>
  </si>
  <si>
    <t>排烟系统</t>
  </si>
  <si>
    <t>档案柜</t>
  </si>
  <si>
    <t>其他柜类</t>
  </si>
  <si>
    <t>文件柜</t>
  </si>
  <si>
    <t>预算08表</t>
  </si>
  <si>
    <t>政府购买服务项目</t>
  </si>
  <si>
    <t>政府购买服务目录</t>
  </si>
  <si>
    <t>注：本单位此表无预算数据，故本表为空表。</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</si>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</sst>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numFmts count="9">
    <numFmt numFmtId="43" formatCode="_ * #,##0.00_ ;_ * \-#,##0.00_ ;_ * &quot;-&quot;??_ ;_ @_ "/>
    <numFmt numFmtId="176" formatCode="#,##0.00;\-#,##0.00;;@"/>
    <numFmt numFmtId="44" formatCode="_ &quot;￥&quot;* #,##0.00_ ;_ &quot;￥&quot;* \-#,##0.00_ ;_ &quot;￥&quot;* &quot;-&quot;??_ ;_ @_ "/>
    <numFmt numFmtId="42" formatCode="_ &quot;￥&quot;* #,##0_ ;_ &quot;￥&quot;* \-#,##0_ ;_ &quot;￥&quot;* &quot;-&quot;_ ;_ @_ "/>
    <numFmt numFmtId="41" formatCode="_ * #,##0_ ;_ * \-#,##0_ ;_ * &quot;-&quot;_ ;_ @_ "/>
    <numFmt numFmtId="177" formatCode="yyyy\-mm\-dd"/>
    <numFmt numFmtId="178" formatCode="yyyy\-mm\-dd\ hh:mm:ss"/>
    <numFmt numFmtId="179" formatCode="#,##0;\-#,##0;;@"/>
    <numFmt numFmtId="180" formatCode="hh:mm:ss"/>
  </numFmts>
  <fonts count="49">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sz val="11"/>
      <color rgb="FF9C6500"/>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3"/>
      <color theme="3"/>
      <name val="宋体"/>
      <charset val="134"/>
      <scheme val="minor"/>
    </font>
    <font>
      <b/>
      <sz val="11"/>
      <color rgb="FFFA7D00"/>
      <name val="宋体"/>
      <charset val="0"/>
      <scheme val="minor"/>
    </font>
    <font>
      <sz val="11"/>
      <color rgb="FF3F3F76"/>
      <name val="宋体"/>
      <charset val="0"/>
      <scheme val="minor"/>
    </font>
    <font>
      <sz val="11"/>
      <color rgb="FF006100"/>
      <name val="宋体"/>
      <charset val="0"/>
      <scheme val="minor"/>
    </font>
    <font>
      <b/>
      <sz val="11"/>
      <color theme="3"/>
      <name val="宋体"/>
      <charset val="134"/>
      <scheme val="minor"/>
    </font>
    <font>
      <i/>
      <sz val="11"/>
      <color rgb="FF7F7F7F"/>
      <name val="宋体"/>
      <charset val="0"/>
      <scheme val="minor"/>
    </font>
    <font>
      <b/>
      <sz val="11"/>
      <color rgb="FF3F3F3F"/>
      <name val="宋体"/>
      <charset val="0"/>
      <scheme val="minor"/>
    </font>
    <font>
      <sz val="11"/>
      <color rgb="FFFF0000"/>
      <name val="宋体"/>
      <charset val="0"/>
      <scheme val="minor"/>
    </font>
    <font>
      <b/>
      <sz val="15"/>
      <color theme="3"/>
      <name val="宋体"/>
      <charset val="134"/>
      <scheme val="minor"/>
    </font>
    <font>
      <u/>
      <sz val="11"/>
      <color rgb="FF0000FF"/>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4"/>
        <bgColor indexed="64"/>
      </patternFill>
    </fill>
    <fill>
      <patternFill patternType="solid">
        <fgColor theme="8" tint="0.599993896298105"/>
        <bgColor indexed="64"/>
      </patternFill>
    </fill>
    <fill>
      <patternFill patternType="solid">
        <fgColor theme="7"/>
        <bgColor indexed="64"/>
      </patternFill>
    </fill>
    <fill>
      <patternFill patternType="solid">
        <fgColor theme="4" tint="0.599993896298105"/>
        <bgColor indexed="64"/>
      </patternFill>
    </fill>
    <fill>
      <patternFill patternType="solid">
        <fgColor theme="4" tint="0.799981688894314"/>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7">
    <xf numFmtId="0" fontId="0" fillId="0" borderId="0">
      <alignment vertical="top"/>
      <protection locked="0"/>
    </xf>
    <xf numFmtId="42" fontId="29" fillId="0" borderId="0" applyFont="0" applyFill="0" applyBorder="0" applyAlignment="0" applyProtection="0">
      <alignment vertical="center"/>
    </xf>
    <xf numFmtId="0" fontId="34" fillId="23" borderId="0" applyNumberFormat="0" applyBorder="0" applyAlignment="0" applyProtection="0">
      <alignment vertical="center"/>
    </xf>
    <xf numFmtId="0" fontId="41" fillId="19" borderId="18"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178" fontId="7" fillId="0" borderId="7">
      <alignment horizontal="right" vertical="center"/>
    </xf>
    <xf numFmtId="0" fontId="34" fillId="10" borderId="0" applyNumberFormat="0" applyBorder="0" applyAlignment="0" applyProtection="0">
      <alignment vertical="center"/>
    </xf>
    <xf numFmtId="0" fontId="33" fillId="7" borderId="0" applyNumberFormat="0" applyBorder="0" applyAlignment="0" applyProtection="0">
      <alignment vertical="center"/>
    </xf>
    <xf numFmtId="43" fontId="29" fillId="0" borderId="0" applyFont="0" applyFill="0" applyBorder="0" applyAlignment="0" applyProtection="0">
      <alignment vertical="center"/>
    </xf>
    <xf numFmtId="0" fontId="32" fillId="6" borderId="0" applyNumberFormat="0" applyBorder="0" applyAlignment="0" applyProtection="0">
      <alignment vertical="center"/>
    </xf>
    <xf numFmtId="0" fontId="48" fillId="0" borderId="0" applyNumberFormat="0" applyFill="0" applyBorder="0" applyAlignment="0" applyProtection="0">
      <alignment vertical="center"/>
    </xf>
    <xf numFmtId="9" fontId="29" fillId="0" borderId="0" applyFont="0" applyFill="0" applyBorder="0" applyAlignment="0" applyProtection="0">
      <alignment vertical="center"/>
    </xf>
    <xf numFmtId="177" fontId="7" fillId="0" borderId="7">
      <alignment horizontal="right" vertical="center"/>
    </xf>
    <xf numFmtId="0" fontId="37" fillId="0" borderId="0" applyNumberFormat="0" applyFill="0" applyBorder="0" applyAlignment="0" applyProtection="0">
      <alignment vertical="center"/>
    </xf>
    <xf numFmtId="0" fontId="29" fillId="18" borderId="19" applyNumberFormat="0" applyFont="0" applyAlignment="0" applyProtection="0">
      <alignment vertical="center"/>
    </xf>
    <xf numFmtId="0" fontId="32" fillId="13" borderId="0" applyNumberFormat="0" applyBorder="0" applyAlignment="0" applyProtection="0">
      <alignment vertical="center"/>
    </xf>
    <xf numFmtId="0" fontId="4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7" fillId="0" borderId="17" applyNumberFormat="0" applyFill="0" applyAlignment="0" applyProtection="0">
      <alignment vertical="center"/>
    </xf>
    <xf numFmtId="0" fontId="39" fillId="0" borderId="17" applyNumberFormat="0" applyFill="0" applyAlignment="0" applyProtection="0">
      <alignment vertical="center"/>
    </xf>
    <xf numFmtId="0" fontId="32" fillId="12" borderId="0" applyNumberFormat="0" applyBorder="0" applyAlignment="0" applyProtection="0">
      <alignment vertical="center"/>
    </xf>
    <xf numFmtId="0" fontId="43" fillId="0" borderId="20" applyNumberFormat="0" applyFill="0" applyAlignment="0" applyProtection="0">
      <alignment vertical="center"/>
    </xf>
    <xf numFmtId="0" fontId="32" fillId="5" borderId="0" applyNumberFormat="0" applyBorder="0" applyAlignment="0" applyProtection="0">
      <alignment vertical="center"/>
    </xf>
    <xf numFmtId="0" fontId="45" fillId="17" borderId="21" applyNumberFormat="0" applyAlignment="0" applyProtection="0">
      <alignment vertical="center"/>
    </xf>
    <xf numFmtId="0" fontId="40" fillId="17" borderId="18" applyNumberFormat="0" applyAlignment="0" applyProtection="0">
      <alignment vertical="center"/>
    </xf>
    <xf numFmtId="0" fontId="35" fillId="9" borderId="15" applyNumberFormat="0" applyAlignment="0" applyProtection="0">
      <alignment vertical="center"/>
    </xf>
    <xf numFmtId="0" fontId="34" fillId="22" borderId="0" applyNumberFormat="0" applyBorder="0" applyAlignment="0" applyProtection="0">
      <alignment vertical="center"/>
    </xf>
    <xf numFmtId="0" fontId="32" fillId="4" borderId="0" applyNumberFormat="0" applyBorder="0" applyAlignment="0" applyProtection="0">
      <alignment vertical="center"/>
    </xf>
    <xf numFmtId="0" fontId="31" fillId="0" borderId="14" applyNumberFormat="0" applyFill="0" applyAlignment="0" applyProtection="0">
      <alignment vertical="center"/>
    </xf>
    <xf numFmtId="0" fontId="38" fillId="0" borderId="16" applyNumberFormat="0" applyFill="0" applyAlignment="0" applyProtection="0">
      <alignment vertical="center"/>
    </xf>
    <xf numFmtId="0" fontId="42" fillId="21" borderId="0" applyNumberFormat="0" applyBorder="0" applyAlignment="0" applyProtection="0">
      <alignment vertical="center"/>
    </xf>
    <xf numFmtId="0" fontId="30" fillId="3" borderId="0" applyNumberFormat="0" applyBorder="0" applyAlignment="0" applyProtection="0">
      <alignment vertical="center"/>
    </xf>
    <xf numFmtId="10" fontId="7" fillId="0" borderId="7">
      <alignment horizontal="right" vertical="center"/>
    </xf>
    <xf numFmtId="0" fontId="34" fillId="11" borderId="0" applyNumberFormat="0" applyBorder="0" applyAlignment="0" applyProtection="0">
      <alignment vertical="center"/>
    </xf>
    <xf numFmtId="0" fontId="32" fillId="29" borderId="0" applyNumberFormat="0" applyBorder="0" applyAlignment="0" applyProtection="0">
      <alignment vertical="center"/>
    </xf>
    <xf numFmtId="0" fontId="34" fillId="33" borderId="0" applyNumberFormat="0" applyBorder="0" applyAlignment="0" applyProtection="0">
      <alignment vertical="center"/>
    </xf>
    <xf numFmtId="0" fontId="34" fillId="32" borderId="0" applyNumberFormat="0" applyBorder="0" applyAlignment="0" applyProtection="0">
      <alignment vertical="center"/>
    </xf>
    <xf numFmtId="0" fontId="34" fillId="16" borderId="0" applyNumberFormat="0" applyBorder="0" applyAlignment="0" applyProtection="0">
      <alignment vertical="center"/>
    </xf>
    <xf numFmtId="0" fontId="34" fillId="25" borderId="0" applyNumberFormat="0" applyBorder="0" applyAlignment="0" applyProtection="0">
      <alignment vertical="center"/>
    </xf>
    <xf numFmtId="0" fontId="32" fillId="28" borderId="0" applyNumberFormat="0" applyBorder="0" applyAlignment="0" applyProtection="0">
      <alignment vertical="center"/>
    </xf>
    <xf numFmtId="0" fontId="32" fillId="31" borderId="0" applyNumberFormat="0" applyBorder="0" applyAlignment="0" applyProtection="0">
      <alignment vertical="center"/>
    </xf>
    <xf numFmtId="0" fontId="34" fillId="27" borderId="0" applyNumberFormat="0" applyBorder="0" applyAlignment="0" applyProtection="0">
      <alignment vertical="center"/>
    </xf>
    <xf numFmtId="0" fontId="34" fillId="15" borderId="0" applyNumberFormat="0" applyBorder="0" applyAlignment="0" applyProtection="0">
      <alignment vertical="center"/>
    </xf>
    <xf numFmtId="0" fontId="32" fillId="14" borderId="0" applyNumberFormat="0" applyBorder="0" applyAlignment="0" applyProtection="0">
      <alignment vertical="center"/>
    </xf>
    <xf numFmtId="0" fontId="34" fillId="30" borderId="0" applyNumberFormat="0" applyBorder="0" applyAlignment="0" applyProtection="0">
      <alignment vertical="center"/>
    </xf>
    <xf numFmtId="0" fontId="32" fillId="20" borderId="0" applyNumberFormat="0" applyBorder="0" applyAlignment="0" applyProtection="0">
      <alignment vertical="center"/>
    </xf>
    <xf numFmtId="0" fontId="32" fillId="24" borderId="0" applyNumberFormat="0" applyBorder="0" applyAlignment="0" applyProtection="0">
      <alignment vertical="center"/>
    </xf>
    <xf numFmtId="0" fontId="34" fillId="8" borderId="0" applyNumberFormat="0" applyBorder="0" applyAlignment="0" applyProtection="0">
      <alignment vertical="center"/>
    </xf>
    <xf numFmtId="0" fontId="32" fillId="26"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80" fontId="7" fillId="0" borderId="7">
      <alignment horizontal="right" vertical="center"/>
    </xf>
    <xf numFmtId="179" fontId="7" fillId="0" borderId="7">
      <alignment horizontal="right" vertical="center"/>
    </xf>
  </cellStyleXfs>
  <cellXfs count="216">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0" fillId="0" borderId="0" xfId="0" applyFont="1" applyAlignment="1">
      <alignment horizontal="center"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79"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6" xfId="0" applyFont="1" applyBorder="1" applyAlignment="1">
      <alignment horizontal="left" vertical="center" wrapText="1" inden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1" fillId="0" borderId="0" xfId="0" applyFont="1" applyAlignment="1" applyProtection="1">
      <alignment horizontal="center" wrapText="1"/>
    </xf>
    <xf numFmtId="0" fontId="2" fillId="0" borderId="0" xfId="0" applyFont="1" applyAlignment="1" applyProtection="1">
      <alignment horizontal="center" wrapText="1"/>
    </xf>
    <xf numFmtId="0" fontId="12" fillId="0" borderId="6" xfId="0" applyFont="1" applyBorder="1" applyAlignment="1">
      <alignment horizontal="center" vertical="center" wrapText="1"/>
      <protection locked="0"/>
    </xf>
    <xf numFmtId="0" fontId="13" fillId="0" borderId="7" xfId="0" applyFont="1" applyBorder="1" applyAlignment="1">
      <alignment horizontal="center" vertical="center"/>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5" fillId="0" borderId="2" xfId="0" applyFont="1" applyBorder="1" applyAlignment="1" applyProtection="1">
      <alignment horizontal="center" vertical="center"/>
    </xf>
    <xf numFmtId="176" fontId="16" fillId="0" borderId="7" xfId="0" applyNumberFormat="1" applyFont="1" applyBorder="1" applyAlignment="1" applyProtection="1">
      <alignment horizontal="right" vertical="center"/>
    </xf>
    <xf numFmtId="176" fontId="16" fillId="0" borderId="7" xfId="0" applyNumberFormat="1" applyFont="1" applyBorder="1" applyAlignment="1" applyProtection="1">
      <alignment horizontal="center" vertical="center"/>
    </xf>
    <xf numFmtId="0" fontId="2" fillId="0" borderId="0" xfId="0" applyFont="1" applyProtection="1">
      <alignment vertical="top"/>
    </xf>
    <xf numFmtId="0" fontId="17"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8" fillId="0" borderId="0" xfId="0" applyFont="1" applyAlignment="1" applyProtection="1">
      <alignment horizontal="center" vertical="center"/>
    </xf>
    <xf numFmtId="0" fontId="19"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0" fillId="0" borderId="6" xfId="0" applyFont="1" applyBorder="1" applyAlignment="1">
      <alignment vertical="center"/>
      <protection locked="0"/>
    </xf>
    <xf numFmtId="0" fontId="21" fillId="0" borderId="6" xfId="0" applyFont="1" applyBorder="1" applyAlignment="1">
      <alignment horizontal="center" vertical="center"/>
      <protection locked="0"/>
    </xf>
    <xf numFmtId="176" fontId="21"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2" fillId="0" borderId="0" xfId="0" applyFont="1" applyAlignment="1" applyProtection="1">
      <alignment vertical="center"/>
    </xf>
    <xf numFmtId="0" fontId="23"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0" fillId="0" borderId="7" xfId="0" applyFont="1" applyBorder="1" applyAlignment="1">
      <alignment horizontal="left" vertical="center" wrapText="1" indent="1"/>
      <protection locked="0"/>
    </xf>
    <xf numFmtId="0" fontId="20"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4" fillId="0" borderId="0" xfId="0" applyFont="1" applyAlignment="1" applyProtection="1"/>
    <xf numFmtId="0" fontId="25"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2" fillId="0" borderId="0" xfId="0" applyFont="1" applyProtection="1">
      <alignment vertical="top"/>
    </xf>
    <xf numFmtId="0" fontId="25"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6" fillId="0" borderId="0" xfId="0" applyFont="1" applyAlignment="1" applyProtection="1">
      <alignment horizontal="center" vertical="top"/>
    </xf>
    <xf numFmtId="0" fontId="27"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8" fillId="0" borderId="6" xfId="0" applyFont="1" applyBorder="1" applyAlignment="1" applyProtection="1">
      <alignment horizontal="center" vertical="center"/>
    </xf>
    <xf numFmtId="0" fontId="28"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8" fillId="0" borderId="6" xfId="0" applyFont="1" applyBorder="1" applyAlignment="1">
      <alignment horizontal="center" vertical="center"/>
      <protection locked="0"/>
    </xf>
    <xf numFmtId="0" fontId="20"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8"/>
  <sheetViews>
    <sheetView showZeros="0" topLeftCell="A31" workbookViewId="0">
      <selection activeCell="A1" sqref="A1"/>
    </sheetView>
  </sheetViews>
  <sheetFormatPr defaultColWidth="9.13888888888889" defaultRowHeight="12" customHeight="1" outlineLevelCol="3"/>
  <cols>
    <col min="1" max="1" width="31.8518518518519" customWidth="1"/>
    <col min="2" max="2" width="35.5740740740741" customWidth="1"/>
    <col min="3" max="3" width="36.5740740740741" customWidth="1"/>
    <col min="4" max="4" width="33.8518518518519" customWidth="1"/>
  </cols>
  <sheetData>
    <row r="1" ht="15" customHeight="1" spans="4:4">
      <c r="D1" s="40" t="s">
        <v>0</v>
      </c>
    </row>
    <row r="2" ht="36" customHeight="1" spans="1:4">
      <c r="A2" s="5" t="str">
        <f>"2025"&amp;"年部门财务收支预算总表"</f>
        <v>2025年部门财务收支预算总表</v>
      </c>
      <c r="B2" s="209"/>
      <c r="C2" s="209"/>
      <c r="D2" s="209"/>
    </row>
    <row r="3" ht="18.75" customHeight="1" spans="1:4">
      <c r="A3" s="42" t="str">
        <f>"单位名称："&amp;"沧源佤族自治县综合行政执法局"</f>
        <v>单位名称：沧源佤族自治县综合行政执法局</v>
      </c>
      <c r="B3" s="210"/>
      <c r="C3" s="210"/>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6" t="s">
        <v>6</v>
      </c>
      <c r="B7" s="23">
        <v>14589466</v>
      </c>
      <c r="C7" s="136" t="s">
        <v>7</v>
      </c>
      <c r="D7" s="23"/>
    </row>
    <row r="8" ht="18.75" customHeight="1" spans="1:4">
      <c r="A8" s="136" t="s">
        <v>8</v>
      </c>
      <c r="B8" s="23">
        <v>18241440</v>
      </c>
      <c r="C8" s="136" t="s">
        <v>9</v>
      </c>
      <c r="D8" s="23"/>
    </row>
    <row r="9" ht="18.75" customHeight="1" spans="1:4">
      <c r="A9" s="136" t="s">
        <v>10</v>
      </c>
      <c r="B9" s="23"/>
      <c r="C9" s="136" t="s">
        <v>11</v>
      </c>
      <c r="D9" s="23"/>
    </row>
    <row r="10" ht="18.75" customHeight="1" spans="1:4">
      <c r="A10" s="136" t="s">
        <v>12</v>
      </c>
      <c r="B10" s="23"/>
      <c r="C10" s="136" t="s">
        <v>13</v>
      </c>
      <c r="D10" s="23"/>
    </row>
    <row r="11" ht="18.75" customHeight="1" spans="1:4">
      <c r="A11" s="211" t="s">
        <v>14</v>
      </c>
      <c r="B11" s="23"/>
      <c r="C11" s="167" t="s">
        <v>15</v>
      </c>
      <c r="D11" s="23"/>
    </row>
    <row r="12" ht="18.75" customHeight="1" spans="1:4">
      <c r="A12" s="170" t="s">
        <v>16</v>
      </c>
      <c r="B12" s="23"/>
      <c r="C12" s="169" t="s">
        <v>17</v>
      </c>
      <c r="D12" s="23"/>
    </row>
    <row r="13" ht="18.75" customHeight="1" spans="1:4">
      <c r="A13" s="170" t="s">
        <v>18</v>
      </c>
      <c r="B13" s="23"/>
      <c r="C13" s="169" t="s">
        <v>19</v>
      </c>
      <c r="D13" s="23"/>
    </row>
    <row r="14" ht="18.75" customHeight="1" spans="1:4">
      <c r="A14" s="170" t="s">
        <v>20</v>
      </c>
      <c r="B14" s="23"/>
      <c r="C14" s="169" t="s">
        <v>21</v>
      </c>
      <c r="D14" s="23">
        <v>759904.04</v>
      </c>
    </row>
    <row r="15" ht="18.75" customHeight="1" spans="1:4">
      <c r="A15" s="170" t="s">
        <v>22</v>
      </c>
      <c r="B15" s="23"/>
      <c r="C15" s="169" t="s">
        <v>23</v>
      </c>
      <c r="D15" s="23">
        <v>237933.68</v>
      </c>
    </row>
    <row r="16" ht="18.75" customHeight="1" spans="1:4">
      <c r="A16" s="170" t="s">
        <v>24</v>
      </c>
      <c r="B16" s="23"/>
      <c r="C16" s="170" t="s">
        <v>25</v>
      </c>
      <c r="D16" s="23"/>
    </row>
    <row r="17" ht="18.75" customHeight="1" spans="1:4">
      <c r="A17" s="170" t="s">
        <v>26</v>
      </c>
      <c r="B17" s="23"/>
      <c r="C17" s="170" t="s">
        <v>27</v>
      </c>
      <c r="D17" s="23">
        <v>31408927.2</v>
      </c>
    </row>
    <row r="18" ht="18.75" customHeight="1" spans="1:4">
      <c r="A18" s="171" t="s">
        <v>26</v>
      </c>
      <c r="B18" s="23"/>
      <c r="C18" s="169" t="s">
        <v>28</v>
      </c>
      <c r="D18" s="23"/>
    </row>
    <row r="19" ht="18.75" customHeight="1" spans="1:4">
      <c r="A19" s="171" t="s">
        <v>26</v>
      </c>
      <c r="B19" s="23"/>
      <c r="C19" s="169" t="s">
        <v>29</v>
      </c>
      <c r="D19" s="23"/>
    </row>
    <row r="20" ht="18.75" customHeight="1" spans="1:4">
      <c r="A20" s="171" t="s">
        <v>26</v>
      </c>
      <c r="B20" s="23"/>
      <c r="C20" s="169" t="s">
        <v>30</v>
      </c>
      <c r="D20" s="23"/>
    </row>
    <row r="21" ht="18.75" customHeight="1" spans="1:4">
      <c r="A21" s="171" t="s">
        <v>26</v>
      </c>
      <c r="B21" s="23"/>
      <c r="C21" s="169" t="s">
        <v>31</v>
      </c>
      <c r="D21" s="23"/>
    </row>
    <row r="22" ht="18.75" customHeight="1" spans="1:4">
      <c r="A22" s="171" t="s">
        <v>26</v>
      </c>
      <c r="B22" s="23"/>
      <c r="C22" s="169" t="s">
        <v>32</v>
      </c>
      <c r="D22" s="23"/>
    </row>
    <row r="23" ht="18.75" customHeight="1" spans="1:4">
      <c r="A23" s="171" t="s">
        <v>26</v>
      </c>
      <c r="B23" s="23"/>
      <c r="C23" s="169" t="s">
        <v>33</v>
      </c>
      <c r="D23" s="23"/>
    </row>
    <row r="24" ht="18.75" customHeight="1" spans="1:4">
      <c r="A24" s="171" t="s">
        <v>26</v>
      </c>
      <c r="B24" s="23"/>
      <c r="C24" s="169" t="s">
        <v>34</v>
      </c>
      <c r="D24" s="23"/>
    </row>
    <row r="25" ht="18.75" customHeight="1" spans="1:4">
      <c r="A25" s="171" t="s">
        <v>26</v>
      </c>
      <c r="B25" s="23"/>
      <c r="C25" s="169" t="s">
        <v>35</v>
      </c>
      <c r="D25" s="23">
        <v>424141.08</v>
      </c>
    </row>
    <row r="26" ht="18.75" customHeight="1" spans="1:4">
      <c r="A26" s="171" t="s">
        <v>26</v>
      </c>
      <c r="B26" s="23"/>
      <c r="C26" s="169" t="s">
        <v>36</v>
      </c>
      <c r="D26" s="23"/>
    </row>
    <row r="27" ht="18.75" customHeight="1" spans="1:4">
      <c r="A27" s="171" t="s">
        <v>26</v>
      </c>
      <c r="B27" s="23"/>
      <c r="C27" s="169" t="s">
        <v>37</v>
      </c>
      <c r="D27" s="23"/>
    </row>
    <row r="28" ht="18.75" customHeight="1" spans="1:4">
      <c r="A28" s="171" t="s">
        <v>26</v>
      </c>
      <c r="B28" s="23"/>
      <c r="C28" s="169" t="s">
        <v>38</v>
      </c>
      <c r="D28" s="23"/>
    </row>
    <row r="29" ht="18.75" customHeight="1" spans="1:4">
      <c r="A29" s="171" t="s">
        <v>26</v>
      </c>
      <c r="B29" s="23"/>
      <c r="C29" s="169" t="s">
        <v>39</v>
      </c>
      <c r="D29" s="23"/>
    </row>
    <row r="30" ht="18.75" customHeight="1" spans="1:4">
      <c r="A30" s="172" t="s">
        <v>26</v>
      </c>
      <c r="B30" s="23"/>
      <c r="C30" s="170" t="s">
        <v>40</v>
      </c>
      <c r="D30" s="23"/>
    </row>
    <row r="31" ht="18.75" customHeight="1" spans="1:4">
      <c r="A31" s="172" t="s">
        <v>26</v>
      </c>
      <c r="B31" s="23"/>
      <c r="C31" s="170" t="s">
        <v>41</v>
      </c>
      <c r="D31" s="23"/>
    </row>
    <row r="32" ht="18.75" customHeight="1" spans="1:4">
      <c r="A32" s="172" t="s">
        <v>26</v>
      </c>
      <c r="B32" s="23"/>
      <c r="C32" s="170" t="s">
        <v>42</v>
      </c>
      <c r="D32" s="23"/>
    </row>
    <row r="33" ht="18.75" customHeight="1" spans="1:4">
      <c r="A33" s="212"/>
      <c r="B33" s="173"/>
      <c r="C33" s="170" t="s">
        <v>43</v>
      </c>
      <c r="D33" s="23"/>
    </row>
    <row r="34" ht="18.75" customHeight="1" spans="1:4">
      <c r="A34" s="212" t="s">
        <v>44</v>
      </c>
      <c r="B34" s="173">
        <f>SUM(B7:B11)</f>
        <v>32830906</v>
      </c>
      <c r="C34" s="213" t="s">
        <v>45</v>
      </c>
      <c r="D34" s="173">
        <v>32830906</v>
      </c>
    </row>
    <row r="35" ht="18.75" customHeight="1" spans="1:4">
      <c r="A35" s="214" t="s">
        <v>46</v>
      </c>
      <c r="B35" s="23"/>
      <c r="C35" s="136" t="s">
        <v>47</v>
      </c>
      <c r="D35" s="23"/>
    </row>
    <row r="36" ht="18.75" customHeight="1" spans="1:4">
      <c r="A36" s="214" t="s">
        <v>48</v>
      </c>
      <c r="B36" s="23"/>
      <c r="C36" s="136" t="s">
        <v>48</v>
      </c>
      <c r="D36" s="23"/>
    </row>
    <row r="37" ht="18.75" customHeight="1" spans="1:4">
      <c r="A37" s="214" t="s">
        <v>49</v>
      </c>
      <c r="B37" s="23">
        <f>B35-B36</f>
        <v>0</v>
      </c>
      <c r="C37" s="136" t="s">
        <v>50</v>
      </c>
      <c r="D37" s="23"/>
    </row>
    <row r="38" ht="18.75" customHeight="1" spans="1:4">
      <c r="A38" s="215" t="s">
        <v>51</v>
      </c>
      <c r="B38" s="173">
        <f t="shared" ref="B38:D38" si="0">B34+B35</f>
        <v>32830906</v>
      </c>
      <c r="C38" s="213" t="s">
        <v>52</v>
      </c>
      <c r="D38" s="173">
        <f t="shared" si="0"/>
        <v>32830906</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2"/>
  <sheetViews>
    <sheetView showZeros="0" workbookViewId="0">
      <selection activeCell="A1" sqref="A1"/>
    </sheetView>
  </sheetViews>
  <sheetFormatPr defaultColWidth="9.13888888888889" defaultRowHeight="14.25" customHeight="1" outlineLevelCol="5"/>
  <cols>
    <col min="1" max="1" width="32.1388888888889" customWidth="1"/>
    <col min="2" max="2" width="16.8518518518519" customWidth="1"/>
    <col min="3" max="3" width="32.1388888888889" customWidth="1"/>
    <col min="4" max="6" width="28.5740740740741" customWidth="1"/>
  </cols>
  <sheetData>
    <row r="1" ht="15" customHeight="1" spans="1:6">
      <c r="A1" s="101">
        <v>1</v>
      </c>
      <c r="B1" s="102">
        <v>0</v>
      </c>
      <c r="C1" s="101">
        <v>1</v>
      </c>
      <c r="D1" s="103"/>
      <c r="E1" s="103"/>
      <c r="F1" s="40" t="s">
        <v>421</v>
      </c>
    </row>
    <row r="2" ht="32.25" customHeight="1" spans="1:6">
      <c r="A2" s="104" t="str">
        <f>"2025"&amp;"年部门政府性基金预算支出预算表"</f>
        <v>2025年部门政府性基金预算支出预算表</v>
      </c>
      <c r="B2" s="105" t="s">
        <v>422</v>
      </c>
      <c r="C2" s="106"/>
      <c r="D2" s="107"/>
      <c r="E2" s="107"/>
      <c r="F2" s="107"/>
    </row>
    <row r="3" ht="18.75" customHeight="1" spans="1:6">
      <c r="A3" s="7" t="str">
        <f>"单位名称："&amp;"沧源佤族自治县综合行政执法局"</f>
        <v>单位名称：沧源佤族自治县综合行政执法局</v>
      </c>
      <c r="B3" s="7" t="s">
        <v>423</v>
      </c>
      <c r="C3" s="101"/>
      <c r="D3" s="103"/>
      <c r="E3" s="103"/>
      <c r="F3" s="40" t="s">
        <v>1</v>
      </c>
    </row>
    <row r="4" ht="18.75" customHeight="1" spans="1:6">
      <c r="A4" s="108" t="s">
        <v>183</v>
      </c>
      <c r="B4" s="109" t="s">
        <v>74</v>
      </c>
      <c r="C4" s="110" t="s">
        <v>75</v>
      </c>
      <c r="D4" s="13" t="s">
        <v>424</v>
      </c>
      <c r="E4" s="13"/>
      <c r="F4" s="14"/>
    </row>
    <row r="5" ht="18.75" customHeight="1" spans="1:6">
      <c r="A5" s="111"/>
      <c r="B5" s="112"/>
      <c r="C5" s="96"/>
      <c r="D5" s="95" t="s">
        <v>56</v>
      </c>
      <c r="E5" s="95" t="s">
        <v>76</v>
      </c>
      <c r="F5" s="95" t="s">
        <v>77</v>
      </c>
    </row>
    <row r="6" ht="18.75" customHeight="1" spans="1:6">
      <c r="A6" s="111">
        <v>1</v>
      </c>
      <c r="B6" s="113" t="s">
        <v>164</v>
      </c>
      <c r="C6" s="96">
        <v>3</v>
      </c>
      <c r="D6" s="95">
        <v>4</v>
      </c>
      <c r="E6" s="95">
        <v>5</v>
      </c>
      <c r="F6" s="95">
        <v>6</v>
      </c>
    </row>
    <row r="7" ht="18.75" customHeight="1" spans="1:6">
      <c r="A7" s="114" t="s">
        <v>71</v>
      </c>
      <c r="B7" s="83"/>
      <c r="C7" s="83"/>
      <c r="D7" s="23">
        <v>18241440</v>
      </c>
      <c r="E7" s="23"/>
      <c r="F7" s="23">
        <v>18241440</v>
      </c>
    </row>
    <row r="8" ht="18.75" customHeight="1" spans="1:6">
      <c r="A8" s="115" t="s">
        <v>71</v>
      </c>
      <c r="B8" s="83"/>
      <c r="C8" s="83"/>
      <c r="D8" s="23">
        <v>18241440</v>
      </c>
      <c r="E8" s="23"/>
      <c r="F8" s="23">
        <v>18241440</v>
      </c>
    </row>
    <row r="9" ht="18.75" customHeight="1" spans="1:6">
      <c r="A9" s="25"/>
      <c r="B9" s="83" t="s">
        <v>103</v>
      </c>
      <c r="C9" s="83" t="s">
        <v>104</v>
      </c>
      <c r="D9" s="23">
        <v>18241440</v>
      </c>
      <c r="E9" s="23"/>
      <c r="F9" s="23">
        <v>18241440</v>
      </c>
    </row>
    <row r="10" ht="18.75" customHeight="1" spans="1:6">
      <c r="A10" s="25"/>
      <c r="B10" s="116" t="s">
        <v>111</v>
      </c>
      <c r="C10" s="116" t="s">
        <v>112</v>
      </c>
      <c r="D10" s="23">
        <v>18241440</v>
      </c>
      <c r="E10" s="23"/>
      <c r="F10" s="23">
        <v>18241440</v>
      </c>
    </row>
    <row r="11" ht="18.75" customHeight="1" spans="1:6">
      <c r="A11" s="25"/>
      <c r="B11" s="117" t="s">
        <v>113</v>
      </c>
      <c r="C11" s="117" t="s">
        <v>114</v>
      </c>
      <c r="D11" s="23">
        <v>18241440</v>
      </c>
      <c r="E11" s="23"/>
      <c r="F11" s="23">
        <v>18241440</v>
      </c>
    </row>
    <row r="12" ht="18.75" customHeight="1" spans="1:6">
      <c r="A12" s="118" t="s">
        <v>121</v>
      </c>
      <c r="B12" s="119" t="s">
        <v>121</v>
      </c>
      <c r="C12" s="120" t="s">
        <v>121</v>
      </c>
      <c r="D12" s="23">
        <v>18241440</v>
      </c>
      <c r="E12" s="23"/>
      <c r="F12" s="23">
        <v>18241440</v>
      </c>
    </row>
  </sheetData>
  <mergeCells count="7">
    <mergeCell ref="A2:F2"/>
    <mergeCell ref="A3:C3"/>
    <mergeCell ref="D4:F4"/>
    <mergeCell ref="A12:C12"/>
    <mergeCell ref="A4:A5"/>
    <mergeCell ref="B4:B5"/>
    <mergeCell ref="C4:C5"/>
  </mergeCells>
  <printOptions horizontalCentered="1"/>
  <pageMargins left="0.389583333333333" right="0.389583333333333" top="0.579861111111111" bottom="0.579861111111111"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21"/>
  <sheetViews>
    <sheetView showZeros="0" topLeftCell="A11" workbookViewId="0">
      <selection activeCell="A1" sqref="A1"/>
    </sheetView>
  </sheetViews>
  <sheetFormatPr defaultColWidth="9.13888888888889" defaultRowHeight="14.25" customHeight="1"/>
  <cols>
    <col min="1" max="1" width="39.1388888888889" customWidth="1"/>
    <col min="2" max="2" width="21.712962962963" customWidth="1"/>
    <col min="3" max="3" width="35.2777777777778" customWidth="1"/>
    <col min="4" max="4" width="7.71296296296296" customWidth="1"/>
    <col min="5" max="5" width="10.2777777777778" customWidth="1"/>
    <col min="6" max="17" width="16.5740740740741" customWidth="1"/>
  </cols>
  <sheetData>
    <row r="1" ht="15" customHeight="1" spans="1:17">
      <c r="A1" s="30"/>
      <c r="B1" s="30"/>
      <c r="C1" s="30"/>
      <c r="D1" s="30"/>
      <c r="E1" s="30"/>
      <c r="F1" s="30"/>
      <c r="G1" s="30"/>
      <c r="H1" s="30"/>
      <c r="I1" s="30"/>
      <c r="J1" s="30"/>
      <c r="O1" s="39"/>
      <c r="P1" s="39"/>
      <c r="Q1" s="40" t="s">
        <v>425</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"单位名称："&amp;"沧源佤族自治县综合行政执法局"</f>
        <v>单位名称：沧源佤族自治县综合行政执法局</v>
      </c>
      <c r="B3" s="94"/>
      <c r="C3" s="94"/>
      <c r="D3" s="94"/>
      <c r="E3" s="94"/>
      <c r="F3" s="94"/>
      <c r="G3" s="94"/>
      <c r="H3" s="94"/>
      <c r="I3" s="94"/>
      <c r="J3" s="94"/>
      <c r="O3" s="64"/>
      <c r="P3" s="64"/>
      <c r="Q3" s="40" t="s">
        <v>170</v>
      </c>
    </row>
    <row r="4" ht="18.75" customHeight="1" spans="1:17">
      <c r="A4" s="11" t="s">
        <v>426</v>
      </c>
      <c r="B4" s="73" t="s">
        <v>427</v>
      </c>
      <c r="C4" s="73" t="s">
        <v>428</v>
      </c>
      <c r="D4" s="73" t="s">
        <v>429</v>
      </c>
      <c r="E4" s="73" t="s">
        <v>430</v>
      </c>
      <c r="F4" s="73" t="s">
        <v>431</v>
      </c>
      <c r="G4" s="45" t="s">
        <v>190</v>
      </c>
      <c r="H4" s="45"/>
      <c r="I4" s="45"/>
      <c r="J4" s="45"/>
      <c r="K4" s="75"/>
      <c r="L4" s="45"/>
      <c r="M4" s="45"/>
      <c r="N4" s="45"/>
      <c r="O4" s="65"/>
      <c r="P4" s="75"/>
      <c r="Q4" s="46"/>
    </row>
    <row r="5" ht="18.75" customHeight="1" spans="1:17">
      <c r="A5" s="16"/>
      <c r="B5" s="76"/>
      <c r="C5" s="76"/>
      <c r="D5" s="76"/>
      <c r="E5" s="76"/>
      <c r="F5" s="76"/>
      <c r="G5" s="76" t="s">
        <v>56</v>
      </c>
      <c r="H5" s="76" t="s">
        <v>59</v>
      </c>
      <c r="I5" s="76" t="s">
        <v>432</v>
      </c>
      <c r="J5" s="76" t="s">
        <v>433</v>
      </c>
      <c r="K5" s="77" t="s">
        <v>434</v>
      </c>
      <c r="L5" s="90" t="s">
        <v>79</v>
      </c>
      <c r="M5" s="90"/>
      <c r="N5" s="90"/>
      <c r="O5" s="91"/>
      <c r="P5" s="92"/>
      <c r="Q5" s="78"/>
    </row>
    <row r="6" ht="30" customHeight="1" spans="1:17">
      <c r="A6" s="18"/>
      <c r="B6" s="78"/>
      <c r="C6" s="78"/>
      <c r="D6" s="78"/>
      <c r="E6" s="78"/>
      <c r="F6" s="78"/>
      <c r="G6" s="78"/>
      <c r="H6" s="78" t="s">
        <v>58</v>
      </c>
      <c r="I6" s="78"/>
      <c r="J6" s="78"/>
      <c r="K6" s="79"/>
      <c r="L6" s="78" t="s">
        <v>58</v>
      </c>
      <c r="M6" s="78" t="s">
        <v>65</v>
      </c>
      <c r="N6" s="78" t="s">
        <v>198</v>
      </c>
      <c r="O6" s="93" t="s">
        <v>67</v>
      </c>
      <c r="P6" s="79" t="s">
        <v>68</v>
      </c>
      <c r="Q6" s="78" t="s">
        <v>69</v>
      </c>
    </row>
    <row r="7" ht="18.75" customHeight="1" spans="1:17">
      <c r="A7" s="33">
        <v>1</v>
      </c>
      <c r="B7" s="95">
        <v>2</v>
      </c>
      <c r="C7" s="95">
        <v>3</v>
      </c>
      <c r="D7" s="95">
        <v>4</v>
      </c>
      <c r="E7" s="95">
        <v>5</v>
      </c>
      <c r="F7" s="95">
        <v>6</v>
      </c>
      <c r="G7" s="96">
        <v>7</v>
      </c>
      <c r="H7" s="96">
        <v>8</v>
      </c>
      <c r="I7" s="96">
        <v>9</v>
      </c>
      <c r="J7" s="96">
        <v>10</v>
      </c>
      <c r="K7" s="96">
        <v>11</v>
      </c>
      <c r="L7" s="96">
        <v>12</v>
      </c>
      <c r="M7" s="96">
        <v>13</v>
      </c>
      <c r="N7" s="96">
        <v>14</v>
      </c>
      <c r="O7" s="96">
        <v>15</v>
      </c>
      <c r="P7" s="96">
        <v>16</v>
      </c>
      <c r="Q7" s="96">
        <v>17</v>
      </c>
    </row>
    <row r="8" ht="18.75" customHeight="1" spans="1:17">
      <c r="A8" s="81" t="s">
        <v>71</v>
      </c>
      <c r="B8" s="82"/>
      <c r="C8" s="82"/>
      <c r="D8" s="82"/>
      <c r="E8" s="97"/>
      <c r="F8" s="23">
        <v>66308</v>
      </c>
      <c r="G8" s="23">
        <v>66308</v>
      </c>
      <c r="H8" s="23">
        <v>66308</v>
      </c>
      <c r="I8" s="23"/>
      <c r="J8" s="23"/>
      <c r="K8" s="23"/>
      <c r="L8" s="23"/>
      <c r="M8" s="23"/>
      <c r="N8" s="23"/>
      <c r="O8" s="23"/>
      <c r="P8" s="23"/>
      <c r="Q8" s="23"/>
    </row>
    <row r="9" ht="18.75" customHeight="1" spans="1:17">
      <c r="A9" s="98" t="s">
        <v>71</v>
      </c>
      <c r="B9" s="82"/>
      <c r="C9" s="82"/>
      <c r="D9" s="82"/>
      <c r="E9" s="99"/>
      <c r="F9" s="23">
        <v>66308</v>
      </c>
      <c r="G9" s="23">
        <v>66308</v>
      </c>
      <c r="H9" s="23">
        <v>66308</v>
      </c>
      <c r="I9" s="23"/>
      <c r="J9" s="23"/>
      <c r="K9" s="23"/>
      <c r="L9" s="23"/>
      <c r="M9" s="23"/>
      <c r="N9" s="23"/>
      <c r="O9" s="23"/>
      <c r="P9" s="23"/>
      <c r="Q9" s="23"/>
    </row>
    <row r="10" ht="18.75" customHeight="1" spans="1:17">
      <c r="A10" s="219" t="s">
        <v>246</v>
      </c>
      <c r="B10" s="82" t="s">
        <v>435</v>
      </c>
      <c r="C10" s="82" t="s">
        <v>436</v>
      </c>
      <c r="D10" s="82" t="s">
        <v>323</v>
      </c>
      <c r="E10" s="99">
        <v>2</v>
      </c>
      <c r="F10" s="23">
        <v>19240</v>
      </c>
      <c r="G10" s="23">
        <v>19240</v>
      </c>
      <c r="H10" s="23">
        <v>19240</v>
      </c>
      <c r="I10" s="23"/>
      <c r="J10" s="23"/>
      <c r="K10" s="23"/>
      <c r="L10" s="23"/>
      <c r="M10" s="23"/>
      <c r="N10" s="23"/>
      <c r="O10" s="23"/>
      <c r="P10" s="23"/>
      <c r="Q10" s="23"/>
    </row>
    <row r="11" ht="18.75" customHeight="1" spans="1:17">
      <c r="A11" s="219" t="s">
        <v>246</v>
      </c>
      <c r="B11" s="82" t="s">
        <v>437</v>
      </c>
      <c r="C11" s="82" t="s">
        <v>438</v>
      </c>
      <c r="D11" s="82" t="s">
        <v>323</v>
      </c>
      <c r="E11" s="99">
        <v>2</v>
      </c>
      <c r="F11" s="23">
        <v>6260</v>
      </c>
      <c r="G11" s="23">
        <v>6260</v>
      </c>
      <c r="H11" s="23">
        <v>6260</v>
      </c>
      <c r="I11" s="23"/>
      <c r="J11" s="23"/>
      <c r="K11" s="23"/>
      <c r="L11" s="23"/>
      <c r="M11" s="23"/>
      <c r="N11" s="23"/>
      <c r="O11" s="23"/>
      <c r="P11" s="23"/>
      <c r="Q11" s="23"/>
    </row>
    <row r="12" ht="18.75" customHeight="1" spans="1:17">
      <c r="A12" s="219" t="s">
        <v>246</v>
      </c>
      <c r="B12" s="82" t="s">
        <v>439</v>
      </c>
      <c r="C12" s="82" t="s">
        <v>440</v>
      </c>
      <c r="D12" s="82" t="s">
        <v>323</v>
      </c>
      <c r="E12" s="99">
        <v>2</v>
      </c>
      <c r="F12" s="23">
        <v>4500</v>
      </c>
      <c r="G12" s="23">
        <v>4500</v>
      </c>
      <c r="H12" s="23">
        <v>4500</v>
      </c>
      <c r="I12" s="23"/>
      <c r="J12" s="23"/>
      <c r="K12" s="23"/>
      <c r="L12" s="23"/>
      <c r="M12" s="23"/>
      <c r="N12" s="23"/>
      <c r="O12" s="23"/>
      <c r="P12" s="23"/>
      <c r="Q12" s="23"/>
    </row>
    <row r="13" ht="18.75" customHeight="1" spans="1:17">
      <c r="A13" s="219" t="s">
        <v>231</v>
      </c>
      <c r="B13" s="82" t="s">
        <v>441</v>
      </c>
      <c r="C13" s="82" t="s">
        <v>442</v>
      </c>
      <c r="D13" s="82" t="s">
        <v>323</v>
      </c>
      <c r="E13" s="99">
        <v>1</v>
      </c>
      <c r="F13" s="23">
        <v>2600</v>
      </c>
      <c r="G13" s="23">
        <v>2600</v>
      </c>
      <c r="H13" s="23">
        <v>2600</v>
      </c>
      <c r="I13" s="23"/>
      <c r="J13" s="23"/>
      <c r="K13" s="23"/>
      <c r="L13" s="23"/>
      <c r="M13" s="23"/>
      <c r="N13" s="23"/>
      <c r="O13" s="23"/>
      <c r="P13" s="23"/>
      <c r="Q13" s="23"/>
    </row>
    <row r="14" ht="18.75" customHeight="1" spans="1:17">
      <c r="A14" s="219" t="s">
        <v>231</v>
      </c>
      <c r="B14" s="82" t="s">
        <v>443</v>
      </c>
      <c r="C14" s="82" t="s">
        <v>444</v>
      </c>
      <c r="D14" s="82" t="s">
        <v>323</v>
      </c>
      <c r="E14" s="99">
        <v>1</v>
      </c>
      <c r="F14" s="23">
        <v>1980</v>
      </c>
      <c r="G14" s="23">
        <v>1980</v>
      </c>
      <c r="H14" s="23">
        <v>1980</v>
      </c>
      <c r="I14" s="23"/>
      <c r="J14" s="23"/>
      <c r="K14" s="23"/>
      <c r="L14" s="23"/>
      <c r="M14" s="23"/>
      <c r="N14" s="23"/>
      <c r="O14" s="23"/>
      <c r="P14" s="23"/>
      <c r="Q14" s="23"/>
    </row>
    <row r="15" ht="18.75" customHeight="1" spans="1:17">
      <c r="A15" s="219" t="s">
        <v>231</v>
      </c>
      <c r="B15" s="82" t="s">
        <v>445</v>
      </c>
      <c r="C15" s="82" t="s">
        <v>446</v>
      </c>
      <c r="D15" s="82" t="s">
        <v>323</v>
      </c>
      <c r="E15" s="99">
        <v>1</v>
      </c>
      <c r="F15" s="23">
        <v>1299</v>
      </c>
      <c r="G15" s="23">
        <v>1299</v>
      </c>
      <c r="H15" s="23">
        <v>1299</v>
      </c>
      <c r="I15" s="23"/>
      <c r="J15" s="23"/>
      <c r="K15" s="23"/>
      <c r="L15" s="23"/>
      <c r="M15" s="23"/>
      <c r="N15" s="23"/>
      <c r="O15" s="23"/>
      <c r="P15" s="23"/>
      <c r="Q15" s="23"/>
    </row>
    <row r="16" ht="18.75" customHeight="1" spans="1:17">
      <c r="A16" s="219" t="s">
        <v>231</v>
      </c>
      <c r="B16" s="82" t="s">
        <v>447</v>
      </c>
      <c r="C16" s="82" t="s">
        <v>447</v>
      </c>
      <c r="D16" s="82" t="s">
        <v>323</v>
      </c>
      <c r="E16" s="99">
        <v>50</v>
      </c>
      <c r="F16" s="23">
        <v>9000</v>
      </c>
      <c r="G16" s="23">
        <v>9000</v>
      </c>
      <c r="H16" s="23">
        <v>9000</v>
      </c>
      <c r="I16" s="23"/>
      <c r="J16" s="23"/>
      <c r="K16" s="23"/>
      <c r="L16" s="23"/>
      <c r="M16" s="23"/>
      <c r="N16" s="23"/>
      <c r="O16" s="23"/>
      <c r="P16" s="23"/>
      <c r="Q16" s="23"/>
    </row>
    <row r="17" ht="18.75" customHeight="1" spans="1:17">
      <c r="A17" s="219" t="s">
        <v>231</v>
      </c>
      <c r="B17" s="82" t="s">
        <v>448</v>
      </c>
      <c r="C17" s="82" t="s">
        <v>449</v>
      </c>
      <c r="D17" s="82" t="s">
        <v>323</v>
      </c>
      <c r="E17" s="99">
        <v>1</v>
      </c>
      <c r="F17" s="23">
        <v>3190</v>
      </c>
      <c r="G17" s="23">
        <v>3190</v>
      </c>
      <c r="H17" s="23">
        <v>3190</v>
      </c>
      <c r="I17" s="23"/>
      <c r="J17" s="23"/>
      <c r="K17" s="23"/>
      <c r="L17" s="23"/>
      <c r="M17" s="23"/>
      <c r="N17" s="23"/>
      <c r="O17" s="23"/>
      <c r="P17" s="23"/>
      <c r="Q17" s="23"/>
    </row>
    <row r="18" ht="18.75" customHeight="1" spans="1:17">
      <c r="A18" s="219" t="s">
        <v>231</v>
      </c>
      <c r="B18" s="82" t="s">
        <v>450</v>
      </c>
      <c r="C18" s="82" t="s">
        <v>451</v>
      </c>
      <c r="D18" s="82" t="s">
        <v>323</v>
      </c>
      <c r="E18" s="99">
        <v>1</v>
      </c>
      <c r="F18" s="23">
        <v>6999</v>
      </c>
      <c r="G18" s="23">
        <v>6999</v>
      </c>
      <c r="H18" s="23">
        <v>6999</v>
      </c>
      <c r="I18" s="23"/>
      <c r="J18" s="23"/>
      <c r="K18" s="23"/>
      <c r="L18" s="23"/>
      <c r="M18" s="23"/>
      <c r="N18" s="23"/>
      <c r="O18" s="23"/>
      <c r="P18" s="23"/>
      <c r="Q18" s="23"/>
    </row>
    <row r="19" ht="18.75" customHeight="1" spans="1:17">
      <c r="A19" s="219" t="s">
        <v>231</v>
      </c>
      <c r="B19" s="82" t="s">
        <v>452</v>
      </c>
      <c r="C19" s="82" t="s">
        <v>453</v>
      </c>
      <c r="D19" s="82" t="s">
        <v>323</v>
      </c>
      <c r="E19" s="99">
        <v>10</v>
      </c>
      <c r="F19" s="23">
        <v>8840</v>
      </c>
      <c r="G19" s="23">
        <v>8840</v>
      </c>
      <c r="H19" s="23">
        <v>8840</v>
      </c>
      <c r="I19" s="23"/>
      <c r="J19" s="23"/>
      <c r="K19" s="23"/>
      <c r="L19" s="23"/>
      <c r="M19" s="23"/>
      <c r="N19" s="23"/>
      <c r="O19" s="23"/>
      <c r="P19" s="23"/>
      <c r="Q19" s="23"/>
    </row>
    <row r="20" ht="18.75" customHeight="1" spans="1:17">
      <c r="A20" s="219" t="s">
        <v>231</v>
      </c>
      <c r="B20" s="82" t="s">
        <v>454</v>
      </c>
      <c r="C20" s="82" t="s">
        <v>454</v>
      </c>
      <c r="D20" s="82" t="s">
        <v>323</v>
      </c>
      <c r="E20" s="99">
        <v>2</v>
      </c>
      <c r="F20" s="23">
        <v>2400</v>
      </c>
      <c r="G20" s="23">
        <v>2400</v>
      </c>
      <c r="H20" s="23">
        <v>2400</v>
      </c>
      <c r="I20" s="23"/>
      <c r="J20" s="23"/>
      <c r="K20" s="23"/>
      <c r="L20" s="23"/>
      <c r="M20" s="23"/>
      <c r="N20" s="23"/>
      <c r="O20" s="23"/>
      <c r="P20" s="23"/>
      <c r="Q20" s="23"/>
    </row>
    <row r="21" ht="18.75" customHeight="1" spans="1:17">
      <c r="A21" s="84" t="s">
        <v>121</v>
      </c>
      <c r="B21" s="85"/>
      <c r="C21" s="85"/>
      <c r="D21" s="85"/>
      <c r="E21" s="97"/>
      <c r="F21" s="23">
        <v>66308</v>
      </c>
      <c r="G21" s="23">
        <v>66308</v>
      </c>
      <c r="H21" s="23">
        <v>66308</v>
      </c>
      <c r="I21" s="23"/>
      <c r="J21" s="23"/>
      <c r="K21" s="23"/>
      <c r="L21" s="23"/>
      <c r="M21" s="23"/>
      <c r="N21" s="23"/>
      <c r="O21" s="23"/>
      <c r="P21" s="23"/>
      <c r="Q21" s="23"/>
    </row>
  </sheetData>
  <mergeCells count="16">
    <mergeCell ref="A2:Q2"/>
    <mergeCell ref="A3:F3"/>
    <mergeCell ref="G4:Q4"/>
    <mergeCell ref="L5:Q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12"/>
  <sheetViews>
    <sheetView showZeros="0" workbookViewId="0">
      <selection activeCell="D12" sqref="D12:F12"/>
    </sheetView>
  </sheetViews>
  <sheetFormatPr defaultColWidth="9.13888888888889" defaultRowHeight="14.25" customHeight="1"/>
  <cols>
    <col min="1" max="1" width="31.4259259259259" customWidth="1"/>
    <col min="2" max="3" width="21.8518518518519" customWidth="1"/>
    <col min="4" max="14" width="19" customWidth="1"/>
  </cols>
  <sheetData>
    <row r="1" ht="15" customHeight="1" spans="1:14">
      <c r="A1" s="63"/>
      <c r="B1" s="63"/>
      <c r="C1" s="68"/>
      <c r="D1" s="63"/>
      <c r="E1" s="63"/>
      <c r="F1" s="63"/>
      <c r="G1" s="63"/>
      <c r="H1" s="69"/>
      <c r="I1" s="63"/>
      <c r="J1" s="63"/>
      <c r="K1" s="63"/>
      <c r="L1" s="39"/>
      <c r="M1" s="87"/>
      <c r="N1" s="88" t="s">
        <v>455</v>
      </c>
    </row>
    <row r="2" ht="34.5" customHeight="1" spans="1:14">
      <c r="A2" s="41" t="str">
        <f>"2025"&amp;"年部门政府购买服务预算表"</f>
        <v>2025年部门政府购买服务预算表</v>
      </c>
      <c r="B2" s="70"/>
      <c r="C2" s="52"/>
      <c r="D2" s="70"/>
      <c r="E2" s="70"/>
      <c r="F2" s="70"/>
      <c r="G2" s="70"/>
      <c r="H2" s="71"/>
      <c r="I2" s="70"/>
      <c r="J2" s="70"/>
      <c r="K2" s="70"/>
      <c r="L2" s="52"/>
      <c r="M2" s="71"/>
      <c r="N2" s="70"/>
    </row>
    <row r="3" ht="18.75" customHeight="1" spans="1:14">
      <c r="A3" s="60" t="str">
        <f>"单位名称："&amp;"沧源佤族自治县综合行政执法局"</f>
        <v>单位名称：沧源佤族自治县综合行政执法局</v>
      </c>
      <c r="B3" s="61"/>
      <c r="C3" s="72"/>
      <c r="D3" s="61"/>
      <c r="E3" s="61"/>
      <c r="F3" s="61"/>
      <c r="G3" s="61"/>
      <c r="H3" s="69"/>
      <c r="I3" s="63"/>
      <c r="J3" s="63"/>
      <c r="K3" s="63"/>
      <c r="L3" s="64"/>
      <c r="M3" s="89"/>
      <c r="N3" s="88" t="s">
        <v>170</v>
      </c>
    </row>
    <row r="4" ht="18.75" customHeight="1" spans="1:14">
      <c r="A4" s="11" t="s">
        <v>426</v>
      </c>
      <c r="B4" s="73" t="s">
        <v>456</v>
      </c>
      <c r="C4" s="74" t="s">
        <v>457</v>
      </c>
      <c r="D4" s="45" t="s">
        <v>190</v>
      </c>
      <c r="E4" s="45"/>
      <c r="F4" s="45"/>
      <c r="G4" s="45"/>
      <c r="H4" s="75"/>
      <c r="I4" s="45"/>
      <c r="J4" s="45"/>
      <c r="K4" s="45"/>
      <c r="L4" s="65"/>
      <c r="M4" s="75"/>
      <c r="N4" s="46"/>
    </row>
    <row r="5" ht="18.75" customHeight="1" spans="1:14">
      <c r="A5" s="16"/>
      <c r="B5" s="76"/>
      <c r="C5" s="77"/>
      <c r="D5" s="76" t="s">
        <v>56</v>
      </c>
      <c r="E5" s="76" t="s">
        <v>59</v>
      </c>
      <c r="F5" s="76" t="s">
        <v>432</v>
      </c>
      <c r="G5" s="76" t="s">
        <v>433</v>
      </c>
      <c r="H5" s="77" t="s">
        <v>434</v>
      </c>
      <c r="I5" s="90" t="s">
        <v>79</v>
      </c>
      <c r="J5" s="90"/>
      <c r="K5" s="90"/>
      <c r="L5" s="91"/>
      <c r="M5" s="92"/>
      <c r="N5" s="78"/>
    </row>
    <row r="6" ht="26.25" customHeight="1" spans="1:14">
      <c r="A6" s="18"/>
      <c r="B6" s="78"/>
      <c r="C6" s="79"/>
      <c r="D6" s="78"/>
      <c r="E6" s="78"/>
      <c r="F6" s="78"/>
      <c r="G6" s="78"/>
      <c r="H6" s="79"/>
      <c r="I6" s="78" t="s">
        <v>58</v>
      </c>
      <c r="J6" s="78" t="s">
        <v>65</v>
      </c>
      <c r="K6" s="78" t="s">
        <v>198</v>
      </c>
      <c r="L6" s="93" t="s">
        <v>67</v>
      </c>
      <c r="M6" s="79" t="s">
        <v>68</v>
      </c>
      <c r="N6" s="78" t="s">
        <v>69</v>
      </c>
    </row>
    <row r="7" ht="18.75" customHeight="1" spans="1:14">
      <c r="A7" s="80">
        <v>1</v>
      </c>
      <c r="B7" s="80">
        <v>2</v>
      </c>
      <c r="C7" s="80">
        <v>3</v>
      </c>
      <c r="D7" s="80">
        <v>4</v>
      </c>
      <c r="E7" s="80">
        <v>5</v>
      </c>
      <c r="F7" s="80">
        <v>6</v>
      </c>
      <c r="G7" s="80">
        <v>7</v>
      </c>
      <c r="H7" s="80">
        <v>8</v>
      </c>
      <c r="I7" s="80">
        <v>9</v>
      </c>
      <c r="J7" s="80">
        <v>10</v>
      </c>
      <c r="K7" s="80">
        <v>11</v>
      </c>
      <c r="L7" s="80">
        <v>12</v>
      </c>
      <c r="M7" s="80">
        <v>13</v>
      </c>
      <c r="N7" s="80">
        <v>14</v>
      </c>
    </row>
    <row r="8" ht="18.75" customHeight="1" spans="1:14">
      <c r="A8" s="81"/>
      <c r="B8" s="82"/>
      <c r="C8" s="83"/>
      <c r="D8" s="23"/>
      <c r="E8" s="23"/>
      <c r="F8" s="23"/>
      <c r="G8" s="23"/>
      <c r="H8" s="23"/>
      <c r="I8" s="23"/>
      <c r="J8" s="23"/>
      <c r="K8" s="23"/>
      <c r="L8" s="23"/>
      <c r="M8" s="23"/>
      <c r="N8" s="23"/>
    </row>
    <row r="9" ht="18.75" customHeight="1" spans="1:14">
      <c r="A9" s="81"/>
      <c r="B9" s="82"/>
      <c r="C9" s="83"/>
      <c r="D9" s="23"/>
      <c r="E9" s="23"/>
      <c r="F9" s="23"/>
      <c r="G9" s="23"/>
      <c r="H9" s="23"/>
      <c r="I9" s="23"/>
      <c r="J9" s="23"/>
      <c r="K9" s="23"/>
      <c r="L9" s="23"/>
      <c r="M9" s="23"/>
      <c r="N9" s="23"/>
    </row>
    <row r="10" ht="18.75" customHeight="1" spans="1:14">
      <c r="A10" s="84" t="s">
        <v>121</v>
      </c>
      <c r="B10" s="85"/>
      <c r="C10" s="86"/>
      <c r="D10" s="23"/>
      <c r="E10" s="23"/>
      <c r="F10" s="23"/>
      <c r="G10" s="23"/>
      <c r="H10" s="23"/>
      <c r="I10" s="23"/>
      <c r="J10" s="23"/>
      <c r="K10" s="23"/>
      <c r="L10" s="23"/>
      <c r="M10" s="23"/>
      <c r="N10" s="23"/>
    </row>
    <row r="12" customHeight="1" spans="4:6">
      <c r="D12" s="38" t="s">
        <v>458</v>
      </c>
      <c r="E12" s="38"/>
      <c r="F12" s="38"/>
    </row>
  </sheetData>
  <mergeCells count="14">
    <mergeCell ref="A2:N2"/>
    <mergeCell ref="A3:C3"/>
    <mergeCell ref="D4:N4"/>
    <mergeCell ref="I5:N5"/>
    <mergeCell ref="A10:C10"/>
    <mergeCell ref="D12:F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10"/>
  <sheetViews>
    <sheetView showZeros="0" workbookViewId="0">
      <selection activeCell="C10" sqref="C10:E10"/>
    </sheetView>
  </sheetViews>
  <sheetFormatPr defaultColWidth="9.13888888888889" defaultRowHeight="14.25" customHeight="1"/>
  <cols>
    <col min="1" max="1" width="37.712962962963" customWidth="1"/>
    <col min="2" max="4" width="17.5740740740741" customWidth="1"/>
    <col min="5" max="9" width="15.712962962963" customWidth="1"/>
  </cols>
  <sheetData>
    <row r="1" ht="15" customHeight="1" spans="1:9">
      <c r="A1" s="30"/>
      <c r="B1" s="30"/>
      <c r="C1" s="30"/>
      <c r="D1" s="58"/>
      <c r="G1" s="39"/>
      <c r="H1" s="39"/>
      <c r="I1" s="39" t="s">
        <v>459</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"单位名称："&amp;"沧源佤族自治县综合行政执法局"</f>
        <v>单位名称：沧源佤族自治县综合行政执法局</v>
      </c>
      <c r="B3" s="61"/>
      <c r="C3" s="61"/>
      <c r="D3" s="62"/>
      <c r="E3" s="63"/>
      <c r="G3" s="64"/>
      <c r="H3" s="64"/>
      <c r="I3" s="39" t="s">
        <v>170</v>
      </c>
    </row>
    <row r="4" ht="18.75" customHeight="1" spans="1:9">
      <c r="A4" s="31" t="s">
        <v>460</v>
      </c>
      <c r="B4" s="12" t="s">
        <v>190</v>
      </c>
      <c r="C4" s="13"/>
      <c r="D4" s="13"/>
      <c r="E4" s="12" t="s">
        <v>461</v>
      </c>
      <c r="F4" s="13"/>
      <c r="G4" s="65"/>
      <c r="H4" s="65"/>
      <c r="I4" s="14"/>
    </row>
    <row r="5" ht="18.75" customHeight="1" spans="1:9">
      <c r="A5" s="33"/>
      <c r="B5" s="32" t="s">
        <v>56</v>
      </c>
      <c r="C5" s="11" t="s">
        <v>59</v>
      </c>
      <c r="D5" s="66" t="s">
        <v>462</v>
      </c>
      <c r="E5" s="67" t="s">
        <v>463</v>
      </c>
      <c r="F5" s="67" t="s">
        <v>463</v>
      </c>
      <c r="G5" s="67" t="s">
        <v>463</v>
      </c>
      <c r="H5" s="67" t="s">
        <v>463</v>
      </c>
      <c r="I5" s="67" t="s">
        <v>463</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10" customHeight="1" spans="3:5">
      <c r="C10" s="38" t="s">
        <v>458</v>
      </c>
      <c r="D10" s="38"/>
      <c r="E10" s="38"/>
    </row>
  </sheetData>
  <mergeCells count="6">
    <mergeCell ref="A2:I2"/>
    <mergeCell ref="A3:E3"/>
    <mergeCell ref="B4:D4"/>
    <mergeCell ref="E4:I4"/>
    <mergeCell ref="C10:E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10"/>
  <sheetViews>
    <sheetView showZeros="0" workbookViewId="0">
      <selection activeCell="C10" sqref="C10:E10"/>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ht="15" customHeight="1" spans="10:10">
      <c r="J1" s="39" t="s">
        <v>464</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"单位名称："&amp;"沧源佤族自治县综合行政执法局"</f>
        <v>单位名称：沧源佤族自治县综合行政执法局</v>
      </c>
      <c r="B3" s="3"/>
      <c r="C3" s="3"/>
      <c r="D3" s="3"/>
      <c r="E3" s="3"/>
      <c r="F3" s="53"/>
      <c r="G3" s="3"/>
      <c r="H3" s="53"/>
    </row>
    <row r="4" ht="18.75" customHeight="1" spans="1:10">
      <c r="A4" s="47" t="s">
        <v>284</v>
      </c>
      <c r="B4" s="47" t="s">
        <v>285</v>
      </c>
      <c r="C4" s="47" t="s">
        <v>286</v>
      </c>
      <c r="D4" s="47" t="s">
        <v>287</v>
      </c>
      <c r="E4" s="47" t="s">
        <v>288</v>
      </c>
      <c r="F4" s="54" t="s">
        <v>289</v>
      </c>
      <c r="G4" s="47" t="s">
        <v>290</v>
      </c>
      <c r="H4" s="54" t="s">
        <v>291</v>
      </c>
      <c r="I4" s="54" t="s">
        <v>292</v>
      </c>
      <c r="J4" s="47" t="s">
        <v>293</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10" customHeight="1" spans="3:5">
      <c r="C10" s="38" t="s">
        <v>458</v>
      </c>
      <c r="D10" s="38"/>
      <c r="E10" s="38"/>
    </row>
  </sheetData>
  <mergeCells count="3">
    <mergeCell ref="A2:J2"/>
    <mergeCell ref="A3:H3"/>
    <mergeCell ref="C10:E10"/>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0"/>
  <sheetViews>
    <sheetView showZeros="0" workbookViewId="0">
      <selection activeCell="C10" sqref="C10:E10"/>
    </sheetView>
  </sheetViews>
  <sheetFormatPr defaultColWidth="9.13888888888889" defaultRowHeight="12" customHeight="1" outlineLevelCol="7"/>
  <cols>
    <col min="1" max="1" width="29" customWidth="1"/>
    <col min="2" max="2" width="18.712962962963" customWidth="1"/>
    <col min="3" max="3" width="24.8518518518519" customWidth="1"/>
    <col min="4" max="4" width="23.5740740740741" customWidth="1"/>
    <col min="5" max="5" width="17.8518518518519" customWidth="1"/>
    <col min="6" max="6" width="23.5740740740741" customWidth="1"/>
    <col min="7" max="7" width="25.1388888888889" customWidth="1"/>
    <col min="8" max="8" width="18.8518518518519" customWidth="1"/>
  </cols>
  <sheetData>
    <row r="1" ht="15" customHeight="1" spans="1:8">
      <c r="A1" s="1"/>
      <c r="B1" s="1"/>
      <c r="C1" s="1"/>
      <c r="D1" s="1"/>
      <c r="E1" s="1"/>
      <c r="F1" s="1"/>
      <c r="G1" s="1"/>
      <c r="H1" s="40" t="s">
        <v>465</v>
      </c>
    </row>
    <row r="2" ht="34.5" customHeight="1" spans="1:8">
      <c r="A2" s="41" t="str">
        <f>"2025"&amp;"年新增资产配置表"</f>
        <v>2025年新增资产配置表</v>
      </c>
      <c r="B2" s="6"/>
      <c r="C2" s="6"/>
      <c r="D2" s="6"/>
      <c r="E2" s="6"/>
      <c r="F2" s="6"/>
      <c r="G2" s="6"/>
      <c r="H2" s="6"/>
    </row>
    <row r="3" ht="18.75" customHeight="1" spans="1:8">
      <c r="A3" s="42" t="str">
        <f>"单位名称："&amp;"沧源佤族自治县综合行政执法局"</f>
        <v>单位名称：沧源佤族自治县综合行政执法局</v>
      </c>
      <c r="B3" s="8"/>
      <c r="C3" s="3"/>
      <c r="H3" s="43" t="s">
        <v>170</v>
      </c>
    </row>
    <row r="4" ht="18.75" customHeight="1" spans="1:8">
      <c r="A4" s="11" t="s">
        <v>183</v>
      </c>
      <c r="B4" s="11" t="s">
        <v>466</v>
      </c>
      <c r="C4" s="11" t="s">
        <v>467</v>
      </c>
      <c r="D4" s="11" t="s">
        <v>468</v>
      </c>
      <c r="E4" s="11" t="s">
        <v>469</v>
      </c>
      <c r="F4" s="44" t="s">
        <v>470</v>
      </c>
      <c r="G4" s="45"/>
      <c r="H4" s="46"/>
    </row>
    <row r="5" ht="18.75" customHeight="1" spans="1:8">
      <c r="A5" s="18"/>
      <c r="B5" s="18"/>
      <c r="C5" s="18"/>
      <c r="D5" s="18"/>
      <c r="E5" s="18"/>
      <c r="F5" s="47" t="s">
        <v>430</v>
      </c>
      <c r="G5" s="47" t="s">
        <v>471</v>
      </c>
      <c r="H5" s="47" t="s">
        <v>472</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10" customHeight="1" spans="3:5">
      <c r="C10" s="38" t="s">
        <v>458</v>
      </c>
      <c r="D10" s="38"/>
      <c r="E10" s="38"/>
    </row>
  </sheetData>
  <mergeCells count="10">
    <mergeCell ref="A2:H2"/>
    <mergeCell ref="A3:C3"/>
    <mergeCell ref="F4:H4"/>
    <mergeCell ref="A8:E8"/>
    <mergeCell ref="C10:E10"/>
    <mergeCell ref="A4:A5"/>
    <mergeCell ref="B4:B5"/>
    <mergeCell ref="C4:C5"/>
    <mergeCell ref="D4:D5"/>
    <mergeCell ref="E4:E5"/>
  </mergeCells>
  <pageMargins left="0.359722222222222" right="0.1" top="0.259722222222222" bottom="0.259722222222222"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2"/>
  <sheetViews>
    <sheetView showZeros="0" workbookViewId="0">
      <selection activeCell="B29" sqref="B29"/>
    </sheetView>
  </sheetViews>
  <sheetFormatPr defaultColWidth="9.13888888888889" defaultRowHeight="14.25" customHeight="1"/>
  <cols>
    <col min="1" max="1" width="13.4259259259259" customWidth="1"/>
    <col min="2" max="2" width="43.8703703703704" customWidth="1"/>
    <col min="3" max="3" width="23.8518518518519" customWidth="1"/>
    <col min="4" max="4" width="11.1388888888889" customWidth="1"/>
    <col min="5" max="5" width="33.1666666666667" customWidth="1"/>
    <col min="6" max="6" width="9.85185185185185" customWidth="1"/>
    <col min="7" max="7" width="17.712962962963" customWidth="1"/>
    <col min="8" max="11" width="15.4259259259259" customWidth="1"/>
  </cols>
  <sheetData>
    <row r="1" ht="15" customHeight="1" spans="4:11">
      <c r="D1" s="29"/>
      <c r="E1" s="29"/>
      <c r="F1" s="29"/>
      <c r="G1" s="29"/>
      <c r="H1" s="30"/>
      <c r="I1" s="30"/>
      <c r="J1" s="30"/>
      <c r="K1" s="39" t="s">
        <v>473</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"单位名称："&amp;"沧源佤族自治县综合行政执法局"</f>
        <v>单位名称：沧源佤族自治县综合行政执法局</v>
      </c>
      <c r="B3" s="8"/>
      <c r="C3" s="8"/>
      <c r="D3" s="8"/>
      <c r="E3" s="8"/>
      <c r="F3" s="8"/>
      <c r="G3" s="8"/>
      <c r="H3" s="9"/>
      <c r="I3" s="9"/>
      <c r="J3" s="9"/>
      <c r="K3" s="4" t="s">
        <v>170</v>
      </c>
    </row>
    <row r="4" ht="18.75" customHeight="1" spans="1:11">
      <c r="A4" s="10" t="s">
        <v>257</v>
      </c>
      <c r="B4" s="10" t="s">
        <v>185</v>
      </c>
      <c r="C4" s="10" t="s">
        <v>258</v>
      </c>
      <c r="D4" s="11" t="s">
        <v>186</v>
      </c>
      <c r="E4" s="11" t="s">
        <v>187</v>
      </c>
      <c r="F4" s="11" t="s">
        <v>259</v>
      </c>
      <c r="G4" s="11" t="s">
        <v>260</v>
      </c>
      <c r="H4" s="31" t="s">
        <v>56</v>
      </c>
      <c r="I4" s="12" t="s">
        <v>474</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121</v>
      </c>
      <c r="B10" s="36"/>
      <c r="C10" s="36"/>
      <c r="D10" s="36"/>
      <c r="E10" s="36"/>
      <c r="F10" s="36"/>
      <c r="G10" s="37"/>
      <c r="H10" s="23"/>
      <c r="I10" s="23"/>
      <c r="J10" s="23"/>
      <c r="K10" s="23"/>
    </row>
    <row r="12" customHeight="1" spans="3:5">
      <c r="C12" s="38" t="s">
        <v>458</v>
      </c>
      <c r="D12" s="38"/>
      <c r="E12" s="38"/>
    </row>
  </sheetData>
  <mergeCells count="16">
    <mergeCell ref="A2:K2"/>
    <mergeCell ref="A3:G3"/>
    <mergeCell ref="I4:K4"/>
    <mergeCell ref="A10:G10"/>
    <mergeCell ref="C12:E12"/>
    <mergeCell ref="A4:A6"/>
    <mergeCell ref="B4:B6"/>
    <mergeCell ref="C4:C6"/>
    <mergeCell ref="D4:D6"/>
    <mergeCell ref="E4:E6"/>
    <mergeCell ref="F4:F6"/>
    <mergeCell ref="G4:G6"/>
    <mergeCell ref="H4:H6"/>
    <mergeCell ref="I5:I6"/>
    <mergeCell ref="J5:J6"/>
    <mergeCell ref="K5:K6"/>
  </mergeCells>
  <printOptions horizontalCentered="1"/>
  <pageMargins left="0.389583333333333" right="0.389583333333333" top="0.579861111111111" bottom="0.579861111111111"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showZeros="0" tabSelected="1" topLeftCell="C1" workbookViewId="0">
      <selection activeCell="A1" sqref="A1"/>
    </sheetView>
  </sheetViews>
  <sheetFormatPr defaultColWidth="9.13888888888889" defaultRowHeight="14.25" customHeight="1" outlineLevelCol="6"/>
  <cols>
    <col min="1" max="1" width="29.4259259259259" customWidth="1"/>
    <col min="2" max="2" width="23.1388888888889" customWidth="1"/>
    <col min="3" max="3" width="31.5740740740741" customWidth="1"/>
    <col min="4" max="4" width="20.4259259259259" customWidth="1"/>
    <col min="5" max="7" width="23.8518518518519" customWidth="1"/>
  </cols>
  <sheetData>
    <row r="1" ht="15" customHeight="1" spans="1:7">
      <c r="A1" s="1"/>
      <c r="B1" s="1"/>
      <c r="C1" s="1"/>
      <c r="D1" s="2"/>
      <c r="E1" s="3"/>
      <c r="F1" s="3"/>
      <c r="G1" s="4" t="s">
        <v>475</v>
      </c>
    </row>
    <row r="2" ht="36.75" customHeight="1" spans="1:7">
      <c r="A2" s="5" t="str">
        <f>"2025"&amp;"年部门项目中期规划预算表"</f>
        <v>2025年部门项目中期规划预算表</v>
      </c>
      <c r="B2" s="6"/>
      <c r="C2" s="6"/>
      <c r="D2" s="6"/>
      <c r="E2" s="6"/>
      <c r="F2" s="6"/>
      <c r="G2" s="6"/>
    </row>
    <row r="3" ht="18.75" customHeight="1" spans="1:7">
      <c r="A3" s="7" t="str">
        <f>"单位名称："&amp;"沧源佤族自治县综合行政执法局"</f>
        <v>单位名称：沧源佤族自治县综合行政执法局</v>
      </c>
      <c r="B3" s="8"/>
      <c r="C3" s="8"/>
      <c r="D3" s="8"/>
      <c r="E3" s="9"/>
      <c r="F3" s="9"/>
      <c r="G3" s="4" t="s">
        <v>170</v>
      </c>
    </row>
    <row r="4" ht="18.75" customHeight="1" spans="1:7">
      <c r="A4" s="10" t="s">
        <v>258</v>
      </c>
      <c r="B4" s="10" t="s">
        <v>257</v>
      </c>
      <c r="C4" s="10" t="s">
        <v>185</v>
      </c>
      <c r="D4" s="11" t="s">
        <v>476</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7207953</v>
      </c>
      <c r="F8" s="23"/>
      <c r="G8" s="23"/>
    </row>
    <row r="9" ht="18.75" customHeight="1" spans="1:7">
      <c r="A9" s="24" t="s">
        <v>71</v>
      </c>
      <c r="B9" s="21"/>
      <c r="C9" s="21"/>
      <c r="D9" s="21"/>
      <c r="E9" s="23">
        <v>7207953</v>
      </c>
      <c r="F9" s="23"/>
      <c r="G9" s="23"/>
    </row>
    <row r="10" ht="18.75" customHeight="1" spans="1:7">
      <c r="A10" s="25"/>
      <c r="B10" s="21" t="s">
        <v>477</v>
      </c>
      <c r="C10" s="21" t="s">
        <v>275</v>
      </c>
      <c r="D10" s="21" t="s">
        <v>478</v>
      </c>
      <c r="E10" s="23">
        <v>500000</v>
      </c>
      <c r="F10" s="23"/>
      <c r="G10" s="23"/>
    </row>
    <row r="11" ht="18.75" customHeight="1" spans="1:7">
      <c r="A11" s="25"/>
      <c r="B11" s="21" t="s">
        <v>477</v>
      </c>
      <c r="C11" s="21" t="s">
        <v>270</v>
      </c>
      <c r="D11" s="21" t="s">
        <v>478</v>
      </c>
      <c r="E11" s="23">
        <v>5807953</v>
      </c>
      <c r="F11" s="23"/>
      <c r="G11" s="23"/>
    </row>
    <row r="12" ht="18.75" customHeight="1" spans="1:7">
      <c r="A12" s="25"/>
      <c r="B12" s="21" t="s">
        <v>479</v>
      </c>
      <c r="C12" s="21" t="s">
        <v>281</v>
      </c>
      <c r="D12" s="21" t="s">
        <v>478</v>
      </c>
      <c r="E12" s="23">
        <v>200000</v>
      </c>
      <c r="F12" s="23"/>
      <c r="G12" s="23"/>
    </row>
    <row r="13" ht="18.75" customHeight="1" spans="1:7">
      <c r="A13" s="25"/>
      <c r="B13" s="21" t="s">
        <v>479</v>
      </c>
      <c r="C13" s="21" t="s">
        <v>273</v>
      </c>
      <c r="D13" s="21" t="s">
        <v>478</v>
      </c>
      <c r="E13" s="23">
        <v>200000</v>
      </c>
      <c r="F13" s="23"/>
      <c r="G13" s="23"/>
    </row>
    <row r="14" ht="18.75" customHeight="1" spans="1:7">
      <c r="A14" s="25"/>
      <c r="B14" s="21" t="s">
        <v>479</v>
      </c>
      <c r="C14" s="21" t="s">
        <v>263</v>
      </c>
      <c r="D14" s="21" t="s">
        <v>478</v>
      </c>
      <c r="E14" s="23">
        <v>500000</v>
      </c>
      <c r="F14" s="23"/>
      <c r="G14" s="23"/>
    </row>
    <row r="15" ht="18.75" customHeight="1" spans="1:7">
      <c r="A15" s="26" t="s">
        <v>56</v>
      </c>
      <c r="B15" s="27" t="s">
        <v>480</v>
      </c>
      <c r="C15" s="27"/>
      <c r="D15" s="28"/>
      <c r="E15" s="23">
        <v>7207953</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9583333333333" right="0.389583333333333" top="0.579861111111111" bottom="0.579861111111111"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0"/>
  <sheetViews>
    <sheetView showZeros="0" topLeftCell="P9" workbookViewId="0">
      <selection activeCell="A1" sqref="A1"/>
    </sheetView>
  </sheetViews>
  <sheetFormatPr defaultColWidth="9.13888888888889" defaultRowHeight="14.25" customHeight="1"/>
  <cols>
    <col min="1" max="1" width="21.1388888888889" customWidth="1"/>
    <col min="2" max="2" width="35.2777777777778" customWidth="1"/>
    <col min="3" max="8" width="20.4259259259259" customWidth="1"/>
    <col min="9" max="11" width="20.5740740740741" customWidth="1"/>
    <col min="12" max="12" width="20.4259259259259" customWidth="1"/>
    <col min="13" max="13" width="20.5740740740741" customWidth="1"/>
    <col min="14" max="19" width="20.4259259259259" customWidth="1"/>
  </cols>
  <sheetData>
    <row r="1" ht="15" customHeight="1" spans="10:19">
      <c r="J1" s="202"/>
      <c r="O1" s="68"/>
      <c r="P1" s="68"/>
      <c r="Q1" s="68"/>
      <c r="R1" s="68"/>
      <c r="S1" s="39" t="s">
        <v>53</v>
      </c>
    </row>
    <row r="2" ht="57.75" customHeight="1" spans="1:19">
      <c r="A2" s="132" t="str">
        <f>"2025"&amp;"年部门收入预算表"</f>
        <v>2025年部门收入预算表</v>
      </c>
      <c r="B2" s="186"/>
      <c r="C2" s="186"/>
      <c r="D2" s="186"/>
      <c r="E2" s="186"/>
      <c r="F2" s="186"/>
      <c r="G2" s="186"/>
      <c r="H2" s="186"/>
      <c r="I2" s="186"/>
      <c r="J2" s="186"/>
      <c r="K2" s="186"/>
      <c r="L2" s="186"/>
      <c r="M2" s="186"/>
      <c r="N2" s="186"/>
      <c r="O2" s="203"/>
      <c r="P2" s="203"/>
      <c r="Q2" s="203"/>
      <c r="R2" s="203"/>
      <c r="S2" s="203"/>
    </row>
    <row r="3" ht="18.75" customHeight="1" spans="1:19">
      <c r="A3" s="42" t="str">
        <f>"单位名称："&amp;"沧源佤族自治县综合行政执法局"</f>
        <v>单位名称：沧源佤族自治县综合行政执法局</v>
      </c>
      <c r="B3" s="94"/>
      <c r="C3" s="94"/>
      <c r="D3" s="94"/>
      <c r="E3" s="94"/>
      <c r="F3" s="94"/>
      <c r="G3" s="94"/>
      <c r="H3" s="94"/>
      <c r="I3" s="94"/>
      <c r="J3" s="72"/>
      <c r="K3" s="94"/>
      <c r="L3" s="94"/>
      <c r="M3" s="94"/>
      <c r="N3" s="94"/>
      <c r="O3" s="72"/>
      <c r="P3" s="72"/>
      <c r="Q3" s="72"/>
      <c r="R3" s="72"/>
      <c r="S3" s="39" t="s">
        <v>1</v>
      </c>
    </row>
    <row r="4" ht="18.75" customHeight="1" spans="1:19">
      <c r="A4" s="187" t="s">
        <v>54</v>
      </c>
      <c r="B4" s="188" t="s">
        <v>55</v>
      </c>
      <c r="C4" s="188" t="s">
        <v>56</v>
      </c>
      <c r="D4" s="189" t="s">
        <v>57</v>
      </c>
      <c r="E4" s="190"/>
      <c r="F4" s="190"/>
      <c r="G4" s="190"/>
      <c r="H4" s="190"/>
      <c r="I4" s="190"/>
      <c r="J4" s="204"/>
      <c r="K4" s="190"/>
      <c r="L4" s="190"/>
      <c r="M4" s="190"/>
      <c r="N4" s="205"/>
      <c r="O4" s="189" t="s">
        <v>46</v>
      </c>
      <c r="P4" s="189"/>
      <c r="Q4" s="189"/>
      <c r="R4" s="189"/>
      <c r="S4" s="208"/>
    </row>
    <row r="5" ht="18.75" customHeight="1" spans="1:19">
      <c r="A5" s="191"/>
      <c r="B5" s="192"/>
      <c r="C5" s="192"/>
      <c r="D5" s="193" t="s">
        <v>58</v>
      </c>
      <c r="E5" s="193" t="s">
        <v>59</v>
      </c>
      <c r="F5" s="193" t="s">
        <v>60</v>
      </c>
      <c r="G5" s="193" t="s">
        <v>61</v>
      </c>
      <c r="H5" s="193" t="s">
        <v>62</v>
      </c>
      <c r="I5" s="206" t="s">
        <v>63</v>
      </c>
      <c r="J5" s="206"/>
      <c r="K5" s="206"/>
      <c r="L5" s="206"/>
      <c r="M5" s="206"/>
      <c r="N5" s="196"/>
      <c r="O5" s="193" t="s">
        <v>58</v>
      </c>
      <c r="P5" s="193" t="s">
        <v>59</v>
      </c>
      <c r="Q5" s="193" t="s">
        <v>60</v>
      </c>
      <c r="R5" s="193" t="s">
        <v>61</v>
      </c>
      <c r="S5" s="193" t="s">
        <v>64</v>
      </c>
    </row>
    <row r="6" ht="18.75" customHeight="1" spans="1:19">
      <c r="A6" s="194"/>
      <c r="B6" s="195"/>
      <c r="C6" s="195"/>
      <c r="D6" s="196"/>
      <c r="E6" s="196"/>
      <c r="F6" s="196"/>
      <c r="G6" s="196"/>
      <c r="H6" s="196"/>
      <c r="I6" s="195" t="s">
        <v>58</v>
      </c>
      <c r="J6" s="195" t="s">
        <v>65</v>
      </c>
      <c r="K6" s="195" t="s">
        <v>66</v>
      </c>
      <c r="L6" s="195" t="s">
        <v>67</v>
      </c>
      <c r="M6" s="195" t="s">
        <v>68</v>
      </c>
      <c r="N6" s="195" t="s">
        <v>69</v>
      </c>
      <c r="O6" s="207"/>
      <c r="P6" s="207"/>
      <c r="Q6" s="207"/>
      <c r="R6" s="207"/>
      <c r="S6" s="196"/>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7" t="s">
        <v>70</v>
      </c>
      <c r="B8" s="198" t="s">
        <v>71</v>
      </c>
      <c r="C8" s="23">
        <v>32830906</v>
      </c>
      <c r="D8" s="23">
        <v>32830906</v>
      </c>
      <c r="E8" s="23">
        <v>14589466</v>
      </c>
      <c r="F8" s="23">
        <v>18241440</v>
      </c>
      <c r="G8" s="23"/>
      <c r="H8" s="23"/>
      <c r="I8" s="23"/>
      <c r="J8" s="23"/>
      <c r="K8" s="23"/>
      <c r="L8" s="23"/>
      <c r="M8" s="23"/>
      <c r="N8" s="23"/>
      <c r="O8" s="23"/>
      <c r="P8" s="23"/>
      <c r="Q8" s="23"/>
      <c r="R8" s="23"/>
      <c r="S8" s="23"/>
    </row>
    <row r="9" ht="18.75" customHeight="1" spans="1:19">
      <c r="A9" s="98" t="s">
        <v>72</v>
      </c>
      <c r="B9" s="199" t="s">
        <v>71</v>
      </c>
      <c r="C9" s="23">
        <v>32830906</v>
      </c>
      <c r="D9" s="23">
        <v>32830906</v>
      </c>
      <c r="E9" s="23">
        <v>14589466</v>
      </c>
      <c r="F9" s="23">
        <v>18241440</v>
      </c>
      <c r="G9" s="23"/>
      <c r="H9" s="23"/>
      <c r="I9" s="23"/>
      <c r="J9" s="23"/>
      <c r="K9" s="23"/>
      <c r="L9" s="23"/>
      <c r="M9" s="23"/>
      <c r="N9" s="23"/>
      <c r="O9" s="23"/>
      <c r="P9" s="23"/>
      <c r="Q9" s="23"/>
      <c r="R9" s="23"/>
      <c r="S9" s="23"/>
    </row>
    <row r="10" ht="18.75" customHeight="1" spans="1:19">
      <c r="A10" s="200" t="s">
        <v>56</v>
      </c>
      <c r="B10" s="201"/>
      <c r="C10" s="23">
        <v>32830906</v>
      </c>
      <c r="D10" s="23">
        <v>32830906</v>
      </c>
      <c r="E10" s="23">
        <v>14589466</v>
      </c>
      <c r="F10" s="23">
        <v>18241440</v>
      </c>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9583333333333" right="0.389583333333333" top="0.509722222222222" bottom="0.509722222222222" header="0.309722222222222" footer="0.309722222222222"/>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25"/>
  <sheetViews>
    <sheetView showZeros="0" workbookViewId="0">
      <selection activeCell="A1" sqref="A1"/>
    </sheetView>
  </sheetViews>
  <sheetFormatPr defaultColWidth="9.13888888888889" defaultRowHeight="14.25" customHeight="1"/>
  <cols>
    <col min="1" max="1" width="14.2777777777778" customWidth="1"/>
    <col min="2" max="2" width="37.712962962963" customWidth="1"/>
    <col min="3" max="6" width="19.1388888888889" customWidth="1"/>
    <col min="7" max="8" width="19" customWidth="1"/>
    <col min="9" max="9" width="18.8518518518519" customWidth="1"/>
    <col min="10" max="11" width="19" customWidth="1"/>
    <col min="12" max="14" width="18.8518518518519" customWidth="1"/>
    <col min="15" max="15" width="19" customWidth="1"/>
  </cols>
  <sheetData>
    <row r="1" ht="15" customHeight="1" spans="1:15">
      <c r="A1" s="1"/>
      <c r="B1" s="1"/>
      <c r="C1" s="1"/>
      <c r="D1" s="175"/>
      <c r="E1" s="1"/>
      <c r="F1" s="1"/>
      <c r="G1" s="1"/>
      <c r="H1" s="175"/>
      <c r="I1" s="1"/>
      <c r="J1" s="175"/>
      <c r="K1" s="1"/>
      <c r="L1" s="1"/>
      <c r="M1" s="1"/>
      <c r="N1" s="1"/>
      <c r="O1" s="40" t="s">
        <v>73</v>
      </c>
    </row>
    <row r="2" ht="42" customHeight="1" spans="1:15">
      <c r="A2" s="5" t="str">
        <f>"2025"&amp;"年部门支出预算表"</f>
        <v>2025年部门支出预算表</v>
      </c>
      <c r="B2" s="176"/>
      <c r="C2" s="176"/>
      <c r="D2" s="176"/>
      <c r="E2" s="176"/>
      <c r="F2" s="176"/>
      <c r="G2" s="176"/>
      <c r="H2" s="176"/>
      <c r="I2" s="176"/>
      <c r="J2" s="176"/>
      <c r="K2" s="176"/>
      <c r="L2" s="176"/>
      <c r="M2" s="176"/>
      <c r="N2" s="176"/>
      <c r="O2" s="176"/>
    </row>
    <row r="3" ht="18.75" customHeight="1" spans="1:15">
      <c r="A3" s="177" t="str">
        <f>"单位名称："&amp;"沧源佤族自治县综合行政执法局"</f>
        <v>单位名称：沧源佤族自治县综合行政执法局</v>
      </c>
      <c r="B3" s="178"/>
      <c r="C3" s="63"/>
      <c r="D3" s="30"/>
      <c r="E3" s="63"/>
      <c r="F3" s="63"/>
      <c r="G3" s="63"/>
      <c r="H3" s="30"/>
      <c r="I3" s="63"/>
      <c r="J3" s="30"/>
      <c r="K3" s="63"/>
      <c r="L3" s="63"/>
      <c r="M3" s="185"/>
      <c r="N3" s="185"/>
      <c r="O3" s="40" t="s">
        <v>1</v>
      </c>
    </row>
    <row r="4" ht="18.75" customHeight="1" spans="1:15">
      <c r="A4" s="10" t="s">
        <v>74</v>
      </c>
      <c r="B4" s="10" t="s">
        <v>75</v>
      </c>
      <c r="C4" s="10" t="s">
        <v>56</v>
      </c>
      <c r="D4" s="12" t="s">
        <v>59</v>
      </c>
      <c r="E4" s="75" t="s">
        <v>76</v>
      </c>
      <c r="F4" s="142" t="s">
        <v>77</v>
      </c>
      <c r="G4" s="10" t="s">
        <v>60</v>
      </c>
      <c r="H4" s="10" t="s">
        <v>61</v>
      </c>
      <c r="I4" s="10" t="s">
        <v>78</v>
      </c>
      <c r="J4" s="12" t="s">
        <v>79</v>
      </c>
      <c r="K4" s="13"/>
      <c r="L4" s="13"/>
      <c r="M4" s="13"/>
      <c r="N4" s="13"/>
      <c r="O4" s="14"/>
    </row>
    <row r="5" ht="30" customHeight="1" spans="1:15">
      <c r="A5" s="18"/>
      <c r="B5" s="18"/>
      <c r="C5" s="18"/>
      <c r="D5" s="67" t="s">
        <v>58</v>
      </c>
      <c r="E5" s="93" t="s">
        <v>76</v>
      </c>
      <c r="F5" s="93" t="s">
        <v>77</v>
      </c>
      <c r="G5" s="18"/>
      <c r="H5" s="18"/>
      <c r="I5" s="18"/>
      <c r="J5" s="67" t="s">
        <v>58</v>
      </c>
      <c r="K5" s="47" t="s">
        <v>80</v>
      </c>
      <c r="L5" s="47" t="s">
        <v>81</v>
      </c>
      <c r="M5" s="47" t="s">
        <v>82</v>
      </c>
      <c r="N5" s="47" t="s">
        <v>83</v>
      </c>
      <c r="O5" s="47" t="s">
        <v>84</v>
      </c>
    </row>
    <row r="6" ht="18.75" customHeight="1" spans="1:15">
      <c r="A6" s="121">
        <v>1</v>
      </c>
      <c r="B6" s="121">
        <v>2</v>
      </c>
      <c r="C6" s="67">
        <v>3</v>
      </c>
      <c r="D6" s="67">
        <v>4</v>
      </c>
      <c r="E6" s="67">
        <v>5</v>
      </c>
      <c r="F6" s="67">
        <v>6</v>
      </c>
      <c r="G6" s="67">
        <v>7</v>
      </c>
      <c r="H6" s="67">
        <v>8</v>
      </c>
      <c r="I6" s="67">
        <v>9</v>
      </c>
      <c r="J6" s="67">
        <v>10</v>
      </c>
      <c r="K6" s="67">
        <v>11</v>
      </c>
      <c r="L6" s="67">
        <v>12</v>
      </c>
      <c r="M6" s="67">
        <v>13</v>
      </c>
      <c r="N6" s="67">
        <v>14</v>
      </c>
      <c r="O6" s="67">
        <v>15</v>
      </c>
    </row>
    <row r="7" ht="18.75" customHeight="1" spans="1:15">
      <c r="A7" s="136" t="s">
        <v>85</v>
      </c>
      <c r="B7" s="164" t="s">
        <v>86</v>
      </c>
      <c r="C7" s="23">
        <v>759904.04</v>
      </c>
      <c r="D7" s="23">
        <v>759904.04</v>
      </c>
      <c r="E7" s="23">
        <v>759904.04</v>
      </c>
      <c r="F7" s="23"/>
      <c r="G7" s="23"/>
      <c r="H7" s="23"/>
      <c r="I7" s="23"/>
      <c r="J7" s="23"/>
      <c r="K7" s="23"/>
      <c r="L7" s="23"/>
      <c r="M7" s="23"/>
      <c r="N7" s="23"/>
      <c r="O7" s="23"/>
    </row>
    <row r="8" ht="18.75" customHeight="1" spans="1:15">
      <c r="A8" s="179" t="s">
        <v>87</v>
      </c>
      <c r="B8" s="216" t="s">
        <v>88</v>
      </c>
      <c r="C8" s="23">
        <v>759904.04</v>
      </c>
      <c r="D8" s="23">
        <v>759904.04</v>
      </c>
      <c r="E8" s="23">
        <v>759904.04</v>
      </c>
      <c r="F8" s="23"/>
      <c r="G8" s="23"/>
      <c r="H8" s="23"/>
      <c r="I8" s="23"/>
      <c r="J8" s="23"/>
      <c r="K8" s="23"/>
      <c r="L8" s="23"/>
      <c r="M8" s="23"/>
      <c r="N8" s="23"/>
      <c r="O8" s="23"/>
    </row>
    <row r="9" ht="18.75" customHeight="1" spans="1:15">
      <c r="A9" s="181" t="s">
        <v>89</v>
      </c>
      <c r="B9" s="217" t="s">
        <v>90</v>
      </c>
      <c r="C9" s="23">
        <v>194382.6</v>
      </c>
      <c r="D9" s="23">
        <v>194382.6</v>
      </c>
      <c r="E9" s="23">
        <v>194382.6</v>
      </c>
      <c r="F9" s="23"/>
      <c r="G9" s="23"/>
      <c r="H9" s="23"/>
      <c r="I9" s="23"/>
      <c r="J9" s="23"/>
      <c r="K9" s="23"/>
      <c r="L9" s="23"/>
      <c r="M9" s="23"/>
      <c r="N9" s="23"/>
      <c r="O9" s="23"/>
    </row>
    <row r="10" ht="18.75" customHeight="1" spans="1:15">
      <c r="A10" s="181" t="s">
        <v>91</v>
      </c>
      <c r="B10" s="217" t="s">
        <v>92</v>
      </c>
      <c r="C10" s="23">
        <v>565521.44</v>
      </c>
      <c r="D10" s="23">
        <v>565521.44</v>
      </c>
      <c r="E10" s="23">
        <v>565521.44</v>
      </c>
      <c r="F10" s="23"/>
      <c r="G10" s="23"/>
      <c r="H10" s="23"/>
      <c r="I10" s="23"/>
      <c r="J10" s="23"/>
      <c r="K10" s="23"/>
      <c r="L10" s="23"/>
      <c r="M10" s="23"/>
      <c r="N10" s="23"/>
      <c r="O10" s="23"/>
    </row>
    <row r="11" ht="18.75" customHeight="1" spans="1:15">
      <c r="A11" s="136" t="s">
        <v>93</v>
      </c>
      <c r="B11" s="164" t="s">
        <v>94</v>
      </c>
      <c r="C11" s="23">
        <v>237933.68</v>
      </c>
      <c r="D11" s="23">
        <v>237933.68</v>
      </c>
      <c r="E11" s="23">
        <v>237933.68</v>
      </c>
      <c r="F11" s="23"/>
      <c r="G11" s="23"/>
      <c r="H11" s="23"/>
      <c r="I11" s="23"/>
      <c r="J11" s="23"/>
      <c r="K11" s="23"/>
      <c r="L11" s="23"/>
      <c r="M11" s="23"/>
      <c r="N11" s="23"/>
      <c r="O11" s="23"/>
    </row>
    <row r="12" ht="18.75" customHeight="1" spans="1:15">
      <c r="A12" s="179" t="s">
        <v>95</v>
      </c>
      <c r="B12" s="216" t="s">
        <v>96</v>
      </c>
      <c r="C12" s="23">
        <v>237933.68</v>
      </c>
      <c r="D12" s="23">
        <v>237933.68</v>
      </c>
      <c r="E12" s="23">
        <v>237933.68</v>
      </c>
      <c r="F12" s="23"/>
      <c r="G12" s="23"/>
      <c r="H12" s="23"/>
      <c r="I12" s="23"/>
      <c r="J12" s="23"/>
      <c r="K12" s="23"/>
      <c r="L12" s="23"/>
      <c r="M12" s="23"/>
      <c r="N12" s="23"/>
      <c r="O12" s="23"/>
    </row>
    <row r="13" ht="18.75" customHeight="1" spans="1:15">
      <c r="A13" s="181" t="s">
        <v>97</v>
      </c>
      <c r="B13" s="217" t="s">
        <v>98</v>
      </c>
      <c r="C13" s="23">
        <v>168275.75</v>
      </c>
      <c r="D13" s="23">
        <v>168275.75</v>
      </c>
      <c r="E13" s="23">
        <v>168275.75</v>
      </c>
      <c r="F13" s="23"/>
      <c r="G13" s="23"/>
      <c r="H13" s="23"/>
      <c r="I13" s="23"/>
      <c r="J13" s="23"/>
      <c r="K13" s="23"/>
      <c r="L13" s="23"/>
      <c r="M13" s="23"/>
      <c r="N13" s="23"/>
      <c r="O13" s="23"/>
    </row>
    <row r="14" ht="18.75" customHeight="1" spans="1:15">
      <c r="A14" s="181" t="s">
        <v>99</v>
      </c>
      <c r="B14" s="217" t="s">
        <v>100</v>
      </c>
      <c r="C14" s="23">
        <v>50732.91</v>
      </c>
      <c r="D14" s="23">
        <v>50732.91</v>
      </c>
      <c r="E14" s="23">
        <v>50732.91</v>
      </c>
      <c r="F14" s="23"/>
      <c r="G14" s="23"/>
      <c r="H14" s="23"/>
      <c r="I14" s="23"/>
      <c r="J14" s="23"/>
      <c r="K14" s="23"/>
      <c r="L14" s="23"/>
      <c r="M14" s="23"/>
      <c r="N14" s="23"/>
      <c r="O14" s="23"/>
    </row>
    <row r="15" ht="18.75" customHeight="1" spans="1:15">
      <c r="A15" s="181" t="s">
        <v>101</v>
      </c>
      <c r="B15" s="217" t="s">
        <v>102</v>
      </c>
      <c r="C15" s="23">
        <v>18925.02</v>
      </c>
      <c r="D15" s="23">
        <v>18925.02</v>
      </c>
      <c r="E15" s="23">
        <v>18925.02</v>
      </c>
      <c r="F15" s="23"/>
      <c r="G15" s="23"/>
      <c r="H15" s="23"/>
      <c r="I15" s="23"/>
      <c r="J15" s="23"/>
      <c r="K15" s="23"/>
      <c r="L15" s="23"/>
      <c r="M15" s="23"/>
      <c r="N15" s="23"/>
      <c r="O15" s="23"/>
    </row>
    <row r="16" ht="18.75" customHeight="1" spans="1:15">
      <c r="A16" s="136" t="s">
        <v>103</v>
      </c>
      <c r="B16" s="164" t="s">
        <v>104</v>
      </c>
      <c r="C16" s="23">
        <v>31408927.2</v>
      </c>
      <c r="D16" s="23">
        <v>13167487.2</v>
      </c>
      <c r="E16" s="23">
        <v>5959534.2</v>
      </c>
      <c r="F16" s="23">
        <v>7207953</v>
      </c>
      <c r="G16" s="23">
        <v>18241440</v>
      </c>
      <c r="H16" s="23"/>
      <c r="I16" s="23"/>
      <c r="J16" s="23"/>
      <c r="K16" s="23"/>
      <c r="L16" s="23"/>
      <c r="M16" s="23"/>
      <c r="N16" s="23"/>
      <c r="O16" s="23"/>
    </row>
    <row r="17" ht="18.75" customHeight="1" spans="1:15">
      <c r="A17" s="179" t="s">
        <v>105</v>
      </c>
      <c r="B17" s="216" t="s">
        <v>106</v>
      </c>
      <c r="C17" s="23">
        <v>13167487.2</v>
      </c>
      <c r="D17" s="23">
        <v>13167487.2</v>
      </c>
      <c r="E17" s="23">
        <v>5959534.2</v>
      </c>
      <c r="F17" s="23">
        <v>7207953</v>
      </c>
      <c r="G17" s="23"/>
      <c r="H17" s="23"/>
      <c r="I17" s="23"/>
      <c r="J17" s="23"/>
      <c r="K17" s="23"/>
      <c r="L17" s="23"/>
      <c r="M17" s="23"/>
      <c r="N17" s="23"/>
      <c r="O17" s="23"/>
    </row>
    <row r="18" ht="18.75" customHeight="1" spans="1:15">
      <c r="A18" s="181" t="s">
        <v>107</v>
      </c>
      <c r="B18" s="217" t="s">
        <v>108</v>
      </c>
      <c r="C18" s="23">
        <v>6159534.2</v>
      </c>
      <c r="D18" s="23">
        <v>6159534.2</v>
      </c>
      <c r="E18" s="23">
        <v>5959534.2</v>
      </c>
      <c r="F18" s="23">
        <v>200000</v>
      </c>
      <c r="G18" s="23"/>
      <c r="H18" s="23"/>
      <c r="I18" s="23"/>
      <c r="J18" s="23"/>
      <c r="K18" s="23"/>
      <c r="L18" s="23"/>
      <c r="M18" s="23"/>
      <c r="N18" s="23"/>
      <c r="O18" s="23"/>
    </row>
    <row r="19" ht="18.75" customHeight="1" spans="1:15">
      <c r="A19" s="181" t="s">
        <v>109</v>
      </c>
      <c r="B19" s="217" t="s">
        <v>110</v>
      </c>
      <c r="C19" s="23">
        <v>7007953</v>
      </c>
      <c r="D19" s="23">
        <v>7007953</v>
      </c>
      <c r="E19" s="23"/>
      <c r="F19" s="23">
        <v>7007953</v>
      </c>
      <c r="G19" s="23"/>
      <c r="H19" s="23"/>
      <c r="I19" s="23"/>
      <c r="J19" s="23"/>
      <c r="K19" s="23"/>
      <c r="L19" s="23"/>
      <c r="M19" s="23"/>
      <c r="N19" s="23"/>
      <c r="O19" s="23"/>
    </row>
    <row r="20" ht="18.75" customHeight="1" spans="1:15">
      <c r="A20" s="179" t="s">
        <v>111</v>
      </c>
      <c r="B20" s="216" t="s">
        <v>112</v>
      </c>
      <c r="C20" s="23">
        <v>18241440</v>
      </c>
      <c r="D20" s="23"/>
      <c r="E20" s="23"/>
      <c r="F20" s="23"/>
      <c r="G20" s="23">
        <v>18241440</v>
      </c>
      <c r="H20" s="23"/>
      <c r="I20" s="23"/>
      <c r="J20" s="23"/>
      <c r="K20" s="23"/>
      <c r="L20" s="23"/>
      <c r="M20" s="23"/>
      <c r="N20" s="23"/>
      <c r="O20" s="23"/>
    </row>
    <row r="21" ht="18.75" customHeight="1" spans="1:15">
      <c r="A21" s="181" t="s">
        <v>113</v>
      </c>
      <c r="B21" s="217" t="s">
        <v>114</v>
      </c>
      <c r="C21" s="23">
        <v>18241440</v>
      </c>
      <c r="D21" s="23"/>
      <c r="E21" s="23"/>
      <c r="F21" s="23"/>
      <c r="G21" s="23">
        <v>18241440</v>
      </c>
      <c r="H21" s="23"/>
      <c r="I21" s="23"/>
      <c r="J21" s="23"/>
      <c r="K21" s="23"/>
      <c r="L21" s="23"/>
      <c r="M21" s="23"/>
      <c r="N21" s="23"/>
      <c r="O21" s="23"/>
    </row>
    <row r="22" ht="18.75" customHeight="1" spans="1:15">
      <c r="A22" s="136" t="s">
        <v>115</v>
      </c>
      <c r="B22" s="164" t="s">
        <v>116</v>
      </c>
      <c r="C22" s="23">
        <v>424141.08</v>
      </c>
      <c r="D22" s="23">
        <v>424141.08</v>
      </c>
      <c r="E22" s="23">
        <v>424141.08</v>
      </c>
      <c r="F22" s="23"/>
      <c r="G22" s="23"/>
      <c r="H22" s="23"/>
      <c r="I22" s="23"/>
      <c r="J22" s="23"/>
      <c r="K22" s="23"/>
      <c r="L22" s="23"/>
      <c r="M22" s="23"/>
      <c r="N22" s="23"/>
      <c r="O22" s="23"/>
    </row>
    <row r="23" ht="18.75" customHeight="1" spans="1:15">
      <c r="A23" s="179" t="s">
        <v>117</v>
      </c>
      <c r="B23" s="216" t="s">
        <v>118</v>
      </c>
      <c r="C23" s="23">
        <v>424141.08</v>
      </c>
      <c r="D23" s="23">
        <v>424141.08</v>
      </c>
      <c r="E23" s="23">
        <v>424141.08</v>
      </c>
      <c r="F23" s="23"/>
      <c r="G23" s="23"/>
      <c r="H23" s="23"/>
      <c r="I23" s="23"/>
      <c r="J23" s="23"/>
      <c r="K23" s="23"/>
      <c r="L23" s="23"/>
      <c r="M23" s="23"/>
      <c r="N23" s="23"/>
      <c r="O23" s="23"/>
    </row>
    <row r="24" ht="18.75" customHeight="1" spans="1:15">
      <c r="A24" s="181" t="s">
        <v>119</v>
      </c>
      <c r="B24" s="217" t="s">
        <v>120</v>
      </c>
      <c r="C24" s="23">
        <v>424141.08</v>
      </c>
      <c r="D24" s="23">
        <v>424141.08</v>
      </c>
      <c r="E24" s="23">
        <v>424141.08</v>
      </c>
      <c r="F24" s="23"/>
      <c r="G24" s="23"/>
      <c r="H24" s="23"/>
      <c r="I24" s="23"/>
      <c r="J24" s="23"/>
      <c r="K24" s="23"/>
      <c r="L24" s="23"/>
      <c r="M24" s="23"/>
      <c r="N24" s="23"/>
      <c r="O24" s="23"/>
    </row>
    <row r="25" ht="18.75" customHeight="1" spans="1:15">
      <c r="A25" s="183" t="s">
        <v>121</v>
      </c>
      <c r="B25" s="184" t="s">
        <v>121</v>
      </c>
      <c r="C25" s="23">
        <v>32830906</v>
      </c>
      <c r="D25" s="23">
        <v>14589466</v>
      </c>
      <c r="E25" s="23">
        <v>7381513</v>
      </c>
      <c r="F25" s="23">
        <v>7207953</v>
      </c>
      <c r="G25" s="23">
        <v>18241440</v>
      </c>
      <c r="H25" s="23"/>
      <c r="I25" s="23"/>
      <c r="J25" s="23"/>
      <c r="K25" s="23"/>
      <c r="L25" s="23"/>
      <c r="M25" s="23"/>
      <c r="N25" s="23"/>
      <c r="O25" s="23"/>
    </row>
  </sheetData>
  <mergeCells count="11">
    <mergeCell ref="A2:O2"/>
    <mergeCell ref="A3:L3"/>
    <mergeCell ref="D4:F4"/>
    <mergeCell ref="J4:O4"/>
    <mergeCell ref="A25:B25"/>
    <mergeCell ref="A4:A5"/>
    <mergeCell ref="B4:B5"/>
    <mergeCell ref="C4:C5"/>
    <mergeCell ref="G4:G5"/>
    <mergeCell ref="H4:H5"/>
    <mergeCell ref="I4:I5"/>
  </mergeCells>
  <printOptions horizontalCentered="1"/>
  <pageMargins left="0.389583333333333" right="0.389583333333333" top="0.509722222222222" bottom="0.509722222222222" header="0.309722222222222" footer="0.309722222222222"/>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showZeros="0" topLeftCell="A22" workbookViewId="0">
      <selection activeCell="A1" sqref="A1"/>
    </sheetView>
  </sheetViews>
  <sheetFormatPr defaultColWidth="9.13888888888889" defaultRowHeight="14.25" customHeight="1" outlineLevelCol="3"/>
  <cols>
    <col min="1" max="1" width="39.2777777777778" customWidth="1"/>
    <col min="2" max="2" width="30.8518518518519" customWidth="1"/>
    <col min="3" max="3" width="35.8518518518519" customWidth="1"/>
    <col min="4" max="4" width="29.8518518518519" customWidth="1"/>
  </cols>
  <sheetData>
    <row r="1" ht="15" customHeight="1" spans="1:4">
      <c r="A1" s="1"/>
      <c r="B1" s="1"/>
      <c r="C1" s="1"/>
      <c r="D1" s="40" t="s">
        <v>122</v>
      </c>
    </row>
    <row r="2" ht="36" customHeight="1" spans="1:4">
      <c r="A2" s="5" t="str">
        <f>"2025"&amp;"年部门财政拨款收支预算总表"</f>
        <v>2025年部门财政拨款收支预算总表</v>
      </c>
      <c r="B2" s="162"/>
      <c r="C2" s="162"/>
      <c r="D2" s="162"/>
    </row>
    <row r="3" ht="18.75" customHeight="1" spans="1:4">
      <c r="A3" s="7" t="str">
        <f>"单位名称："&amp;"沧源佤族自治县综合行政执法局"</f>
        <v>单位名称：沧源佤族自治县综合行政执法局</v>
      </c>
      <c r="B3" s="163"/>
      <c r="C3" s="163"/>
      <c r="D3" s="40" t="s">
        <v>1</v>
      </c>
    </row>
    <row r="4" ht="18.75" customHeight="1" spans="1:4">
      <c r="A4" s="12" t="s">
        <v>2</v>
      </c>
      <c r="B4" s="14"/>
      <c r="C4" s="12" t="s">
        <v>3</v>
      </c>
      <c r="D4" s="14"/>
    </row>
    <row r="5" ht="18.75" customHeight="1" spans="1:4">
      <c r="A5" s="31" t="s">
        <v>4</v>
      </c>
      <c r="B5" s="108" t="str">
        <f>"2025"&amp;"年预算数"</f>
        <v>2025年预算数</v>
      </c>
      <c r="C5" s="31" t="s">
        <v>123</v>
      </c>
      <c r="D5" s="108" t="str">
        <f>"2025"&amp;"年预算数"</f>
        <v>2025年预算数</v>
      </c>
    </row>
    <row r="6" ht="18.75" customHeight="1" spans="1:4">
      <c r="A6" s="33"/>
      <c r="B6" s="18"/>
      <c r="C6" s="33"/>
      <c r="D6" s="18"/>
    </row>
    <row r="7" ht="18.75" customHeight="1" spans="1:4">
      <c r="A7" s="164" t="s">
        <v>124</v>
      </c>
      <c r="B7" s="23">
        <v>32830906</v>
      </c>
      <c r="C7" s="22" t="s">
        <v>125</v>
      </c>
      <c r="D7" s="23">
        <v>32830906</v>
      </c>
    </row>
    <row r="8" ht="18.75" customHeight="1" spans="1:4">
      <c r="A8" s="165" t="s">
        <v>126</v>
      </c>
      <c r="B8" s="23">
        <v>14589466</v>
      </c>
      <c r="C8" s="22" t="s">
        <v>127</v>
      </c>
      <c r="D8" s="23"/>
    </row>
    <row r="9" ht="18.75" customHeight="1" spans="1:4">
      <c r="A9" s="165" t="s">
        <v>128</v>
      </c>
      <c r="B9" s="23">
        <v>18241440</v>
      </c>
      <c r="C9" s="22" t="s">
        <v>129</v>
      </c>
      <c r="D9" s="23"/>
    </row>
    <row r="10" ht="18.75" customHeight="1" spans="1:4">
      <c r="A10" s="165" t="s">
        <v>130</v>
      </c>
      <c r="B10" s="23"/>
      <c r="C10" s="22" t="s">
        <v>131</v>
      </c>
      <c r="D10" s="23"/>
    </row>
    <row r="11" ht="18.75" customHeight="1" spans="1:4">
      <c r="A11" s="166" t="s">
        <v>132</v>
      </c>
      <c r="B11" s="23"/>
      <c r="C11" s="167" t="s">
        <v>133</v>
      </c>
      <c r="D11" s="23"/>
    </row>
    <row r="12" ht="18.75" customHeight="1" spans="1:4">
      <c r="A12" s="168" t="s">
        <v>126</v>
      </c>
      <c r="B12" s="23"/>
      <c r="C12" s="169" t="s">
        <v>134</v>
      </c>
      <c r="D12" s="23"/>
    </row>
    <row r="13" ht="18.75" customHeight="1" spans="1:4">
      <c r="A13" s="168" t="s">
        <v>128</v>
      </c>
      <c r="B13" s="23"/>
      <c r="C13" s="169" t="s">
        <v>135</v>
      </c>
      <c r="D13" s="23"/>
    </row>
    <row r="14" ht="18.75" customHeight="1" spans="1:4">
      <c r="A14" s="168" t="s">
        <v>130</v>
      </c>
      <c r="B14" s="23"/>
      <c r="C14" s="169" t="s">
        <v>136</v>
      </c>
      <c r="D14" s="23"/>
    </row>
    <row r="15" ht="18.75" customHeight="1" spans="1:4">
      <c r="A15" s="168" t="s">
        <v>26</v>
      </c>
      <c r="B15" s="23"/>
      <c r="C15" s="169" t="s">
        <v>137</v>
      </c>
      <c r="D15" s="23">
        <v>759904.04</v>
      </c>
    </row>
    <row r="16" ht="18.75" customHeight="1" spans="1:4">
      <c r="A16" s="168" t="s">
        <v>26</v>
      </c>
      <c r="B16" s="23" t="s">
        <v>26</v>
      </c>
      <c r="C16" s="169" t="s">
        <v>138</v>
      </c>
      <c r="D16" s="23">
        <v>237933.68</v>
      </c>
    </row>
    <row r="17" ht="18.75" customHeight="1" spans="1:4">
      <c r="A17" s="170" t="s">
        <v>26</v>
      </c>
      <c r="B17" s="23" t="s">
        <v>26</v>
      </c>
      <c r="C17" s="169" t="s">
        <v>139</v>
      </c>
      <c r="D17" s="23"/>
    </row>
    <row r="18" ht="18.75" customHeight="1" spans="1:4">
      <c r="A18" s="170" t="s">
        <v>26</v>
      </c>
      <c r="B18" s="23" t="s">
        <v>26</v>
      </c>
      <c r="C18" s="169" t="s">
        <v>140</v>
      </c>
      <c r="D18" s="23">
        <v>31408927.2</v>
      </c>
    </row>
    <row r="19" ht="18.75" customHeight="1" spans="1:4">
      <c r="A19" s="171" t="s">
        <v>26</v>
      </c>
      <c r="B19" s="23" t="s">
        <v>26</v>
      </c>
      <c r="C19" s="169" t="s">
        <v>141</v>
      </c>
      <c r="D19" s="23"/>
    </row>
    <row r="20" ht="18.75" customHeight="1" spans="1:4">
      <c r="A20" s="171" t="s">
        <v>26</v>
      </c>
      <c r="B20" s="23" t="s">
        <v>26</v>
      </c>
      <c r="C20" s="169" t="s">
        <v>142</v>
      </c>
      <c r="D20" s="23"/>
    </row>
    <row r="21" ht="18.75" customHeight="1" spans="1:4">
      <c r="A21" s="171" t="s">
        <v>26</v>
      </c>
      <c r="B21" s="23" t="s">
        <v>26</v>
      </c>
      <c r="C21" s="169" t="s">
        <v>143</v>
      </c>
      <c r="D21" s="23"/>
    </row>
    <row r="22" ht="18.75" customHeight="1" spans="1:4">
      <c r="A22" s="171" t="s">
        <v>26</v>
      </c>
      <c r="B22" s="23" t="s">
        <v>26</v>
      </c>
      <c r="C22" s="169" t="s">
        <v>144</v>
      </c>
      <c r="D22" s="23"/>
    </row>
    <row r="23" ht="18.75" customHeight="1" spans="1:4">
      <c r="A23" s="171" t="s">
        <v>26</v>
      </c>
      <c r="B23" s="23" t="s">
        <v>26</v>
      </c>
      <c r="C23" s="169" t="s">
        <v>145</v>
      </c>
      <c r="D23" s="23"/>
    </row>
    <row r="24" ht="18.75" customHeight="1" spans="1:4">
      <c r="A24" s="171" t="s">
        <v>26</v>
      </c>
      <c r="B24" s="23" t="s">
        <v>26</v>
      </c>
      <c r="C24" s="169" t="s">
        <v>146</v>
      </c>
      <c r="D24" s="23"/>
    </row>
    <row r="25" ht="18.75" customHeight="1" spans="1:4">
      <c r="A25" s="171" t="s">
        <v>26</v>
      </c>
      <c r="B25" s="23" t="s">
        <v>26</v>
      </c>
      <c r="C25" s="169" t="s">
        <v>147</v>
      </c>
      <c r="D25" s="23"/>
    </row>
    <row r="26" ht="18.75" customHeight="1" spans="1:4">
      <c r="A26" s="171" t="s">
        <v>26</v>
      </c>
      <c r="B26" s="23" t="s">
        <v>26</v>
      </c>
      <c r="C26" s="169" t="s">
        <v>148</v>
      </c>
      <c r="D26" s="23">
        <v>424141.08</v>
      </c>
    </row>
    <row r="27" ht="18.75" customHeight="1" spans="1:4">
      <c r="A27" s="171" t="s">
        <v>26</v>
      </c>
      <c r="B27" s="23" t="s">
        <v>26</v>
      </c>
      <c r="C27" s="169" t="s">
        <v>149</v>
      </c>
      <c r="D27" s="23"/>
    </row>
    <row r="28" ht="18.75" customHeight="1" spans="1:4">
      <c r="A28" s="171" t="s">
        <v>26</v>
      </c>
      <c r="B28" s="23" t="s">
        <v>26</v>
      </c>
      <c r="C28" s="169" t="s">
        <v>150</v>
      </c>
      <c r="D28" s="23"/>
    </row>
    <row r="29" ht="18.75" customHeight="1" spans="1:4">
      <c r="A29" s="171" t="s">
        <v>26</v>
      </c>
      <c r="B29" s="23" t="s">
        <v>26</v>
      </c>
      <c r="C29" s="169" t="s">
        <v>151</v>
      </c>
      <c r="D29" s="23"/>
    </row>
    <row r="30" ht="18.75" customHeight="1" spans="1:4">
      <c r="A30" s="171" t="s">
        <v>26</v>
      </c>
      <c r="B30" s="23" t="s">
        <v>26</v>
      </c>
      <c r="C30" s="169" t="s">
        <v>152</v>
      </c>
      <c r="D30" s="23"/>
    </row>
    <row r="31" ht="18.75" customHeight="1" spans="1:4">
      <c r="A31" s="172" t="s">
        <v>26</v>
      </c>
      <c r="B31" s="23" t="s">
        <v>26</v>
      </c>
      <c r="C31" s="169" t="s">
        <v>153</v>
      </c>
      <c r="D31" s="23"/>
    </row>
    <row r="32" ht="18.75" customHeight="1" spans="1:4">
      <c r="A32" s="172" t="s">
        <v>26</v>
      </c>
      <c r="B32" s="23" t="s">
        <v>26</v>
      </c>
      <c r="C32" s="169" t="s">
        <v>154</v>
      </c>
      <c r="D32" s="23"/>
    </row>
    <row r="33" ht="18.75" customHeight="1" spans="1:4">
      <c r="A33" s="172" t="s">
        <v>26</v>
      </c>
      <c r="B33" s="23" t="s">
        <v>26</v>
      </c>
      <c r="C33" s="169" t="s">
        <v>155</v>
      </c>
      <c r="D33" s="23"/>
    </row>
    <row r="34" ht="18.75" customHeight="1" spans="1:4">
      <c r="A34" s="172"/>
      <c r="B34" s="23"/>
      <c r="C34" s="169" t="s">
        <v>156</v>
      </c>
      <c r="D34" s="23"/>
    </row>
    <row r="35" ht="18.75" customHeight="1" spans="1:4">
      <c r="A35" s="172" t="s">
        <v>26</v>
      </c>
      <c r="B35" s="23" t="s">
        <v>26</v>
      </c>
      <c r="C35" s="169" t="s">
        <v>157</v>
      </c>
      <c r="D35" s="23"/>
    </row>
    <row r="36" ht="18.75" customHeight="1" spans="1:4">
      <c r="A36" s="56" t="s">
        <v>158</v>
      </c>
      <c r="B36" s="173">
        <v>32830906</v>
      </c>
      <c r="C36" s="174" t="s">
        <v>52</v>
      </c>
      <c r="D36" s="173">
        <v>32830906</v>
      </c>
    </row>
  </sheetData>
  <mergeCells count="8">
    <mergeCell ref="A2:D2"/>
    <mergeCell ref="A3:B3"/>
    <mergeCell ref="A4:B4"/>
    <mergeCell ref="C4:D4"/>
    <mergeCell ref="A5:A6"/>
    <mergeCell ref="B5:B6"/>
    <mergeCell ref="C5:C6"/>
    <mergeCell ref="D5:D6"/>
  </mergeCells>
  <printOptions horizontalCentered="1"/>
  <pageMargins left="0.389583333333333" right="0.389583333333333" top="0.509722222222222" bottom="0.509722222222222" header="0.309722222222222" footer="0.309722222222222"/>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3"/>
  <sheetViews>
    <sheetView showZeros="0" workbookViewId="0">
      <selection activeCell="A1" sqref="A1"/>
    </sheetView>
  </sheetViews>
  <sheetFormatPr defaultColWidth="9.13888888888889" defaultRowHeight="14.25" customHeight="1" outlineLevelCol="6"/>
  <cols>
    <col min="1" max="1" width="20.1388888888889" customWidth="1"/>
    <col min="2" max="2" width="44" customWidth="1"/>
    <col min="3" max="3" width="24.2777777777778" customWidth="1"/>
    <col min="4" max="4" width="20.4259259259259" customWidth="1"/>
    <col min="5" max="7" width="24.2777777777778" customWidth="1"/>
  </cols>
  <sheetData>
    <row r="1" ht="15" customHeight="1" spans="4:7">
      <c r="D1" s="153"/>
      <c r="F1" s="58"/>
      <c r="G1" s="40" t="s">
        <v>159</v>
      </c>
    </row>
    <row r="2" ht="39" customHeight="1" spans="1:7">
      <c r="A2" s="5" t="str">
        <f>"2025"&amp;"年一般公共预算支出预算表（按功能科目分类）"</f>
        <v>2025年一般公共预算支出预算表（按功能科目分类）</v>
      </c>
      <c r="B2" s="154"/>
      <c r="C2" s="154"/>
      <c r="D2" s="154"/>
      <c r="E2" s="154"/>
      <c r="F2" s="154"/>
      <c r="G2" s="154"/>
    </row>
    <row r="3" ht="18" customHeight="1" spans="1:7">
      <c r="A3" s="155" t="str">
        <f>"单位名称："&amp;"沧源佤族自治县综合行政执法局"</f>
        <v>单位名称：沧源佤族自治县综合行政执法局</v>
      </c>
      <c r="B3" s="29"/>
      <c r="C3" s="30"/>
      <c r="D3" s="30"/>
      <c r="E3" s="30"/>
      <c r="F3" s="103"/>
      <c r="G3" s="40" t="s">
        <v>1</v>
      </c>
    </row>
    <row r="4" ht="20.25" customHeight="1" spans="1:7">
      <c r="A4" s="156" t="s">
        <v>160</v>
      </c>
      <c r="B4" s="157"/>
      <c r="C4" s="108" t="s">
        <v>56</v>
      </c>
      <c r="D4" s="134" t="s">
        <v>76</v>
      </c>
      <c r="E4" s="13"/>
      <c r="F4" s="14"/>
      <c r="G4" s="127" t="s">
        <v>77</v>
      </c>
    </row>
    <row r="5" ht="20.25" customHeight="1" spans="1:7">
      <c r="A5" s="158" t="s">
        <v>74</v>
      </c>
      <c r="B5" s="158" t="s">
        <v>75</v>
      </c>
      <c r="C5" s="33"/>
      <c r="D5" s="67" t="s">
        <v>58</v>
      </c>
      <c r="E5" s="67" t="s">
        <v>161</v>
      </c>
      <c r="F5" s="67" t="s">
        <v>162</v>
      </c>
      <c r="G5" s="95"/>
    </row>
    <row r="6" ht="19.5" customHeight="1" spans="1:7">
      <c r="A6" s="158" t="s">
        <v>163</v>
      </c>
      <c r="B6" s="158" t="s">
        <v>164</v>
      </c>
      <c r="C6" s="158" t="s">
        <v>165</v>
      </c>
      <c r="D6" s="67">
        <v>4</v>
      </c>
      <c r="E6" s="159" t="s">
        <v>166</v>
      </c>
      <c r="F6" s="159" t="s">
        <v>167</v>
      </c>
      <c r="G6" s="158" t="s">
        <v>168</v>
      </c>
    </row>
    <row r="7" ht="18" customHeight="1" spans="1:7">
      <c r="A7" s="34" t="s">
        <v>85</v>
      </c>
      <c r="B7" s="34" t="s">
        <v>86</v>
      </c>
      <c r="C7" s="23">
        <v>759904.04</v>
      </c>
      <c r="D7" s="23">
        <v>759904.04</v>
      </c>
      <c r="E7" s="23">
        <v>759904.04</v>
      </c>
      <c r="F7" s="23"/>
      <c r="G7" s="23"/>
    </row>
    <row r="8" ht="18" customHeight="1" spans="1:7">
      <c r="A8" s="122" t="s">
        <v>87</v>
      </c>
      <c r="B8" s="122" t="s">
        <v>88</v>
      </c>
      <c r="C8" s="23">
        <v>759904.04</v>
      </c>
      <c r="D8" s="23">
        <v>759904.04</v>
      </c>
      <c r="E8" s="23">
        <v>759904.04</v>
      </c>
      <c r="F8" s="23"/>
      <c r="G8" s="23"/>
    </row>
    <row r="9" ht="18" customHeight="1" spans="1:7">
      <c r="A9" s="123" t="s">
        <v>89</v>
      </c>
      <c r="B9" s="123" t="s">
        <v>90</v>
      </c>
      <c r="C9" s="23">
        <v>194382.6</v>
      </c>
      <c r="D9" s="23">
        <v>194382.6</v>
      </c>
      <c r="E9" s="23">
        <v>194382.6</v>
      </c>
      <c r="F9" s="23"/>
      <c r="G9" s="23"/>
    </row>
    <row r="10" ht="18" customHeight="1" spans="1:7">
      <c r="A10" s="123" t="s">
        <v>91</v>
      </c>
      <c r="B10" s="123" t="s">
        <v>92</v>
      </c>
      <c r="C10" s="23">
        <v>565521.44</v>
      </c>
      <c r="D10" s="23">
        <v>565521.44</v>
      </c>
      <c r="E10" s="23">
        <v>565521.44</v>
      </c>
      <c r="F10" s="23"/>
      <c r="G10" s="23"/>
    </row>
    <row r="11" ht="18" customHeight="1" spans="1:7">
      <c r="A11" s="34" t="s">
        <v>93</v>
      </c>
      <c r="B11" s="34" t="s">
        <v>94</v>
      </c>
      <c r="C11" s="23">
        <v>237933.68</v>
      </c>
      <c r="D11" s="23">
        <v>237933.68</v>
      </c>
      <c r="E11" s="23">
        <v>237933.68</v>
      </c>
      <c r="F11" s="23"/>
      <c r="G11" s="23"/>
    </row>
    <row r="12" ht="18" customHeight="1" spans="1:7">
      <c r="A12" s="122" t="s">
        <v>95</v>
      </c>
      <c r="B12" s="122" t="s">
        <v>96</v>
      </c>
      <c r="C12" s="23">
        <v>237933.68</v>
      </c>
      <c r="D12" s="23">
        <v>237933.68</v>
      </c>
      <c r="E12" s="23">
        <v>237933.68</v>
      </c>
      <c r="F12" s="23"/>
      <c r="G12" s="23"/>
    </row>
    <row r="13" ht="18" customHeight="1" spans="1:7">
      <c r="A13" s="123" t="s">
        <v>97</v>
      </c>
      <c r="B13" s="123" t="s">
        <v>98</v>
      </c>
      <c r="C13" s="23">
        <v>168275.75</v>
      </c>
      <c r="D13" s="23">
        <v>168275.75</v>
      </c>
      <c r="E13" s="23">
        <v>168275.75</v>
      </c>
      <c r="F13" s="23"/>
      <c r="G13" s="23"/>
    </row>
    <row r="14" ht="18" customHeight="1" spans="1:7">
      <c r="A14" s="123" t="s">
        <v>99</v>
      </c>
      <c r="B14" s="123" t="s">
        <v>100</v>
      </c>
      <c r="C14" s="23">
        <v>50732.91</v>
      </c>
      <c r="D14" s="23">
        <v>50732.91</v>
      </c>
      <c r="E14" s="23">
        <v>50732.91</v>
      </c>
      <c r="F14" s="23"/>
      <c r="G14" s="23"/>
    </row>
    <row r="15" ht="18" customHeight="1" spans="1:7">
      <c r="A15" s="123" t="s">
        <v>101</v>
      </c>
      <c r="B15" s="123" t="s">
        <v>102</v>
      </c>
      <c r="C15" s="23">
        <v>18925.02</v>
      </c>
      <c r="D15" s="23">
        <v>18925.02</v>
      </c>
      <c r="E15" s="23">
        <v>18925.02</v>
      </c>
      <c r="F15" s="23"/>
      <c r="G15" s="23"/>
    </row>
    <row r="16" ht="18" customHeight="1" spans="1:7">
      <c r="A16" s="34" t="s">
        <v>103</v>
      </c>
      <c r="B16" s="34" t="s">
        <v>104</v>
      </c>
      <c r="C16" s="23">
        <v>13167487.2</v>
      </c>
      <c r="D16" s="23">
        <v>5959534.2</v>
      </c>
      <c r="E16" s="23">
        <v>5453687.4</v>
      </c>
      <c r="F16" s="23">
        <v>505846.8</v>
      </c>
      <c r="G16" s="23">
        <v>7207953</v>
      </c>
    </row>
    <row r="17" ht="18" customHeight="1" spans="1:7">
      <c r="A17" s="122" t="s">
        <v>105</v>
      </c>
      <c r="B17" s="122" t="s">
        <v>106</v>
      </c>
      <c r="C17" s="23">
        <v>13167487.2</v>
      </c>
      <c r="D17" s="23">
        <v>5959534.2</v>
      </c>
      <c r="E17" s="23">
        <v>5453687.4</v>
      </c>
      <c r="F17" s="23">
        <v>505846.8</v>
      </c>
      <c r="G17" s="23">
        <v>7207953</v>
      </c>
    </row>
    <row r="18" ht="18" customHeight="1" spans="1:7">
      <c r="A18" s="123" t="s">
        <v>107</v>
      </c>
      <c r="B18" s="123" t="s">
        <v>108</v>
      </c>
      <c r="C18" s="23">
        <v>6159534.2</v>
      </c>
      <c r="D18" s="23">
        <v>5959534.2</v>
      </c>
      <c r="E18" s="23">
        <v>5453687.4</v>
      </c>
      <c r="F18" s="23">
        <v>505846.8</v>
      </c>
      <c r="G18" s="23">
        <v>200000</v>
      </c>
    </row>
    <row r="19" ht="18" customHeight="1" spans="1:7">
      <c r="A19" s="123" t="s">
        <v>109</v>
      </c>
      <c r="B19" s="123" t="s">
        <v>110</v>
      </c>
      <c r="C19" s="23">
        <v>7007953</v>
      </c>
      <c r="D19" s="23"/>
      <c r="E19" s="23"/>
      <c r="F19" s="23"/>
      <c r="G19" s="23">
        <v>7007953</v>
      </c>
    </row>
    <row r="20" ht="18" customHeight="1" spans="1:7">
      <c r="A20" s="34" t="s">
        <v>115</v>
      </c>
      <c r="B20" s="34" t="s">
        <v>116</v>
      </c>
      <c r="C20" s="23">
        <v>424141.08</v>
      </c>
      <c r="D20" s="23">
        <v>424141.08</v>
      </c>
      <c r="E20" s="23">
        <v>424141.08</v>
      </c>
      <c r="F20" s="23"/>
      <c r="G20" s="23"/>
    </row>
    <row r="21" ht="18" customHeight="1" spans="1:7">
      <c r="A21" s="122" t="s">
        <v>117</v>
      </c>
      <c r="B21" s="122" t="s">
        <v>118</v>
      </c>
      <c r="C21" s="23">
        <v>424141.08</v>
      </c>
      <c r="D21" s="23">
        <v>424141.08</v>
      </c>
      <c r="E21" s="23">
        <v>424141.08</v>
      </c>
      <c r="F21" s="23"/>
      <c r="G21" s="23"/>
    </row>
    <row r="22" ht="18" customHeight="1" spans="1:7">
      <c r="A22" s="123" t="s">
        <v>119</v>
      </c>
      <c r="B22" s="123" t="s">
        <v>120</v>
      </c>
      <c r="C22" s="23">
        <v>424141.08</v>
      </c>
      <c r="D22" s="23">
        <v>424141.08</v>
      </c>
      <c r="E22" s="23">
        <v>424141.08</v>
      </c>
      <c r="F22" s="23"/>
      <c r="G22" s="23"/>
    </row>
    <row r="23" ht="18" customHeight="1" spans="1:7">
      <c r="A23" s="160" t="s">
        <v>121</v>
      </c>
      <c r="B23" s="161" t="s">
        <v>121</v>
      </c>
      <c r="C23" s="23">
        <v>14589466</v>
      </c>
      <c r="D23" s="23">
        <v>7381513</v>
      </c>
      <c r="E23" s="23">
        <v>6875666.2</v>
      </c>
      <c r="F23" s="23">
        <v>505846.8</v>
      </c>
      <c r="G23" s="23">
        <v>7207953</v>
      </c>
    </row>
  </sheetData>
  <mergeCells count="7">
    <mergeCell ref="A2:G2"/>
    <mergeCell ref="A3:E3"/>
    <mergeCell ref="A4:B4"/>
    <mergeCell ref="D4:F4"/>
    <mergeCell ref="A23:B23"/>
    <mergeCell ref="C4:C5"/>
    <mergeCell ref="G4:G5"/>
  </mergeCells>
  <printOptions horizontalCentered="1"/>
  <pageMargins left="0.389583333333333" right="0.389583333333333" top="0.579861111111111" bottom="0.579861111111111"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showZeros="0" workbookViewId="0">
      <selection activeCell="A1" sqref="A1"/>
    </sheetView>
  </sheetViews>
  <sheetFormatPr defaultColWidth="9.13888888888889" defaultRowHeight="14.25" customHeight="1" outlineLevelCol="6"/>
  <cols>
    <col min="1" max="1" width="23.5740740740741" customWidth="1"/>
    <col min="2" max="7" width="22.8518518518519" customWidth="1"/>
  </cols>
  <sheetData>
    <row r="1" ht="15" customHeight="1" spans="1:7">
      <c r="A1" s="143"/>
      <c r="B1" s="144"/>
      <c r="C1" s="145"/>
      <c r="D1" s="63"/>
      <c r="G1" s="88" t="s">
        <v>169</v>
      </c>
    </row>
    <row r="2" ht="39" customHeight="1" spans="1:7">
      <c r="A2" s="132" t="str">
        <f>"2025"&amp;"年“三公”经费支出预算表"</f>
        <v>2025年“三公”经费支出预算表</v>
      </c>
      <c r="B2" s="52"/>
      <c r="C2" s="52"/>
      <c r="D2" s="52"/>
      <c r="E2" s="52"/>
      <c r="F2" s="52"/>
      <c r="G2" s="52"/>
    </row>
    <row r="3" ht="18.75" customHeight="1" spans="1:7">
      <c r="A3" s="42" t="str">
        <f>"单位名称："&amp;"沧源佤族自治县综合行政执法局"</f>
        <v>单位名称：沧源佤族自治县综合行政执法局</v>
      </c>
      <c r="B3" s="144"/>
      <c r="C3" s="145"/>
      <c r="D3" s="63"/>
      <c r="E3" s="30"/>
      <c r="G3" s="88" t="s">
        <v>170</v>
      </c>
    </row>
    <row r="4" ht="18.75" customHeight="1" spans="1:7">
      <c r="A4" s="10" t="s">
        <v>171</v>
      </c>
      <c r="B4" s="10" t="s">
        <v>172</v>
      </c>
      <c r="C4" s="31" t="s">
        <v>173</v>
      </c>
      <c r="D4" s="12" t="s">
        <v>174</v>
      </c>
      <c r="E4" s="13"/>
      <c r="F4" s="14"/>
      <c r="G4" s="31" t="s">
        <v>175</v>
      </c>
    </row>
    <row r="5" ht="18.75" customHeight="1" spans="1:7">
      <c r="A5" s="17"/>
      <c r="B5" s="146"/>
      <c r="C5" s="33"/>
      <c r="D5" s="67" t="s">
        <v>58</v>
      </c>
      <c r="E5" s="67" t="s">
        <v>176</v>
      </c>
      <c r="F5" s="67" t="s">
        <v>177</v>
      </c>
      <c r="G5" s="33"/>
    </row>
    <row r="6" ht="18.75" customHeight="1" spans="1:7">
      <c r="A6" s="147" t="s">
        <v>56</v>
      </c>
      <c r="B6" s="148">
        <v>1</v>
      </c>
      <c r="C6" s="149">
        <v>2</v>
      </c>
      <c r="D6" s="150">
        <v>3</v>
      </c>
      <c r="E6" s="150">
        <v>4</v>
      </c>
      <c r="F6" s="150">
        <v>5</v>
      </c>
      <c r="G6" s="149">
        <v>6</v>
      </c>
    </row>
    <row r="7" ht="18.75" customHeight="1" spans="1:7">
      <c r="A7" s="147" t="s">
        <v>56</v>
      </c>
      <c r="B7" s="151">
        <v>30000</v>
      </c>
      <c r="C7" s="151"/>
      <c r="D7" s="151">
        <v>30000</v>
      </c>
      <c r="E7" s="151"/>
      <c r="F7" s="151">
        <v>30000</v>
      </c>
      <c r="G7" s="151"/>
    </row>
    <row r="8" ht="18.75" customHeight="1" spans="1:7">
      <c r="A8" s="152" t="s">
        <v>178</v>
      </c>
      <c r="B8" s="151"/>
      <c r="C8" s="151"/>
      <c r="D8" s="151"/>
      <c r="E8" s="151"/>
      <c r="F8" s="151"/>
      <c r="G8" s="151"/>
    </row>
    <row r="9" ht="18.75" customHeight="1" spans="1:7">
      <c r="A9" s="152" t="s">
        <v>179</v>
      </c>
      <c r="B9" s="151">
        <v>30000</v>
      </c>
      <c r="C9" s="151"/>
      <c r="D9" s="151">
        <v>30000</v>
      </c>
      <c r="E9" s="151"/>
      <c r="F9" s="151">
        <v>30000</v>
      </c>
      <c r="G9" s="151"/>
    </row>
    <row r="10" ht="18.75" customHeight="1" spans="1:7">
      <c r="A10" s="152" t="s">
        <v>180</v>
      </c>
      <c r="B10" s="151"/>
      <c r="C10" s="151"/>
      <c r="D10" s="151"/>
      <c r="E10" s="151"/>
      <c r="F10" s="151"/>
      <c r="G10" s="151"/>
    </row>
    <row r="11" ht="18.75" customHeight="1" spans="1:7">
      <c r="A11" s="152" t="s">
        <v>181</v>
      </c>
      <c r="B11" s="151"/>
      <c r="C11" s="151"/>
      <c r="D11" s="151"/>
      <c r="E11" s="151"/>
      <c r="F11" s="151"/>
      <c r="G11" s="151"/>
    </row>
  </sheetData>
  <mergeCells count="7">
    <mergeCell ref="A2:G2"/>
    <mergeCell ref="A3:D3"/>
    <mergeCell ref="D4:F4"/>
    <mergeCell ref="A4:A6"/>
    <mergeCell ref="B4:B5"/>
    <mergeCell ref="C4:C5"/>
    <mergeCell ref="G4:G5"/>
  </mergeCells>
  <printOptions horizontalCentered="1"/>
  <pageMargins left="0.389583333333333" right="0.389583333333333" top="0.579861111111111" bottom="0.579861111111111" header="0.509722222222222" footer="0.509722222222222"/>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3"/>
  <sheetViews>
    <sheetView showZeros="0" topLeftCell="A4" workbookViewId="0">
      <selection activeCell="A1" sqref="A1"/>
    </sheetView>
  </sheetViews>
  <sheetFormatPr defaultColWidth="9.13888888888889" defaultRowHeight="14.25" customHeight="1"/>
  <cols>
    <col min="1" max="1" width="32.8518518518519" customWidth="1"/>
    <col min="2" max="2" width="25.4259259259259" customWidth="1"/>
    <col min="3" max="3" width="26.5740740740741" customWidth="1"/>
    <col min="4" max="4" width="10.1388888888889" customWidth="1"/>
    <col min="5" max="5" width="28.5925925925926" customWidth="1"/>
    <col min="6" max="6" width="10.2777777777778" customWidth="1"/>
    <col min="7" max="7" width="23" customWidth="1"/>
    <col min="8" max="21" width="19.8518518518519" customWidth="1"/>
    <col min="22" max="23" width="20" customWidth="1"/>
  </cols>
  <sheetData>
    <row r="1" ht="15" customHeight="1" spans="2:23">
      <c r="B1" s="130"/>
      <c r="D1" s="131"/>
      <c r="E1" s="131"/>
      <c r="F1" s="131"/>
      <c r="G1" s="131"/>
      <c r="H1" s="68"/>
      <c r="I1" s="68"/>
      <c r="J1" s="68"/>
      <c r="K1" s="68"/>
      <c r="L1" s="68"/>
      <c r="M1" s="68"/>
      <c r="N1" s="30"/>
      <c r="O1" s="30"/>
      <c r="P1" s="30"/>
      <c r="Q1" s="68"/>
      <c r="U1" s="130"/>
      <c r="W1" s="39" t="s">
        <v>182</v>
      </c>
    </row>
    <row r="2" ht="39.75" customHeight="1" spans="1:23">
      <c r="A2" s="132"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"单位名称："&amp;"沧源佤族自治县综合行政执法局"</f>
        <v>单位名称：沧源佤族自治县综合行政执法局</v>
      </c>
      <c r="B3" s="133"/>
      <c r="C3" s="133"/>
      <c r="D3" s="133"/>
      <c r="E3" s="133"/>
      <c r="F3" s="133"/>
      <c r="G3" s="133"/>
      <c r="H3" s="72"/>
      <c r="I3" s="72"/>
      <c r="J3" s="72"/>
      <c r="K3" s="72"/>
      <c r="L3" s="72"/>
      <c r="M3" s="72"/>
      <c r="N3" s="94"/>
      <c r="O3" s="94"/>
      <c r="P3" s="94"/>
      <c r="Q3" s="72"/>
      <c r="U3" s="130"/>
      <c r="W3" s="39" t="s">
        <v>170</v>
      </c>
    </row>
    <row r="4" ht="18" customHeight="1" spans="1:23">
      <c r="A4" s="10" t="s">
        <v>183</v>
      </c>
      <c r="B4" s="10" t="s">
        <v>184</v>
      </c>
      <c r="C4" s="10" t="s">
        <v>185</v>
      </c>
      <c r="D4" s="10" t="s">
        <v>186</v>
      </c>
      <c r="E4" s="10" t="s">
        <v>187</v>
      </c>
      <c r="F4" s="10" t="s">
        <v>188</v>
      </c>
      <c r="G4" s="10" t="s">
        <v>189</v>
      </c>
      <c r="H4" s="134" t="s">
        <v>190</v>
      </c>
      <c r="I4" s="65" t="s">
        <v>190</v>
      </c>
      <c r="J4" s="65"/>
      <c r="K4" s="65"/>
      <c r="L4" s="65"/>
      <c r="M4" s="65"/>
      <c r="N4" s="13"/>
      <c r="O4" s="13"/>
      <c r="P4" s="13"/>
      <c r="Q4" s="75" t="s">
        <v>62</v>
      </c>
      <c r="R4" s="65" t="s">
        <v>79</v>
      </c>
      <c r="S4" s="65"/>
      <c r="T4" s="65"/>
      <c r="U4" s="65"/>
      <c r="V4" s="65"/>
      <c r="W4" s="140"/>
    </row>
    <row r="5" ht="18" customHeight="1" spans="1:23">
      <c r="A5" s="15"/>
      <c r="B5" s="129"/>
      <c r="C5" s="15"/>
      <c r="D5" s="15"/>
      <c r="E5" s="15"/>
      <c r="F5" s="15"/>
      <c r="G5" s="15"/>
      <c r="H5" s="108" t="s">
        <v>191</v>
      </c>
      <c r="I5" s="134" t="s">
        <v>59</v>
      </c>
      <c r="J5" s="65"/>
      <c r="K5" s="65"/>
      <c r="L5" s="65"/>
      <c r="M5" s="140"/>
      <c r="N5" s="12" t="s">
        <v>192</v>
      </c>
      <c r="O5" s="13"/>
      <c r="P5" s="14"/>
      <c r="Q5" s="10" t="s">
        <v>62</v>
      </c>
      <c r="R5" s="134" t="s">
        <v>79</v>
      </c>
      <c r="S5" s="75" t="s">
        <v>65</v>
      </c>
      <c r="T5" s="65" t="s">
        <v>79</v>
      </c>
      <c r="U5" s="75" t="s">
        <v>67</v>
      </c>
      <c r="V5" s="75" t="s">
        <v>68</v>
      </c>
      <c r="W5" s="142" t="s">
        <v>69</v>
      </c>
    </row>
    <row r="6" ht="18.75" customHeight="1" spans="1:23">
      <c r="A6" s="32"/>
      <c r="B6" s="32"/>
      <c r="C6" s="32"/>
      <c r="D6" s="32"/>
      <c r="E6" s="32"/>
      <c r="F6" s="32"/>
      <c r="G6" s="32"/>
      <c r="H6" s="32"/>
      <c r="I6" s="141" t="s">
        <v>193</v>
      </c>
      <c r="J6" s="10" t="s">
        <v>194</v>
      </c>
      <c r="K6" s="10" t="s">
        <v>195</v>
      </c>
      <c r="L6" s="10" t="s">
        <v>196</v>
      </c>
      <c r="M6" s="10" t="s">
        <v>197</v>
      </c>
      <c r="N6" s="10" t="s">
        <v>59</v>
      </c>
      <c r="O6" s="10" t="s">
        <v>60</v>
      </c>
      <c r="P6" s="10" t="s">
        <v>61</v>
      </c>
      <c r="Q6" s="32"/>
      <c r="R6" s="10" t="s">
        <v>58</v>
      </c>
      <c r="S6" s="10" t="s">
        <v>65</v>
      </c>
      <c r="T6" s="10" t="s">
        <v>198</v>
      </c>
      <c r="U6" s="10" t="s">
        <v>67</v>
      </c>
      <c r="V6" s="10" t="s">
        <v>68</v>
      </c>
      <c r="W6" s="10" t="s">
        <v>69</v>
      </c>
    </row>
    <row r="7" ht="37.5" customHeight="1" spans="1:23">
      <c r="A7" s="111"/>
      <c r="B7" s="111"/>
      <c r="C7" s="111"/>
      <c r="D7" s="111"/>
      <c r="E7" s="111"/>
      <c r="F7" s="111"/>
      <c r="G7" s="111"/>
      <c r="H7" s="111"/>
      <c r="I7" s="93"/>
      <c r="J7" s="17" t="s">
        <v>199</v>
      </c>
      <c r="K7" s="17" t="s">
        <v>195</v>
      </c>
      <c r="L7" s="17" t="s">
        <v>196</v>
      </c>
      <c r="M7" s="17" t="s">
        <v>197</v>
      </c>
      <c r="N7" s="17" t="s">
        <v>195</v>
      </c>
      <c r="O7" s="17" t="s">
        <v>196</v>
      </c>
      <c r="P7" s="17" t="s">
        <v>197</v>
      </c>
      <c r="Q7" s="17" t="s">
        <v>62</v>
      </c>
      <c r="R7" s="17" t="s">
        <v>58</v>
      </c>
      <c r="S7" s="17" t="s">
        <v>65</v>
      </c>
      <c r="T7" s="17" t="s">
        <v>198</v>
      </c>
      <c r="U7" s="17" t="s">
        <v>67</v>
      </c>
      <c r="V7" s="17" t="s">
        <v>68</v>
      </c>
      <c r="W7" s="17" t="s">
        <v>69</v>
      </c>
    </row>
    <row r="8" ht="19.5" customHeight="1" spans="1:23">
      <c r="A8" s="135">
        <v>1</v>
      </c>
      <c r="B8" s="135">
        <v>2</v>
      </c>
      <c r="C8" s="135">
        <v>3</v>
      </c>
      <c r="D8" s="135">
        <v>4</v>
      </c>
      <c r="E8" s="135">
        <v>5</v>
      </c>
      <c r="F8" s="135">
        <v>6</v>
      </c>
      <c r="G8" s="135">
        <v>7</v>
      </c>
      <c r="H8" s="135">
        <v>8</v>
      </c>
      <c r="I8" s="135">
        <v>9</v>
      </c>
      <c r="J8" s="135">
        <v>10</v>
      </c>
      <c r="K8" s="135">
        <v>11</v>
      </c>
      <c r="L8" s="135">
        <v>12</v>
      </c>
      <c r="M8" s="135">
        <v>13</v>
      </c>
      <c r="N8" s="135">
        <v>14</v>
      </c>
      <c r="O8" s="135">
        <v>15</v>
      </c>
      <c r="P8" s="135">
        <v>16</v>
      </c>
      <c r="Q8" s="135">
        <v>17</v>
      </c>
      <c r="R8" s="135">
        <v>18</v>
      </c>
      <c r="S8" s="135">
        <v>19</v>
      </c>
      <c r="T8" s="135">
        <v>20</v>
      </c>
      <c r="U8" s="135">
        <v>21</v>
      </c>
      <c r="V8" s="135">
        <v>22</v>
      </c>
      <c r="W8" s="135">
        <v>23</v>
      </c>
    </row>
    <row r="9" ht="21" customHeight="1" spans="1:23">
      <c r="A9" s="136" t="s">
        <v>71</v>
      </c>
      <c r="B9" s="136"/>
      <c r="C9" s="136"/>
      <c r="D9" s="136"/>
      <c r="E9" s="136"/>
      <c r="F9" s="136"/>
      <c r="G9" s="136"/>
      <c r="H9" s="23">
        <v>7381513</v>
      </c>
      <c r="I9" s="23">
        <v>7381513</v>
      </c>
      <c r="J9" s="23"/>
      <c r="K9" s="23"/>
      <c r="L9" s="23">
        <v>7381513</v>
      </c>
      <c r="M9" s="23"/>
      <c r="N9" s="23"/>
      <c r="O9" s="23"/>
      <c r="P9" s="23"/>
      <c r="Q9" s="23"/>
      <c r="R9" s="23"/>
      <c r="S9" s="23"/>
      <c r="T9" s="23"/>
      <c r="U9" s="23"/>
      <c r="V9" s="23"/>
      <c r="W9" s="23"/>
    </row>
    <row r="10" ht="21" customHeight="1" spans="1:23">
      <c r="A10" s="137" t="s">
        <v>71</v>
      </c>
      <c r="B10" s="21"/>
      <c r="C10" s="21"/>
      <c r="D10" s="21"/>
      <c r="E10" s="21"/>
      <c r="F10" s="21"/>
      <c r="G10" s="21"/>
      <c r="H10" s="23">
        <v>7381513</v>
      </c>
      <c r="I10" s="23">
        <v>7381513</v>
      </c>
      <c r="J10" s="23"/>
      <c r="K10" s="23"/>
      <c r="L10" s="23">
        <v>7381513</v>
      </c>
      <c r="M10" s="23"/>
      <c r="N10" s="23"/>
      <c r="O10" s="23"/>
      <c r="P10" s="23"/>
      <c r="Q10" s="23"/>
      <c r="R10" s="23"/>
      <c r="S10" s="23"/>
      <c r="T10" s="23"/>
      <c r="U10" s="23"/>
      <c r="V10" s="23"/>
      <c r="W10" s="23"/>
    </row>
    <row r="11" ht="21" customHeight="1" spans="1:23">
      <c r="A11" s="25"/>
      <c r="B11" s="21" t="s">
        <v>200</v>
      </c>
      <c r="C11" s="21" t="s">
        <v>201</v>
      </c>
      <c r="D11" s="21" t="s">
        <v>107</v>
      </c>
      <c r="E11" s="21" t="s">
        <v>108</v>
      </c>
      <c r="F11" s="21" t="s">
        <v>202</v>
      </c>
      <c r="G11" s="21" t="s">
        <v>203</v>
      </c>
      <c r="H11" s="23">
        <v>1073484</v>
      </c>
      <c r="I11" s="23">
        <v>1073484</v>
      </c>
      <c r="J11" s="23"/>
      <c r="K11" s="23"/>
      <c r="L11" s="23">
        <v>1073484</v>
      </c>
      <c r="M11" s="23"/>
      <c r="N11" s="23"/>
      <c r="O11" s="23"/>
      <c r="P11" s="23"/>
      <c r="Q11" s="23"/>
      <c r="R11" s="23"/>
      <c r="S11" s="23"/>
      <c r="T11" s="23"/>
      <c r="U11" s="23"/>
      <c r="V11" s="23"/>
      <c r="W11" s="23"/>
    </row>
    <row r="12" ht="21" customHeight="1" spans="1:23">
      <c r="A12" s="25"/>
      <c r="B12" s="21" t="s">
        <v>204</v>
      </c>
      <c r="C12" s="21" t="s">
        <v>205</v>
      </c>
      <c r="D12" s="21" t="s">
        <v>107</v>
      </c>
      <c r="E12" s="21" t="s">
        <v>108</v>
      </c>
      <c r="F12" s="21" t="s">
        <v>202</v>
      </c>
      <c r="G12" s="21" t="s">
        <v>203</v>
      </c>
      <c r="H12" s="23">
        <v>313584</v>
      </c>
      <c r="I12" s="23">
        <v>313584</v>
      </c>
      <c r="J12" s="23"/>
      <c r="K12" s="23"/>
      <c r="L12" s="23">
        <v>313584</v>
      </c>
      <c r="M12" s="23"/>
      <c r="N12" s="23"/>
      <c r="O12" s="23"/>
      <c r="P12" s="23"/>
      <c r="Q12" s="23"/>
      <c r="R12" s="23"/>
      <c r="S12" s="23"/>
      <c r="T12" s="23"/>
      <c r="U12" s="23"/>
      <c r="V12" s="23"/>
      <c r="W12" s="23"/>
    </row>
    <row r="13" ht="21" customHeight="1" spans="1:23">
      <c r="A13" s="25"/>
      <c r="B13" s="21" t="s">
        <v>200</v>
      </c>
      <c r="C13" s="21" t="s">
        <v>201</v>
      </c>
      <c r="D13" s="21" t="s">
        <v>107</v>
      </c>
      <c r="E13" s="21" t="s">
        <v>108</v>
      </c>
      <c r="F13" s="21" t="s">
        <v>206</v>
      </c>
      <c r="G13" s="21" t="s">
        <v>207</v>
      </c>
      <c r="H13" s="23">
        <v>1482900</v>
      </c>
      <c r="I13" s="23">
        <v>1482900</v>
      </c>
      <c r="J13" s="23"/>
      <c r="K13" s="23"/>
      <c r="L13" s="23">
        <v>1482900</v>
      </c>
      <c r="M13" s="23"/>
      <c r="N13" s="23"/>
      <c r="O13" s="23"/>
      <c r="P13" s="23"/>
      <c r="Q13" s="23"/>
      <c r="R13" s="23"/>
      <c r="S13" s="23"/>
      <c r="T13" s="23"/>
      <c r="U13" s="23"/>
      <c r="V13" s="23"/>
      <c r="W13" s="23"/>
    </row>
    <row r="14" ht="21" customHeight="1" spans="1:23">
      <c r="A14" s="25"/>
      <c r="B14" s="21" t="s">
        <v>204</v>
      </c>
      <c r="C14" s="21" t="s">
        <v>205</v>
      </c>
      <c r="D14" s="21" t="s">
        <v>107</v>
      </c>
      <c r="E14" s="21" t="s">
        <v>108</v>
      </c>
      <c r="F14" s="21" t="s">
        <v>206</v>
      </c>
      <c r="G14" s="21" t="s">
        <v>207</v>
      </c>
      <c r="H14" s="23">
        <v>94476</v>
      </c>
      <c r="I14" s="23">
        <v>94476</v>
      </c>
      <c r="J14" s="23"/>
      <c r="K14" s="23"/>
      <c r="L14" s="23">
        <v>94476</v>
      </c>
      <c r="M14" s="23"/>
      <c r="N14" s="23"/>
      <c r="O14" s="23"/>
      <c r="P14" s="23"/>
      <c r="Q14" s="23"/>
      <c r="R14" s="23"/>
      <c r="S14" s="23"/>
      <c r="T14" s="23"/>
      <c r="U14" s="23"/>
      <c r="V14" s="23"/>
      <c r="W14" s="23"/>
    </row>
    <row r="15" ht="21" customHeight="1" spans="1:23">
      <c r="A15" s="25"/>
      <c r="B15" s="21" t="s">
        <v>200</v>
      </c>
      <c r="C15" s="21" t="s">
        <v>201</v>
      </c>
      <c r="D15" s="21" t="s">
        <v>107</v>
      </c>
      <c r="E15" s="21" t="s">
        <v>108</v>
      </c>
      <c r="F15" s="21" t="s">
        <v>208</v>
      </c>
      <c r="G15" s="21" t="s">
        <v>209</v>
      </c>
      <c r="H15" s="23">
        <v>89457</v>
      </c>
      <c r="I15" s="23">
        <v>89457</v>
      </c>
      <c r="J15" s="23"/>
      <c r="K15" s="23"/>
      <c r="L15" s="23">
        <v>89457</v>
      </c>
      <c r="M15" s="23"/>
      <c r="N15" s="23"/>
      <c r="O15" s="23"/>
      <c r="P15" s="23"/>
      <c r="Q15" s="23"/>
      <c r="R15" s="23"/>
      <c r="S15" s="23"/>
      <c r="T15" s="23"/>
      <c r="U15" s="23"/>
      <c r="V15" s="23"/>
      <c r="W15" s="23"/>
    </row>
    <row r="16" ht="21" customHeight="1" spans="1:23">
      <c r="A16" s="25"/>
      <c r="B16" s="21" t="s">
        <v>210</v>
      </c>
      <c r="C16" s="21" t="s">
        <v>211</v>
      </c>
      <c r="D16" s="21" t="s">
        <v>107</v>
      </c>
      <c r="E16" s="21" t="s">
        <v>108</v>
      </c>
      <c r="F16" s="21" t="s">
        <v>208</v>
      </c>
      <c r="G16" s="21" t="s">
        <v>209</v>
      </c>
      <c r="H16" s="23">
        <v>449880</v>
      </c>
      <c r="I16" s="23">
        <v>449880</v>
      </c>
      <c r="J16" s="23"/>
      <c r="K16" s="23"/>
      <c r="L16" s="23">
        <v>449880</v>
      </c>
      <c r="M16" s="23"/>
      <c r="N16" s="23"/>
      <c r="O16" s="23"/>
      <c r="P16" s="23"/>
      <c r="Q16" s="23"/>
      <c r="R16" s="23"/>
      <c r="S16" s="23"/>
      <c r="T16" s="23"/>
      <c r="U16" s="23"/>
      <c r="V16" s="23"/>
      <c r="W16" s="23"/>
    </row>
    <row r="17" ht="21" customHeight="1" spans="1:23">
      <c r="A17" s="25"/>
      <c r="B17" s="21" t="s">
        <v>204</v>
      </c>
      <c r="C17" s="21" t="s">
        <v>205</v>
      </c>
      <c r="D17" s="21" t="s">
        <v>107</v>
      </c>
      <c r="E17" s="21" t="s">
        <v>108</v>
      </c>
      <c r="F17" s="21" t="s">
        <v>212</v>
      </c>
      <c r="G17" s="21" t="s">
        <v>213</v>
      </c>
      <c r="H17" s="23">
        <v>205632</v>
      </c>
      <c r="I17" s="23">
        <v>205632</v>
      </c>
      <c r="J17" s="23"/>
      <c r="K17" s="23"/>
      <c r="L17" s="23">
        <v>205632</v>
      </c>
      <c r="M17" s="23"/>
      <c r="N17" s="23"/>
      <c r="O17" s="23"/>
      <c r="P17" s="23"/>
      <c r="Q17" s="23"/>
      <c r="R17" s="23"/>
      <c r="S17" s="23"/>
      <c r="T17" s="23"/>
      <c r="U17" s="23"/>
      <c r="V17" s="23"/>
      <c r="W17" s="23"/>
    </row>
    <row r="18" ht="21" customHeight="1" spans="1:23">
      <c r="A18" s="25"/>
      <c r="B18" s="21" t="s">
        <v>204</v>
      </c>
      <c r="C18" s="21" t="s">
        <v>205</v>
      </c>
      <c r="D18" s="21" t="s">
        <v>107</v>
      </c>
      <c r="E18" s="21" t="s">
        <v>108</v>
      </c>
      <c r="F18" s="21" t="s">
        <v>212</v>
      </c>
      <c r="G18" s="21" t="s">
        <v>213</v>
      </c>
      <c r="H18" s="23">
        <v>104640</v>
      </c>
      <c r="I18" s="23">
        <v>104640</v>
      </c>
      <c r="J18" s="23"/>
      <c r="K18" s="23"/>
      <c r="L18" s="23">
        <v>104640</v>
      </c>
      <c r="M18" s="23"/>
      <c r="N18" s="23"/>
      <c r="O18" s="23"/>
      <c r="P18" s="23"/>
      <c r="Q18" s="23"/>
      <c r="R18" s="23"/>
      <c r="S18" s="23"/>
      <c r="T18" s="23"/>
      <c r="U18" s="23"/>
      <c r="V18" s="23"/>
      <c r="W18" s="23"/>
    </row>
    <row r="19" ht="21" customHeight="1" spans="1:23">
      <c r="A19" s="25"/>
      <c r="B19" s="21" t="s">
        <v>214</v>
      </c>
      <c r="C19" s="21" t="s">
        <v>215</v>
      </c>
      <c r="D19" s="21" t="s">
        <v>107</v>
      </c>
      <c r="E19" s="21" t="s">
        <v>108</v>
      </c>
      <c r="F19" s="21" t="s">
        <v>212</v>
      </c>
      <c r="G19" s="21" t="s">
        <v>213</v>
      </c>
      <c r="H19" s="23">
        <v>144000</v>
      </c>
      <c r="I19" s="23">
        <v>144000</v>
      </c>
      <c r="J19" s="23"/>
      <c r="K19" s="23"/>
      <c r="L19" s="23">
        <v>144000</v>
      </c>
      <c r="M19" s="23"/>
      <c r="N19" s="23"/>
      <c r="O19" s="23"/>
      <c r="P19" s="23"/>
      <c r="Q19" s="23"/>
      <c r="R19" s="23"/>
      <c r="S19" s="23"/>
      <c r="T19" s="23"/>
      <c r="U19" s="23"/>
      <c r="V19" s="23"/>
      <c r="W19" s="23"/>
    </row>
    <row r="20" ht="21" customHeight="1" spans="1:23">
      <c r="A20" s="25"/>
      <c r="B20" s="21" t="s">
        <v>216</v>
      </c>
      <c r="C20" s="21" t="s">
        <v>217</v>
      </c>
      <c r="D20" s="21" t="s">
        <v>91</v>
      </c>
      <c r="E20" s="21" t="s">
        <v>92</v>
      </c>
      <c r="F20" s="21" t="s">
        <v>218</v>
      </c>
      <c r="G20" s="21" t="s">
        <v>219</v>
      </c>
      <c r="H20" s="23">
        <v>565521.44</v>
      </c>
      <c r="I20" s="23">
        <v>565521.44</v>
      </c>
      <c r="J20" s="23"/>
      <c r="K20" s="23"/>
      <c r="L20" s="23">
        <v>565521.44</v>
      </c>
      <c r="M20" s="23"/>
      <c r="N20" s="23"/>
      <c r="O20" s="23"/>
      <c r="P20" s="23"/>
      <c r="Q20" s="23"/>
      <c r="R20" s="23"/>
      <c r="S20" s="23"/>
      <c r="T20" s="23"/>
      <c r="U20" s="23"/>
      <c r="V20" s="23"/>
      <c r="W20" s="23"/>
    </row>
    <row r="21" ht="21" customHeight="1" spans="1:23">
      <c r="A21" s="25"/>
      <c r="B21" s="21" t="s">
        <v>216</v>
      </c>
      <c r="C21" s="21" t="s">
        <v>217</v>
      </c>
      <c r="D21" s="21" t="s">
        <v>97</v>
      </c>
      <c r="E21" s="21" t="s">
        <v>98</v>
      </c>
      <c r="F21" s="21" t="s">
        <v>220</v>
      </c>
      <c r="G21" s="21" t="s">
        <v>221</v>
      </c>
      <c r="H21" s="23">
        <v>142204.86</v>
      </c>
      <c r="I21" s="23">
        <v>142204.86</v>
      </c>
      <c r="J21" s="23"/>
      <c r="K21" s="23"/>
      <c r="L21" s="23">
        <v>142204.86</v>
      </c>
      <c r="M21" s="23"/>
      <c r="N21" s="23"/>
      <c r="O21" s="23"/>
      <c r="P21" s="23"/>
      <c r="Q21" s="23"/>
      <c r="R21" s="23"/>
      <c r="S21" s="23"/>
      <c r="T21" s="23"/>
      <c r="U21" s="23"/>
      <c r="V21" s="23"/>
      <c r="W21" s="23"/>
    </row>
    <row r="22" ht="21" customHeight="1" spans="1:23">
      <c r="A22" s="25"/>
      <c r="B22" s="21" t="s">
        <v>216</v>
      </c>
      <c r="C22" s="21" t="s">
        <v>217</v>
      </c>
      <c r="D22" s="21" t="s">
        <v>97</v>
      </c>
      <c r="E22" s="21" t="s">
        <v>98</v>
      </c>
      <c r="F22" s="21" t="s">
        <v>220</v>
      </c>
      <c r="G22" s="21" t="s">
        <v>221</v>
      </c>
      <c r="H22" s="23">
        <v>26070.89</v>
      </c>
      <c r="I22" s="23">
        <v>26070.89</v>
      </c>
      <c r="J22" s="23"/>
      <c r="K22" s="23"/>
      <c r="L22" s="23">
        <v>26070.89</v>
      </c>
      <c r="M22" s="23"/>
      <c r="N22" s="23"/>
      <c r="O22" s="23"/>
      <c r="P22" s="23"/>
      <c r="Q22" s="23"/>
      <c r="R22" s="23"/>
      <c r="S22" s="23"/>
      <c r="T22" s="23"/>
      <c r="U22" s="23"/>
      <c r="V22" s="23"/>
      <c r="W22" s="23"/>
    </row>
    <row r="23" ht="21" customHeight="1" spans="1:23">
      <c r="A23" s="25"/>
      <c r="B23" s="21" t="s">
        <v>216</v>
      </c>
      <c r="C23" s="21" t="s">
        <v>217</v>
      </c>
      <c r="D23" s="21" t="s">
        <v>99</v>
      </c>
      <c r="E23" s="21" t="s">
        <v>100</v>
      </c>
      <c r="F23" s="21" t="s">
        <v>220</v>
      </c>
      <c r="G23" s="21" t="s">
        <v>221</v>
      </c>
      <c r="H23" s="23">
        <v>7860.03</v>
      </c>
      <c r="I23" s="23">
        <v>7860.03</v>
      </c>
      <c r="J23" s="23"/>
      <c r="K23" s="23"/>
      <c r="L23" s="23">
        <v>7860.03</v>
      </c>
      <c r="M23" s="23"/>
      <c r="N23" s="23"/>
      <c r="O23" s="23"/>
      <c r="P23" s="23"/>
      <c r="Q23" s="23"/>
      <c r="R23" s="23"/>
      <c r="S23" s="23"/>
      <c r="T23" s="23"/>
      <c r="U23" s="23"/>
      <c r="V23" s="23"/>
      <c r="W23" s="23"/>
    </row>
    <row r="24" ht="21" customHeight="1" spans="1:23">
      <c r="A24" s="25"/>
      <c r="B24" s="21" t="s">
        <v>216</v>
      </c>
      <c r="C24" s="21" t="s">
        <v>217</v>
      </c>
      <c r="D24" s="21" t="s">
        <v>99</v>
      </c>
      <c r="E24" s="21" t="s">
        <v>100</v>
      </c>
      <c r="F24" s="21" t="s">
        <v>220</v>
      </c>
      <c r="G24" s="21" t="s">
        <v>221</v>
      </c>
      <c r="H24" s="23">
        <v>42872.88</v>
      </c>
      <c r="I24" s="23">
        <v>42872.88</v>
      </c>
      <c r="J24" s="23"/>
      <c r="K24" s="23"/>
      <c r="L24" s="23">
        <v>42872.88</v>
      </c>
      <c r="M24" s="23"/>
      <c r="N24" s="23"/>
      <c r="O24" s="23"/>
      <c r="P24" s="23"/>
      <c r="Q24" s="23"/>
      <c r="R24" s="23"/>
      <c r="S24" s="23"/>
      <c r="T24" s="23"/>
      <c r="U24" s="23"/>
      <c r="V24" s="23"/>
      <c r="W24" s="23"/>
    </row>
    <row r="25" ht="21" customHeight="1" spans="1:23">
      <c r="A25" s="25"/>
      <c r="B25" s="21" t="s">
        <v>216</v>
      </c>
      <c r="C25" s="21" t="s">
        <v>217</v>
      </c>
      <c r="D25" s="21" t="s">
        <v>101</v>
      </c>
      <c r="E25" s="21" t="s">
        <v>102</v>
      </c>
      <c r="F25" s="21" t="s">
        <v>222</v>
      </c>
      <c r="G25" s="21" t="s">
        <v>223</v>
      </c>
      <c r="H25" s="23">
        <v>9576</v>
      </c>
      <c r="I25" s="23">
        <v>9576</v>
      </c>
      <c r="J25" s="23"/>
      <c r="K25" s="23"/>
      <c r="L25" s="23">
        <v>9576</v>
      </c>
      <c r="M25" s="23"/>
      <c r="N25" s="23"/>
      <c r="O25" s="23"/>
      <c r="P25" s="23"/>
      <c r="Q25" s="23"/>
      <c r="R25" s="23"/>
      <c r="S25" s="23"/>
      <c r="T25" s="23"/>
      <c r="U25" s="23"/>
      <c r="V25" s="23"/>
      <c r="W25" s="23"/>
    </row>
    <row r="26" ht="21" customHeight="1" spans="1:23">
      <c r="A26" s="25"/>
      <c r="B26" s="21" t="s">
        <v>216</v>
      </c>
      <c r="C26" s="21" t="s">
        <v>217</v>
      </c>
      <c r="D26" s="21" t="s">
        <v>101</v>
      </c>
      <c r="E26" s="21" t="s">
        <v>102</v>
      </c>
      <c r="F26" s="21" t="s">
        <v>222</v>
      </c>
      <c r="G26" s="21" t="s">
        <v>223</v>
      </c>
      <c r="H26" s="23">
        <v>2052</v>
      </c>
      <c r="I26" s="23">
        <v>2052</v>
      </c>
      <c r="J26" s="23"/>
      <c r="K26" s="23"/>
      <c r="L26" s="23">
        <v>2052</v>
      </c>
      <c r="M26" s="23"/>
      <c r="N26" s="23"/>
      <c r="O26" s="23"/>
      <c r="P26" s="23"/>
      <c r="Q26" s="23"/>
      <c r="R26" s="23"/>
      <c r="S26" s="23"/>
      <c r="T26" s="23"/>
      <c r="U26" s="23"/>
      <c r="V26" s="23"/>
      <c r="W26" s="23"/>
    </row>
    <row r="27" ht="21" customHeight="1" spans="1:23">
      <c r="A27" s="25"/>
      <c r="B27" s="21" t="s">
        <v>216</v>
      </c>
      <c r="C27" s="21" t="s">
        <v>217</v>
      </c>
      <c r="D27" s="21" t="s">
        <v>101</v>
      </c>
      <c r="E27" s="21" t="s">
        <v>102</v>
      </c>
      <c r="F27" s="21" t="s">
        <v>222</v>
      </c>
      <c r="G27" s="21" t="s">
        <v>223</v>
      </c>
      <c r="H27" s="23">
        <v>228</v>
      </c>
      <c r="I27" s="23">
        <v>228</v>
      </c>
      <c r="J27" s="23"/>
      <c r="K27" s="23"/>
      <c r="L27" s="23">
        <v>228</v>
      </c>
      <c r="M27" s="23"/>
      <c r="N27" s="23"/>
      <c r="O27" s="23"/>
      <c r="P27" s="23"/>
      <c r="Q27" s="23"/>
      <c r="R27" s="23"/>
      <c r="S27" s="23"/>
      <c r="T27" s="23"/>
      <c r="U27" s="23"/>
      <c r="V27" s="23"/>
      <c r="W27" s="23"/>
    </row>
    <row r="28" ht="21" customHeight="1" spans="1:23">
      <c r="A28" s="25"/>
      <c r="B28" s="21" t="s">
        <v>216</v>
      </c>
      <c r="C28" s="21" t="s">
        <v>217</v>
      </c>
      <c r="D28" s="21" t="s">
        <v>101</v>
      </c>
      <c r="E28" s="21" t="s">
        <v>102</v>
      </c>
      <c r="F28" s="21" t="s">
        <v>222</v>
      </c>
      <c r="G28" s="21" t="s">
        <v>223</v>
      </c>
      <c r="H28" s="23">
        <v>7069.02</v>
      </c>
      <c r="I28" s="23">
        <v>7069.02</v>
      </c>
      <c r="J28" s="23"/>
      <c r="K28" s="23"/>
      <c r="L28" s="23">
        <v>7069.02</v>
      </c>
      <c r="M28" s="23"/>
      <c r="N28" s="23"/>
      <c r="O28" s="23"/>
      <c r="P28" s="23"/>
      <c r="Q28" s="23"/>
      <c r="R28" s="23"/>
      <c r="S28" s="23"/>
      <c r="T28" s="23"/>
      <c r="U28" s="23"/>
      <c r="V28" s="23"/>
      <c r="W28" s="23"/>
    </row>
    <row r="29" ht="21" customHeight="1" spans="1:23">
      <c r="A29" s="25"/>
      <c r="B29" s="21" t="s">
        <v>216</v>
      </c>
      <c r="C29" s="21" t="s">
        <v>217</v>
      </c>
      <c r="D29" s="21" t="s">
        <v>107</v>
      </c>
      <c r="E29" s="21" t="s">
        <v>108</v>
      </c>
      <c r="F29" s="21" t="s">
        <v>222</v>
      </c>
      <c r="G29" s="21" t="s">
        <v>223</v>
      </c>
      <c r="H29" s="23">
        <v>5955.12</v>
      </c>
      <c r="I29" s="23">
        <v>5955.12</v>
      </c>
      <c r="J29" s="23"/>
      <c r="K29" s="23"/>
      <c r="L29" s="23">
        <v>5955.12</v>
      </c>
      <c r="M29" s="23"/>
      <c r="N29" s="23"/>
      <c r="O29" s="23"/>
      <c r="P29" s="23"/>
      <c r="Q29" s="23"/>
      <c r="R29" s="23"/>
      <c r="S29" s="23"/>
      <c r="T29" s="23"/>
      <c r="U29" s="23"/>
      <c r="V29" s="23"/>
      <c r="W29" s="23"/>
    </row>
    <row r="30" ht="21" customHeight="1" spans="1:23">
      <c r="A30" s="25"/>
      <c r="B30" s="21" t="s">
        <v>224</v>
      </c>
      <c r="C30" s="21" t="s">
        <v>120</v>
      </c>
      <c r="D30" s="21" t="s">
        <v>119</v>
      </c>
      <c r="E30" s="21" t="s">
        <v>120</v>
      </c>
      <c r="F30" s="21" t="s">
        <v>225</v>
      </c>
      <c r="G30" s="21" t="s">
        <v>120</v>
      </c>
      <c r="H30" s="23">
        <v>424141.08</v>
      </c>
      <c r="I30" s="23">
        <v>424141.08</v>
      </c>
      <c r="J30" s="23"/>
      <c r="K30" s="23"/>
      <c r="L30" s="23">
        <v>424141.08</v>
      </c>
      <c r="M30" s="23"/>
      <c r="N30" s="23"/>
      <c r="O30" s="23"/>
      <c r="P30" s="23"/>
      <c r="Q30" s="23"/>
      <c r="R30" s="23"/>
      <c r="S30" s="23"/>
      <c r="T30" s="23"/>
      <c r="U30" s="23"/>
      <c r="V30" s="23"/>
      <c r="W30" s="23"/>
    </row>
    <row r="31" ht="21" customHeight="1" spans="1:23">
      <c r="A31" s="25"/>
      <c r="B31" s="21" t="s">
        <v>226</v>
      </c>
      <c r="C31" s="21" t="s">
        <v>227</v>
      </c>
      <c r="D31" s="21" t="s">
        <v>89</v>
      </c>
      <c r="E31" s="21" t="s">
        <v>90</v>
      </c>
      <c r="F31" s="21" t="s">
        <v>228</v>
      </c>
      <c r="G31" s="21" t="s">
        <v>229</v>
      </c>
      <c r="H31" s="23"/>
      <c r="I31" s="23"/>
      <c r="J31" s="23"/>
      <c r="K31" s="23"/>
      <c r="L31" s="23"/>
      <c r="M31" s="23"/>
      <c r="N31" s="23"/>
      <c r="O31" s="23"/>
      <c r="P31" s="23"/>
      <c r="Q31" s="23"/>
      <c r="R31" s="23"/>
      <c r="S31" s="23"/>
      <c r="T31" s="23"/>
      <c r="U31" s="23"/>
      <c r="V31" s="23"/>
      <c r="W31" s="23"/>
    </row>
    <row r="32" ht="21" customHeight="1" spans="1:23">
      <c r="A32" s="25"/>
      <c r="B32" s="21" t="s">
        <v>226</v>
      </c>
      <c r="C32" s="21" t="s">
        <v>227</v>
      </c>
      <c r="D32" s="21" t="s">
        <v>107</v>
      </c>
      <c r="E32" s="21" t="s">
        <v>108</v>
      </c>
      <c r="F32" s="21" t="s">
        <v>228</v>
      </c>
      <c r="G32" s="21" t="s">
        <v>229</v>
      </c>
      <c r="H32" s="23">
        <v>1489679.28</v>
      </c>
      <c r="I32" s="23">
        <v>1489679.28</v>
      </c>
      <c r="J32" s="23"/>
      <c r="K32" s="23"/>
      <c r="L32" s="23">
        <v>1489679.28</v>
      </c>
      <c r="M32" s="23"/>
      <c r="N32" s="23"/>
      <c r="O32" s="23"/>
      <c r="P32" s="23"/>
      <c r="Q32" s="23"/>
      <c r="R32" s="23"/>
      <c r="S32" s="23"/>
      <c r="T32" s="23"/>
      <c r="U32" s="23"/>
      <c r="V32" s="23"/>
      <c r="W32" s="23"/>
    </row>
    <row r="33" ht="21" customHeight="1" spans="1:23">
      <c r="A33" s="25"/>
      <c r="B33" s="21" t="s">
        <v>230</v>
      </c>
      <c r="C33" s="21" t="s">
        <v>231</v>
      </c>
      <c r="D33" s="21" t="s">
        <v>107</v>
      </c>
      <c r="E33" s="21" t="s">
        <v>108</v>
      </c>
      <c r="F33" s="21" t="s">
        <v>232</v>
      </c>
      <c r="G33" s="21" t="s">
        <v>233</v>
      </c>
      <c r="H33" s="23"/>
      <c r="I33" s="23"/>
      <c r="J33" s="23"/>
      <c r="K33" s="23"/>
      <c r="L33" s="23"/>
      <c r="M33" s="23"/>
      <c r="N33" s="23"/>
      <c r="O33" s="23"/>
      <c r="P33" s="23"/>
      <c r="Q33" s="23"/>
      <c r="R33" s="23"/>
      <c r="S33" s="23"/>
      <c r="T33" s="23"/>
      <c r="U33" s="23"/>
      <c r="V33" s="23"/>
      <c r="W33" s="23"/>
    </row>
    <row r="34" ht="21" customHeight="1" spans="1:23">
      <c r="A34" s="25"/>
      <c r="B34" s="21" t="s">
        <v>230</v>
      </c>
      <c r="C34" s="21" t="s">
        <v>231</v>
      </c>
      <c r="D34" s="21" t="s">
        <v>107</v>
      </c>
      <c r="E34" s="21" t="s">
        <v>108</v>
      </c>
      <c r="F34" s="21" t="s">
        <v>234</v>
      </c>
      <c r="G34" s="21" t="s">
        <v>235</v>
      </c>
      <c r="H34" s="23">
        <v>110000</v>
      </c>
      <c r="I34" s="23">
        <v>110000</v>
      </c>
      <c r="J34" s="23"/>
      <c r="K34" s="23"/>
      <c r="L34" s="23">
        <v>110000</v>
      </c>
      <c r="M34" s="23"/>
      <c r="N34" s="23"/>
      <c r="O34" s="23"/>
      <c r="P34" s="23"/>
      <c r="Q34" s="23"/>
      <c r="R34" s="23"/>
      <c r="S34" s="23"/>
      <c r="T34" s="23"/>
      <c r="U34" s="23"/>
      <c r="V34" s="23"/>
      <c r="W34" s="23"/>
    </row>
    <row r="35" ht="21" customHeight="1" spans="1:23">
      <c r="A35" s="25"/>
      <c r="B35" s="21" t="s">
        <v>230</v>
      </c>
      <c r="C35" s="21" t="s">
        <v>231</v>
      </c>
      <c r="D35" s="21" t="s">
        <v>107</v>
      </c>
      <c r="E35" s="21" t="s">
        <v>108</v>
      </c>
      <c r="F35" s="21" t="s">
        <v>236</v>
      </c>
      <c r="G35" s="21" t="s">
        <v>237</v>
      </c>
      <c r="H35" s="23">
        <v>4800</v>
      </c>
      <c r="I35" s="23">
        <v>4800</v>
      </c>
      <c r="J35" s="23"/>
      <c r="K35" s="23"/>
      <c r="L35" s="23">
        <v>4800</v>
      </c>
      <c r="M35" s="23"/>
      <c r="N35" s="23"/>
      <c r="O35" s="23"/>
      <c r="P35" s="23"/>
      <c r="Q35" s="23"/>
      <c r="R35" s="23"/>
      <c r="S35" s="23"/>
      <c r="T35" s="23"/>
      <c r="U35" s="23"/>
      <c r="V35" s="23"/>
      <c r="W35" s="23"/>
    </row>
    <row r="36" ht="21" customHeight="1" spans="1:23">
      <c r="A36" s="25"/>
      <c r="B36" s="21" t="s">
        <v>230</v>
      </c>
      <c r="C36" s="21" t="s">
        <v>231</v>
      </c>
      <c r="D36" s="21" t="s">
        <v>107</v>
      </c>
      <c r="E36" s="21" t="s">
        <v>108</v>
      </c>
      <c r="F36" s="21" t="s">
        <v>232</v>
      </c>
      <c r="G36" s="21" t="s">
        <v>233</v>
      </c>
      <c r="H36" s="23">
        <v>87620</v>
      </c>
      <c r="I36" s="23">
        <v>87620</v>
      </c>
      <c r="J36" s="23"/>
      <c r="K36" s="23"/>
      <c r="L36" s="23">
        <v>87620</v>
      </c>
      <c r="M36" s="23"/>
      <c r="N36" s="23"/>
      <c r="O36" s="23"/>
      <c r="P36" s="23"/>
      <c r="Q36" s="23"/>
      <c r="R36" s="23"/>
      <c r="S36" s="23"/>
      <c r="T36" s="23"/>
      <c r="U36" s="23"/>
      <c r="V36" s="23"/>
      <c r="W36" s="23"/>
    </row>
    <row r="37" ht="21" customHeight="1" spans="1:23">
      <c r="A37" s="25"/>
      <c r="B37" s="21" t="s">
        <v>230</v>
      </c>
      <c r="C37" s="21" t="s">
        <v>231</v>
      </c>
      <c r="D37" s="21" t="s">
        <v>107</v>
      </c>
      <c r="E37" s="21" t="s">
        <v>108</v>
      </c>
      <c r="F37" s="21" t="s">
        <v>238</v>
      </c>
      <c r="G37" s="21" t="s">
        <v>239</v>
      </c>
      <c r="H37" s="23">
        <v>20000</v>
      </c>
      <c r="I37" s="23">
        <v>20000</v>
      </c>
      <c r="J37" s="23"/>
      <c r="K37" s="23"/>
      <c r="L37" s="23">
        <v>20000</v>
      </c>
      <c r="M37" s="23"/>
      <c r="N37" s="23"/>
      <c r="O37" s="23"/>
      <c r="P37" s="23"/>
      <c r="Q37" s="23"/>
      <c r="R37" s="23"/>
      <c r="S37" s="23"/>
      <c r="T37" s="23"/>
      <c r="U37" s="23"/>
      <c r="V37" s="23"/>
      <c r="W37" s="23"/>
    </row>
    <row r="38" ht="21" customHeight="1" spans="1:23">
      <c r="A38" s="25"/>
      <c r="B38" s="21" t="s">
        <v>230</v>
      </c>
      <c r="C38" s="21" t="s">
        <v>231</v>
      </c>
      <c r="D38" s="21" t="s">
        <v>107</v>
      </c>
      <c r="E38" s="21" t="s">
        <v>108</v>
      </c>
      <c r="F38" s="21" t="s">
        <v>240</v>
      </c>
      <c r="G38" s="21" t="s">
        <v>241</v>
      </c>
      <c r="H38" s="23">
        <v>1980</v>
      </c>
      <c r="I38" s="23">
        <v>1980</v>
      </c>
      <c r="J38" s="23"/>
      <c r="K38" s="23"/>
      <c r="L38" s="23">
        <v>1980</v>
      </c>
      <c r="M38" s="23"/>
      <c r="N38" s="23"/>
      <c r="O38" s="23"/>
      <c r="P38" s="23"/>
      <c r="Q38" s="23"/>
      <c r="R38" s="23"/>
      <c r="S38" s="23"/>
      <c r="T38" s="23"/>
      <c r="U38" s="23"/>
      <c r="V38" s="23"/>
      <c r="W38" s="23"/>
    </row>
    <row r="39" ht="21" customHeight="1" spans="1:23">
      <c r="A39" s="25"/>
      <c r="B39" s="21" t="s">
        <v>242</v>
      </c>
      <c r="C39" s="21" t="s">
        <v>243</v>
      </c>
      <c r="D39" s="21" t="s">
        <v>107</v>
      </c>
      <c r="E39" s="21" t="s">
        <v>108</v>
      </c>
      <c r="F39" s="21" t="s">
        <v>244</v>
      </c>
      <c r="G39" s="21" t="s">
        <v>243</v>
      </c>
      <c r="H39" s="23">
        <v>27646.8</v>
      </c>
      <c r="I39" s="23">
        <v>27646.8</v>
      </c>
      <c r="J39" s="23"/>
      <c r="K39" s="23"/>
      <c r="L39" s="23">
        <v>27646.8</v>
      </c>
      <c r="M39" s="23"/>
      <c r="N39" s="23"/>
      <c r="O39" s="23"/>
      <c r="P39" s="23"/>
      <c r="Q39" s="23"/>
      <c r="R39" s="23"/>
      <c r="S39" s="23"/>
      <c r="T39" s="23"/>
      <c r="U39" s="23"/>
      <c r="V39" s="23"/>
      <c r="W39" s="23"/>
    </row>
    <row r="40" ht="21" customHeight="1" spans="1:23">
      <c r="A40" s="25"/>
      <c r="B40" s="21" t="s">
        <v>245</v>
      </c>
      <c r="C40" s="21" t="s">
        <v>246</v>
      </c>
      <c r="D40" s="21" t="s">
        <v>107</v>
      </c>
      <c r="E40" s="21" t="s">
        <v>108</v>
      </c>
      <c r="F40" s="21" t="s">
        <v>247</v>
      </c>
      <c r="G40" s="21" t="s">
        <v>246</v>
      </c>
      <c r="H40" s="23">
        <v>30000</v>
      </c>
      <c r="I40" s="23">
        <v>30000</v>
      </c>
      <c r="J40" s="23"/>
      <c r="K40" s="23"/>
      <c r="L40" s="23">
        <v>30000</v>
      </c>
      <c r="M40" s="23"/>
      <c r="N40" s="23"/>
      <c r="O40" s="23"/>
      <c r="P40" s="23"/>
      <c r="Q40" s="23"/>
      <c r="R40" s="23"/>
      <c r="S40" s="23"/>
      <c r="T40" s="23"/>
      <c r="U40" s="23"/>
      <c r="V40" s="23"/>
      <c r="W40" s="23"/>
    </row>
    <row r="41" ht="21" customHeight="1" spans="1:23">
      <c r="A41" s="25"/>
      <c r="B41" s="21" t="s">
        <v>248</v>
      </c>
      <c r="C41" s="21" t="s">
        <v>249</v>
      </c>
      <c r="D41" s="21" t="s">
        <v>107</v>
      </c>
      <c r="E41" s="21" t="s">
        <v>108</v>
      </c>
      <c r="F41" s="21" t="s">
        <v>250</v>
      </c>
      <c r="G41" s="21" t="s">
        <v>251</v>
      </c>
      <c r="H41" s="23">
        <v>223800</v>
      </c>
      <c r="I41" s="23">
        <v>223800</v>
      </c>
      <c r="J41" s="23"/>
      <c r="K41" s="23"/>
      <c r="L41" s="23">
        <v>223800</v>
      </c>
      <c r="M41" s="23"/>
      <c r="N41" s="23"/>
      <c r="O41" s="23"/>
      <c r="P41" s="23"/>
      <c r="Q41" s="23"/>
      <c r="R41" s="23"/>
      <c r="S41" s="23"/>
      <c r="T41" s="23"/>
      <c r="U41" s="23"/>
      <c r="V41" s="23"/>
      <c r="W41" s="23"/>
    </row>
    <row r="42" ht="21" customHeight="1" spans="1:23">
      <c r="A42" s="25"/>
      <c r="B42" s="21" t="s">
        <v>252</v>
      </c>
      <c r="C42" s="21" t="s">
        <v>253</v>
      </c>
      <c r="D42" s="21" t="s">
        <v>89</v>
      </c>
      <c r="E42" s="21" t="s">
        <v>90</v>
      </c>
      <c r="F42" s="21" t="s">
        <v>254</v>
      </c>
      <c r="G42" s="21" t="s">
        <v>255</v>
      </c>
      <c r="H42" s="23">
        <v>194382.6</v>
      </c>
      <c r="I42" s="23">
        <v>194382.6</v>
      </c>
      <c r="J42" s="23"/>
      <c r="K42" s="23"/>
      <c r="L42" s="23">
        <v>194382.6</v>
      </c>
      <c r="M42" s="23"/>
      <c r="N42" s="23"/>
      <c r="O42" s="23"/>
      <c r="P42" s="23"/>
      <c r="Q42" s="23"/>
      <c r="R42" s="23"/>
      <c r="S42" s="23"/>
      <c r="T42" s="23"/>
      <c r="U42" s="23"/>
      <c r="V42" s="23"/>
      <c r="W42" s="23"/>
    </row>
    <row r="43" ht="21" customHeight="1" spans="1:23">
      <c r="A43" s="35" t="s">
        <v>121</v>
      </c>
      <c r="B43" s="138"/>
      <c r="C43" s="138"/>
      <c r="D43" s="138"/>
      <c r="E43" s="138"/>
      <c r="F43" s="138"/>
      <c r="G43" s="139"/>
      <c r="H43" s="23">
        <v>7381513</v>
      </c>
      <c r="I43" s="23">
        <v>7381513</v>
      </c>
      <c r="J43" s="23"/>
      <c r="K43" s="23"/>
      <c r="L43" s="23">
        <v>7381513</v>
      </c>
      <c r="M43" s="23"/>
      <c r="N43" s="23"/>
      <c r="O43" s="23"/>
      <c r="P43" s="23"/>
      <c r="Q43" s="23"/>
      <c r="R43" s="23"/>
      <c r="S43" s="23"/>
      <c r="T43" s="23"/>
      <c r="U43" s="23"/>
      <c r="V43" s="23"/>
      <c r="W43" s="23"/>
    </row>
  </sheetData>
  <mergeCells count="30">
    <mergeCell ref="A2:W2"/>
    <mergeCell ref="A3:G3"/>
    <mergeCell ref="H4:W4"/>
    <mergeCell ref="I5:M5"/>
    <mergeCell ref="N5:P5"/>
    <mergeCell ref="R5:W5"/>
    <mergeCell ref="A43:G4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89583333333333" right="0.389583333333333" top="0.579861111111111" bottom="0.579861111111111"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23"/>
  <sheetViews>
    <sheetView showZeros="0" topLeftCell="A10" workbookViewId="0">
      <selection activeCell="A1" sqref="A1"/>
    </sheetView>
  </sheetViews>
  <sheetFormatPr defaultColWidth="9.13888888888889" defaultRowHeight="14.25" customHeight="1"/>
  <cols>
    <col min="1" max="1" width="12.4259259259259" customWidth="1"/>
    <col min="2" max="2" width="30.4444444444444"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21" width="19.1388888888889" customWidth="1"/>
    <col min="22" max="23" width="19.2777777777778" customWidth="1"/>
  </cols>
  <sheetData>
    <row r="1" ht="15" customHeight="1" spans="1:23">
      <c r="A1" s="1"/>
      <c r="B1" s="3"/>
      <c r="C1" s="1"/>
      <c r="D1" s="1"/>
      <c r="E1" s="2"/>
      <c r="F1" s="2"/>
      <c r="G1" s="2"/>
      <c r="H1" s="2"/>
      <c r="I1" s="3"/>
      <c r="J1" s="3"/>
      <c r="K1" s="3"/>
      <c r="L1" s="3"/>
      <c r="M1" s="3"/>
      <c r="N1" s="3"/>
      <c r="O1" s="3"/>
      <c r="P1" s="3"/>
      <c r="Q1" s="3"/>
      <c r="R1" s="1"/>
      <c r="S1" s="1"/>
      <c r="T1" s="1"/>
      <c r="U1" s="3"/>
      <c r="V1" s="1"/>
      <c r="W1" s="40" t="s">
        <v>256</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"单位名称："&amp;"沧源佤族自治县综合行政执法局"</f>
        <v>单位名称：沧源佤族自治县综合行政执法局</v>
      </c>
      <c r="B3" s="8"/>
      <c r="C3" s="8"/>
      <c r="D3" s="8"/>
      <c r="E3" s="8"/>
      <c r="F3" s="8"/>
      <c r="G3" s="8"/>
      <c r="H3" s="8"/>
      <c r="I3" s="9"/>
      <c r="J3" s="9"/>
      <c r="K3" s="9"/>
      <c r="L3" s="9"/>
      <c r="M3" s="9"/>
      <c r="N3" s="9"/>
      <c r="O3" s="9"/>
      <c r="P3" s="9"/>
      <c r="Q3" s="9"/>
      <c r="R3" s="1"/>
      <c r="S3" s="1"/>
      <c r="T3" s="1"/>
      <c r="U3" s="3"/>
      <c r="V3" s="1"/>
      <c r="W3" s="40" t="s">
        <v>170</v>
      </c>
    </row>
    <row r="4" ht="18.75" customHeight="1" spans="1:23">
      <c r="A4" s="10" t="s">
        <v>257</v>
      </c>
      <c r="B4" s="11" t="s">
        <v>184</v>
      </c>
      <c r="C4" s="10" t="s">
        <v>185</v>
      </c>
      <c r="D4" s="10" t="s">
        <v>258</v>
      </c>
      <c r="E4" s="11" t="s">
        <v>186</v>
      </c>
      <c r="F4" s="11" t="s">
        <v>187</v>
      </c>
      <c r="G4" s="11" t="s">
        <v>259</v>
      </c>
      <c r="H4" s="11" t="s">
        <v>260</v>
      </c>
      <c r="I4" s="31" t="s">
        <v>56</v>
      </c>
      <c r="J4" s="12" t="s">
        <v>261</v>
      </c>
      <c r="K4" s="13"/>
      <c r="L4" s="13"/>
      <c r="M4" s="14"/>
      <c r="N4" s="12" t="s">
        <v>192</v>
      </c>
      <c r="O4" s="13"/>
      <c r="P4" s="14"/>
      <c r="Q4" s="11" t="s">
        <v>62</v>
      </c>
      <c r="R4" s="12" t="s">
        <v>79</v>
      </c>
      <c r="S4" s="13"/>
      <c r="T4" s="13"/>
      <c r="U4" s="13"/>
      <c r="V4" s="13"/>
      <c r="W4" s="14"/>
    </row>
    <row r="5" ht="18.75" customHeight="1" spans="1:23">
      <c r="A5" s="15"/>
      <c r="B5" s="32"/>
      <c r="C5" s="15"/>
      <c r="D5" s="15"/>
      <c r="E5" s="16"/>
      <c r="F5" s="16"/>
      <c r="G5" s="16"/>
      <c r="H5" s="16"/>
      <c r="I5" s="32"/>
      <c r="J5" s="126" t="s">
        <v>59</v>
      </c>
      <c r="K5" s="127"/>
      <c r="L5" s="11" t="s">
        <v>60</v>
      </c>
      <c r="M5" s="11" t="s">
        <v>61</v>
      </c>
      <c r="N5" s="11" t="s">
        <v>59</v>
      </c>
      <c r="O5" s="11" t="s">
        <v>60</v>
      </c>
      <c r="P5" s="11" t="s">
        <v>61</v>
      </c>
      <c r="Q5" s="16"/>
      <c r="R5" s="11" t="s">
        <v>58</v>
      </c>
      <c r="S5" s="10" t="s">
        <v>65</v>
      </c>
      <c r="T5" s="10" t="s">
        <v>198</v>
      </c>
      <c r="U5" s="10" t="s">
        <v>67</v>
      </c>
      <c r="V5" s="10" t="s">
        <v>68</v>
      </c>
      <c r="W5" s="10" t="s">
        <v>69</v>
      </c>
    </row>
    <row r="6" ht="18.75" customHeight="1" spans="1:23">
      <c r="A6" s="32"/>
      <c r="B6" s="32"/>
      <c r="C6" s="32"/>
      <c r="D6" s="32"/>
      <c r="E6" s="32"/>
      <c r="F6" s="32"/>
      <c r="G6" s="32"/>
      <c r="H6" s="32"/>
      <c r="I6" s="32"/>
      <c r="J6" s="128" t="s">
        <v>58</v>
      </c>
      <c r="K6" s="95"/>
      <c r="L6" s="32"/>
      <c r="M6" s="32"/>
      <c r="N6" s="32"/>
      <c r="O6" s="32"/>
      <c r="P6" s="32"/>
      <c r="Q6" s="32"/>
      <c r="R6" s="32"/>
      <c r="S6" s="129"/>
      <c r="T6" s="129"/>
      <c r="U6" s="129"/>
      <c r="V6" s="129"/>
      <c r="W6" s="129"/>
    </row>
    <row r="7" ht="18.75" customHeight="1" spans="1:23">
      <c r="A7" s="17"/>
      <c r="B7" s="33"/>
      <c r="C7" s="17"/>
      <c r="D7" s="17"/>
      <c r="E7" s="18"/>
      <c r="F7" s="18"/>
      <c r="G7" s="18"/>
      <c r="H7" s="18"/>
      <c r="I7" s="33"/>
      <c r="J7" s="47" t="s">
        <v>58</v>
      </c>
      <c r="K7" s="47" t="s">
        <v>262</v>
      </c>
      <c r="L7" s="18"/>
      <c r="M7" s="18"/>
      <c r="N7" s="18"/>
      <c r="O7" s="18"/>
      <c r="P7" s="18"/>
      <c r="Q7" s="18"/>
      <c r="R7" s="18"/>
      <c r="S7" s="18"/>
      <c r="T7" s="18"/>
      <c r="U7" s="33"/>
      <c r="V7" s="18"/>
      <c r="W7" s="18"/>
    </row>
    <row r="8" ht="18.75" customHeight="1" spans="1:23">
      <c r="A8" s="124">
        <v>1</v>
      </c>
      <c r="B8" s="124">
        <v>2</v>
      </c>
      <c r="C8" s="124">
        <v>3</v>
      </c>
      <c r="D8" s="124">
        <v>4</v>
      </c>
      <c r="E8" s="124">
        <v>5</v>
      </c>
      <c r="F8" s="124">
        <v>6</v>
      </c>
      <c r="G8" s="124">
        <v>7</v>
      </c>
      <c r="H8" s="124">
        <v>8</v>
      </c>
      <c r="I8" s="124">
        <v>9</v>
      </c>
      <c r="J8" s="124">
        <v>10</v>
      </c>
      <c r="K8" s="124">
        <v>11</v>
      </c>
      <c r="L8" s="124">
        <v>12</v>
      </c>
      <c r="M8" s="124">
        <v>13</v>
      </c>
      <c r="N8" s="124">
        <v>14</v>
      </c>
      <c r="O8" s="124">
        <v>15</v>
      </c>
      <c r="P8" s="124">
        <v>16</v>
      </c>
      <c r="Q8" s="124">
        <v>17</v>
      </c>
      <c r="R8" s="124">
        <v>18</v>
      </c>
      <c r="S8" s="124">
        <v>19</v>
      </c>
      <c r="T8" s="124">
        <v>20</v>
      </c>
      <c r="U8" s="124">
        <v>21</v>
      </c>
      <c r="V8" s="124">
        <v>22</v>
      </c>
      <c r="W8" s="124">
        <v>23</v>
      </c>
    </row>
    <row r="9" ht="18.75" customHeight="1" spans="1:23">
      <c r="A9" s="21"/>
      <c r="B9" s="21"/>
      <c r="C9" s="21" t="s">
        <v>263</v>
      </c>
      <c r="D9" s="21"/>
      <c r="E9" s="21"/>
      <c r="F9" s="21"/>
      <c r="G9" s="21"/>
      <c r="H9" s="21"/>
      <c r="I9" s="23">
        <v>500000</v>
      </c>
      <c r="J9" s="23">
        <v>500000</v>
      </c>
      <c r="K9" s="23">
        <v>500000</v>
      </c>
      <c r="L9" s="23"/>
      <c r="M9" s="23"/>
      <c r="N9" s="23"/>
      <c r="O9" s="23"/>
      <c r="P9" s="23"/>
      <c r="Q9" s="23"/>
      <c r="R9" s="23"/>
      <c r="S9" s="23"/>
      <c r="T9" s="23"/>
      <c r="U9" s="23"/>
      <c r="V9" s="23"/>
      <c r="W9" s="23"/>
    </row>
    <row r="10" ht="18.75" customHeight="1" spans="1:23">
      <c r="A10" s="125" t="s">
        <v>264</v>
      </c>
      <c r="B10" s="125" t="s">
        <v>265</v>
      </c>
      <c r="C10" s="21" t="s">
        <v>263</v>
      </c>
      <c r="D10" s="125" t="s">
        <v>71</v>
      </c>
      <c r="E10" s="125" t="s">
        <v>109</v>
      </c>
      <c r="F10" s="125" t="s">
        <v>110</v>
      </c>
      <c r="G10" s="125" t="s">
        <v>266</v>
      </c>
      <c r="H10" s="125" t="s">
        <v>267</v>
      </c>
      <c r="I10" s="23">
        <v>100000</v>
      </c>
      <c r="J10" s="23">
        <v>100000</v>
      </c>
      <c r="K10" s="23">
        <v>100000</v>
      </c>
      <c r="L10" s="23"/>
      <c r="M10" s="23"/>
      <c r="N10" s="23"/>
      <c r="O10" s="23"/>
      <c r="P10" s="23"/>
      <c r="Q10" s="23"/>
      <c r="R10" s="23"/>
      <c r="S10" s="23"/>
      <c r="T10" s="23"/>
      <c r="U10" s="23"/>
      <c r="V10" s="23"/>
      <c r="W10" s="23"/>
    </row>
    <row r="11" ht="18.75" customHeight="1" spans="1:23">
      <c r="A11" s="125" t="s">
        <v>264</v>
      </c>
      <c r="B11" s="125" t="s">
        <v>265</v>
      </c>
      <c r="C11" s="21" t="s">
        <v>263</v>
      </c>
      <c r="D11" s="125" t="s">
        <v>71</v>
      </c>
      <c r="E11" s="125" t="s">
        <v>109</v>
      </c>
      <c r="F11" s="125" t="s">
        <v>110</v>
      </c>
      <c r="G11" s="125" t="s">
        <v>266</v>
      </c>
      <c r="H11" s="125" t="s">
        <v>267</v>
      </c>
      <c r="I11" s="23">
        <v>400000</v>
      </c>
      <c r="J11" s="23">
        <v>400000</v>
      </c>
      <c r="K11" s="23">
        <v>400000</v>
      </c>
      <c r="L11" s="23"/>
      <c r="M11" s="23"/>
      <c r="N11" s="23"/>
      <c r="O11" s="23"/>
      <c r="P11" s="23"/>
      <c r="Q11" s="23"/>
      <c r="R11" s="23"/>
      <c r="S11" s="23"/>
      <c r="T11" s="23"/>
      <c r="U11" s="23"/>
      <c r="V11" s="23"/>
      <c r="W11" s="23"/>
    </row>
    <row r="12" ht="18.75" customHeight="1" spans="1:23">
      <c r="A12" s="25"/>
      <c r="B12" s="25"/>
      <c r="C12" s="21" t="s">
        <v>268</v>
      </c>
      <c r="D12" s="25"/>
      <c r="E12" s="25"/>
      <c r="F12" s="25"/>
      <c r="G12" s="25"/>
      <c r="H12" s="25"/>
      <c r="I12" s="23">
        <v>18241440</v>
      </c>
      <c r="J12" s="23"/>
      <c r="K12" s="23"/>
      <c r="L12" s="23">
        <v>18241440</v>
      </c>
      <c r="M12" s="23"/>
      <c r="N12" s="23"/>
      <c r="O12" s="23"/>
      <c r="P12" s="23"/>
      <c r="Q12" s="23"/>
      <c r="R12" s="23"/>
      <c r="S12" s="23"/>
      <c r="T12" s="23"/>
      <c r="U12" s="23"/>
      <c r="V12" s="23"/>
      <c r="W12" s="23"/>
    </row>
    <row r="13" ht="18.75" customHeight="1" spans="1:23">
      <c r="A13" s="125" t="s">
        <v>264</v>
      </c>
      <c r="B13" s="125" t="s">
        <v>269</v>
      </c>
      <c r="C13" s="21" t="s">
        <v>268</v>
      </c>
      <c r="D13" s="125" t="s">
        <v>71</v>
      </c>
      <c r="E13" s="125" t="s">
        <v>113</v>
      </c>
      <c r="F13" s="125" t="s">
        <v>114</v>
      </c>
      <c r="G13" s="125" t="s">
        <v>266</v>
      </c>
      <c r="H13" s="125" t="s">
        <v>267</v>
      </c>
      <c r="I13" s="23">
        <v>18241440</v>
      </c>
      <c r="J13" s="23"/>
      <c r="K13" s="23"/>
      <c r="L13" s="23">
        <v>18241440</v>
      </c>
      <c r="M13" s="23"/>
      <c r="N13" s="23"/>
      <c r="O13" s="23"/>
      <c r="P13" s="23"/>
      <c r="Q13" s="23"/>
      <c r="R13" s="23"/>
      <c r="S13" s="23"/>
      <c r="T13" s="23"/>
      <c r="U13" s="23"/>
      <c r="V13" s="23"/>
      <c r="W13" s="23"/>
    </row>
    <row r="14" ht="18.75" customHeight="1" spans="1:23">
      <c r="A14" s="25"/>
      <c r="B14" s="25"/>
      <c r="C14" s="21" t="s">
        <v>270</v>
      </c>
      <c r="D14" s="25"/>
      <c r="E14" s="25"/>
      <c r="F14" s="25"/>
      <c r="G14" s="25"/>
      <c r="H14" s="25"/>
      <c r="I14" s="23">
        <v>5807953</v>
      </c>
      <c r="J14" s="23">
        <v>5807953</v>
      </c>
      <c r="K14" s="23">
        <v>5807953</v>
      </c>
      <c r="L14" s="23"/>
      <c r="M14" s="23"/>
      <c r="N14" s="23"/>
      <c r="O14" s="23"/>
      <c r="P14" s="23"/>
      <c r="Q14" s="23"/>
      <c r="R14" s="23"/>
      <c r="S14" s="23"/>
      <c r="T14" s="23"/>
      <c r="U14" s="23"/>
      <c r="V14" s="23"/>
      <c r="W14" s="23"/>
    </row>
    <row r="15" ht="18.75" customHeight="1" spans="1:23">
      <c r="A15" s="125" t="s">
        <v>271</v>
      </c>
      <c r="B15" s="125" t="s">
        <v>272</v>
      </c>
      <c r="C15" s="21" t="s">
        <v>270</v>
      </c>
      <c r="D15" s="125" t="s">
        <v>71</v>
      </c>
      <c r="E15" s="125" t="s">
        <v>109</v>
      </c>
      <c r="F15" s="125" t="s">
        <v>110</v>
      </c>
      <c r="G15" s="125" t="s">
        <v>232</v>
      </c>
      <c r="H15" s="125" t="s">
        <v>233</v>
      </c>
      <c r="I15" s="23">
        <v>5807953</v>
      </c>
      <c r="J15" s="23">
        <v>5807953</v>
      </c>
      <c r="K15" s="23">
        <v>5807953</v>
      </c>
      <c r="L15" s="23"/>
      <c r="M15" s="23"/>
      <c r="N15" s="23"/>
      <c r="O15" s="23"/>
      <c r="P15" s="23"/>
      <c r="Q15" s="23"/>
      <c r="R15" s="23"/>
      <c r="S15" s="23"/>
      <c r="T15" s="23"/>
      <c r="U15" s="23"/>
      <c r="V15" s="23"/>
      <c r="W15" s="23"/>
    </row>
    <row r="16" ht="18.75" customHeight="1" spans="1:23">
      <c r="A16" s="25"/>
      <c r="B16" s="25"/>
      <c r="C16" s="21" t="s">
        <v>273</v>
      </c>
      <c r="D16" s="25"/>
      <c r="E16" s="25"/>
      <c r="F16" s="25"/>
      <c r="G16" s="25"/>
      <c r="H16" s="25"/>
      <c r="I16" s="23">
        <v>200000</v>
      </c>
      <c r="J16" s="23">
        <v>200000</v>
      </c>
      <c r="K16" s="23">
        <v>200000</v>
      </c>
      <c r="L16" s="23"/>
      <c r="M16" s="23"/>
      <c r="N16" s="23"/>
      <c r="O16" s="23"/>
      <c r="P16" s="23"/>
      <c r="Q16" s="23"/>
      <c r="R16" s="23"/>
      <c r="S16" s="23"/>
      <c r="T16" s="23"/>
      <c r="U16" s="23"/>
      <c r="V16" s="23"/>
      <c r="W16" s="23"/>
    </row>
    <row r="17" ht="18.75" customHeight="1" spans="1:23">
      <c r="A17" s="125" t="s">
        <v>264</v>
      </c>
      <c r="B17" s="125" t="s">
        <v>274</v>
      </c>
      <c r="C17" s="21" t="s">
        <v>273</v>
      </c>
      <c r="D17" s="125" t="s">
        <v>71</v>
      </c>
      <c r="E17" s="125" t="s">
        <v>109</v>
      </c>
      <c r="F17" s="125" t="s">
        <v>110</v>
      </c>
      <c r="G17" s="125" t="s">
        <v>266</v>
      </c>
      <c r="H17" s="125" t="s">
        <v>267</v>
      </c>
      <c r="I17" s="23">
        <v>200000</v>
      </c>
      <c r="J17" s="23">
        <v>200000</v>
      </c>
      <c r="K17" s="23">
        <v>200000</v>
      </c>
      <c r="L17" s="23"/>
      <c r="M17" s="23"/>
      <c r="N17" s="23"/>
      <c r="O17" s="23"/>
      <c r="P17" s="23"/>
      <c r="Q17" s="23"/>
      <c r="R17" s="23"/>
      <c r="S17" s="23"/>
      <c r="T17" s="23"/>
      <c r="U17" s="23"/>
      <c r="V17" s="23"/>
      <c r="W17" s="23"/>
    </row>
    <row r="18" ht="18.75" customHeight="1" spans="1:23">
      <c r="A18" s="25"/>
      <c r="B18" s="25"/>
      <c r="C18" s="21" t="s">
        <v>275</v>
      </c>
      <c r="D18" s="25"/>
      <c r="E18" s="25"/>
      <c r="F18" s="25"/>
      <c r="G18" s="25"/>
      <c r="H18" s="25"/>
      <c r="I18" s="23">
        <v>500000</v>
      </c>
      <c r="J18" s="23">
        <v>500000</v>
      </c>
      <c r="K18" s="23">
        <v>500000</v>
      </c>
      <c r="L18" s="23"/>
      <c r="M18" s="23"/>
      <c r="N18" s="23"/>
      <c r="O18" s="23"/>
      <c r="P18" s="23"/>
      <c r="Q18" s="23"/>
      <c r="R18" s="23"/>
      <c r="S18" s="23"/>
      <c r="T18" s="23"/>
      <c r="U18" s="23"/>
      <c r="V18" s="23"/>
      <c r="W18" s="23"/>
    </row>
    <row r="19" ht="18.75" customHeight="1" spans="1:23">
      <c r="A19" s="125" t="s">
        <v>271</v>
      </c>
      <c r="B19" s="125" t="s">
        <v>276</v>
      </c>
      <c r="C19" s="21" t="s">
        <v>275</v>
      </c>
      <c r="D19" s="125" t="s">
        <v>71</v>
      </c>
      <c r="E19" s="125" t="s">
        <v>109</v>
      </c>
      <c r="F19" s="125" t="s">
        <v>110</v>
      </c>
      <c r="G19" s="125" t="s">
        <v>277</v>
      </c>
      <c r="H19" s="125" t="s">
        <v>278</v>
      </c>
      <c r="I19" s="23">
        <v>300000</v>
      </c>
      <c r="J19" s="23">
        <v>300000</v>
      </c>
      <c r="K19" s="23">
        <v>300000</v>
      </c>
      <c r="L19" s="23"/>
      <c r="M19" s="23"/>
      <c r="N19" s="23"/>
      <c r="O19" s="23"/>
      <c r="P19" s="23"/>
      <c r="Q19" s="23"/>
      <c r="R19" s="23"/>
      <c r="S19" s="23"/>
      <c r="T19" s="23"/>
      <c r="U19" s="23"/>
      <c r="V19" s="23"/>
      <c r="W19" s="23"/>
    </row>
    <row r="20" ht="18.75" customHeight="1" spans="1:23">
      <c r="A20" s="125" t="s">
        <v>271</v>
      </c>
      <c r="B20" s="125" t="s">
        <v>276</v>
      </c>
      <c r="C20" s="21" t="s">
        <v>275</v>
      </c>
      <c r="D20" s="125" t="s">
        <v>71</v>
      </c>
      <c r="E20" s="125" t="s">
        <v>109</v>
      </c>
      <c r="F20" s="125" t="s">
        <v>110</v>
      </c>
      <c r="G20" s="125" t="s">
        <v>279</v>
      </c>
      <c r="H20" s="125" t="s">
        <v>280</v>
      </c>
      <c r="I20" s="23">
        <v>200000</v>
      </c>
      <c r="J20" s="23">
        <v>200000</v>
      </c>
      <c r="K20" s="23">
        <v>200000</v>
      </c>
      <c r="L20" s="23"/>
      <c r="M20" s="23"/>
      <c r="N20" s="23"/>
      <c r="O20" s="23"/>
      <c r="P20" s="23"/>
      <c r="Q20" s="23"/>
      <c r="R20" s="23"/>
      <c r="S20" s="23"/>
      <c r="T20" s="23"/>
      <c r="U20" s="23"/>
      <c r="V20" s="23"/>
      <c r="W20" s="23"/>
    </row>
    <row r="21" ht="18.75" customHeight="1" spans="1:23">
      <c r="A21" s="25"/>
      <c r="B21" s="25"/>
      <c r="C21" s="21" t="s">
        <v>281</v>
      </c>
      <c r="D21" s="25"/>
      <c r="E21" s="25"/>
      <c r="F21" s="25"/>
      <c r="G21" s="25"/>
      <c r="H21" s="25"/>
      <c r="I21" s="23">
        <v>200000</v>
      </c>
      <c r="J21" s="23">
        <v>200000</v>
      </c>
      <c r="K21" s="23">
        <v>200000</v>
      </c>
      <c r="L21" s="23"/>
      <c r="M21" s="23"/>
      <c r="N21" s="23"/>
      <c r="O21" s="23"/>
      <c r="P21" s="23"/>
      <c r="Q21" s="23"/>
      <c r="R21" s="23"/>
      <c r="S21" s="23"/>
      <c r="T21" s="23"/>
      <c r="U21" s="23"/>
      <c r="V21" s="23"/>
      <c r="W21" s="23"/>
    </row>
    <row r="22" ht="18.75" customHeight="1" spans="1:23">
      <c r="A22" s="125" t="s">
        <v>264</v>
      </c>
      <c r="B22" s="125" t="s">
        <v>282</v>
      </c>
      <c r="C22" s="21" t="s">
        <v>281</v>
      </c>
      <c r="D22" s="125" t="s">
        <v>71</v>
      </c>
      <c r="E22" s="125" t="s">
        <v>107</v>
      </c>
      <c r="F22" s="125" t="s">
        <v>108</v>
      </c>
      <c r="G22" s="125" t="s">
        <v>232</v>
      </c>
      <c r="H22" s="125" t="s">
        <v>233</v>
      </c>
      <c r="I22" s="23">
        <v>200000</v>
      </c>
      <c r="J22" s="23">
        <v>200000</v>
      </c>
      <c r="K22" s="23">
        <v>200000</v>
      </c>
      <c r="L22" s="23"/>
      <c r="M22" s="23"/>
      <c r="N22" s="23"/>
      <c r="O22" s="23"/>
      <c r="P22" s="23"/>
      <c r="Q22" s="23"/>
      <c r="R22" s="23"/>
      <c r="S22" s="23"/>
      <c r="T22" s="23"/>
      <c r="U22" s="23"/>
      <c r="V22" s="23"/>
      <c r="W22" s="23"/>
    </row>
    <row r="23" ht="18.75" customHeight="1" spans="1:23">
      <c r="A23" s="35" t="s">
        <v>121</v>
      </c>
      <c r="B23" s="36"/>
      <c r="C23" s="36"/>
      <c r="D23" s="36"/>
      <c r="E23" s="36"/>
      <c r="F23" s="36"/>
      <c r="G23" s="36"/>
      <c r="H23" s="37"/>
      <c r="I23" s="23">
        <v>25449393</v>
      </c>
      <c r="J23" s="23">
        <v>7207953</v>
      </c>
      <c r="K23" s="23">
        <v>7207953</v>
      </c>
      <c r="L23" s="23">
        <v>18241440</v>
      </c>
      <c r="M23" s="23"/>
      <c r="N23" s="23"/>
      <c r="O23" s="23"/>
      <c r="P23" s="23"/>
      <c r="Q23" s="23"/>
      <c r="R23" s="23"/>
      <c r="S23" s="23"/>
      <c r="T23" s="23"/>
      <c r="U23" s="23"/>
      <c r="V23" s="23"/>
      <c r="W23" s="23"/>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9583333333333" right="0.389583333333333" top="0.579861111111111" bottom="0.579861111111111"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50"/>
  <sheetViews>
    <sheetView showZeros="0" workbookViewId="0">
      <selection activeCell="A1" sqref="A1"/>
    </sheetView>
  </sheetViews>
  <sheetFormatPr defaultColWidth="9.13888888888889" defaultRowHeight="12" customHeight="1"/>
  <cols>
    <col min="1" max="1" width="34.2777777777778" customWidth="1"/>
    <col min="2" max="2" width="48" customWidth="1"/>
    <col min="3" max="5" width="18.2777777777778" customWidth="1"/>
    <col min="6" max="6" width="12" customWidth="1"/>
    <col min="7" max="7" width="17" customWidth="1"/>
    <col min="8" max="9" width="12" customWidth="1"/>
    <col min="10" max="10" width="27.5740740740741" customWidth="1"/>
  </cols>
  <sheetData>
    <row r="1" ht="15" customHeight="1" spans="10:10">
      <c r="J1" s="87" t="s">
        <v>283</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"单位名称："&amp;"沧源佤族自治县综合行政执法局"</f>
        <v>单位名称：沧源佤族自治县综合行政执法局</v>
      </c>
      <c r="B3" s="3"/>
      <c r="C3" s="3"/>
      <c r="D3" s="3"/>
      <c r="E3" s="3"/>
      <c r="F3" s="53"/>
      <c r="G3" s="3"/>
      <c r="H3" s="53"/>
    </row>
    <row r="4" ht="18.75" customHeight="1" spans="1:10">
      <c r="A4" s="47" t="s">
        <v>284</v>
      </c>
      <c r="B4" s="47" t="s">
        <v>285</v>
      </c>
      <c r="C4" s="47" t="s">
        <v>286</v>
      </c>
      <c r="D4" s="47" t="s">
        <v>287</v>
      </c>
      <c r="E4" s="47" t="s">
        <v>288</v>
      </c>
      <c r="F4" s="54" t="s">
        <v>289</v>
      </c>
      <c r="G4" s="47" t="s">
        <v>290</v>
      </c>
      <c r="H4" s="54" t="s">
        <v>291</v>
      </c>
      <c r="I4" s="54" t="s">
        <v>292</v>
      </c>
      <c r="J4" s="47" t="s">
        <v>293</v>
      </c>
    </row>
    <row r="5" ht="18.75" customHeight="1" spans="1:10">
      <c r="A5" s="121">
        <v>1</v>
      </c>
      <c r="B5" s="121">
        <v>2</v>
      </c>
      <c r="C5" s="121">
        <v>3</v>
      </c>
      <c r="D5" s="121">
        <v>4</v>
      </c>
      <c r="E5" s="121">
        <v>5</v>
      </c>
      <c r="F5" s="121">
        <v>6</v>
      </c>
      <c r="G5" s="121">
        <v>7</v>
      </c>
      <c r="H5" s="121">
        <v>8</v>
      </c>
      <c r="I5" s="121">
        <v>9</v>
      </c>
      <c r="J5" s="121">
        <v>10</v>
      </c>
    </row>
    <row r="6" ht="18.75" customHeight="1" spans="1:10">
      <c r="A6" s="34" t="s">
        <v>71</v>
      </c>
      <c r="B6" s="48"/>
      <c r="C6" s="48"/>
      <c r="D6" s="48"/>
      <c r="E6" s="55"/>
      <c r="F6" s="56"/>
      <c r="G6" s="55"/>
      <c r="H6" s="56"/>
      <c r="I6" s="56"/>
      <c r="J6" s="55"/>
    </row>
    <row r="7" ht="18.75" customHeight="1" spans="1:10">
      <c r="A7" s="122" t="s">
        <v>71</v>
      </c>
      <c r="B7" s="21"/>
      <c r="C7" s="21"/>
      <c r="D7" s="21"/>
      <c r="E7" s="34"/>
      <c r="F7" s="21"/>
      <c r="G7" s="34"/>
      <c r="H7" s="21"/>
      <c r="I7" s="21"/>
      <c r="J7" s="34"/>
    </row>
    <row r="8" ht="18.75" customHeight="1" spans="1:10">
      <c r="A8" s="218" t="s">
        <v>270</v>
      </c>
      <c r="B8" s="21" t="s">
        <v>294</v>
      </c>
      <c r="C8" s="21" t="s">
        <v>295</v>
      </c>
      <c r="D8" s="21" t="s">
        <v>296</v>
      </c>
      <c r="E8" s="34" t="s">
        <v>297</v>
      </c>
      <c r="F8" s="21" t="s">
        <v>298</v>
      </c>
      <c r="G8" s="34" t="s">
        <v>299</v>
      </c>
      <c r="H8" s="21" t="s">
        <v>300</v>
      </c>
      <c r="I8" s="21" t="s">
        <v>301</v>
      </c>
      <c r="J8" s="34" t="s">
        <v>302</v>
      </c>
    </row>
    <row r="9" ht="18.75" customHeight="1" spans="1:10">
      <c r="A9" s="218" t="s">
        <v>270</v>
      </c>
      <c r="B9" s="21" t="s">
        <v>294</v>
      </c>
      <c r="C9" s="21" t="s">
        <v>295</v>
      </c>
      <c r="D9" s="21" t="s">
        <v>296</v>
      </c>
      <c r="E9" s="34" t="s">
        <v>303</v>
      </c>
      <c r="F9" s="21" t="s">
        <v>298</v>
      </c>
      <c r="G9" s="34" t="s">
        <v>304</v>
      </c>
      <c r="H9" s="21" t="s">
        <v>305</v>
      </c>
      <c r="I9" s="21" t="s">
        <v>301</v>
      </c>
      <c r="J9" s="34" t="s">
        <v>306</v>
      </c>
    </row>
    <row r="10" ht="18.75" customHeight="1" spans="1:10">
      <c r="A10" s="218" t="s">
        <v>270</v>
      </c>
      <c r="B10" s="21" t="s">
        <v>294</v>
      </c>
      <c r="C10" s="21" t="s">
        <v>295</v>
      </c>
      <c r="D10" s="21" t="s">
        <v>307</v>
      </c>
      <c r="E10" s="34" t="s">
        <v>308</v>
      </c>
      <c r="F10" s="21" t="s">
        <v>309</v>
      </c>
      <c r="G10" s="34" t="s">
        <v>310</v>
      </c>
      <c r="H10" s="21" t="s">
        <v>311</v>
      </c>
      <c r="I10" s="21" t="s">
        <v>312</v>
      </c>
      <c r="J10" s="34" t="s">
        <v>313</v>
      </c>
    </row>
    <row r="11" ht="18.75" customHeight="1" spans="1:10">
      <c r="A11" s="218" t="s">
        <v>270</v>
      </c>
      <c r="B11" s="21" t="s">
        <v>294</v>
      </c>
      <c r="C11" s="21" t="s">
        <v>295</v>
      </c>
      <c r="D11" s="21" t="s">
        <v>314</v>
      </c>
      <c r="E11" s="34" t="s">
        <v>315</v>
      </c>
      <c r="F11" s="21" t="s">
        <v>298</v>
      </c>
      <c r="G11" s="34" t="s">
        <v>316</v>
      </c>
      <c r="H11" s="21" t="s">
        <v>317</v>
      </c>
      <c r="I11" s="21" t="s">
        <v>301</v>
      </c>
      <c r="J11" s="34" t="s">
        <v>318</v>
      </c>
    </row>
    <row r="12" ht="18.75" customHeight="1" spans="1:10">
      <c r="A12" s="218" t="s">
        <v>270</v>
      </c>
      <c r="B12" s="21" t="s">
        <v>294</v>
      </c>
      <c r="C12" s="21" t="s">
        <v>295</v>
      </c>
      <c r="D12" s="21" t="s">
        <v>319</v>
      </c>
      <c r="E12" s="34" t="s">
        <v>320</v>
      </c>
      <c r="F12" s="21" t="s">
        <v>321</v>
      </c>
      <c r="G12" s="34" t="s">
        <v>322</v>
      </c>
      <c r="H12" s="21" t="s">
        <v>323</v>
      </c>
      <c r="I12" s="21" t="s">
        <v>301</v>
      </c>
      <c r="J12" s="34" t="s">
        <v>324</v>
      </c>
    </row>
    <row r="13" ht="18.75" customHeight="1" spans="1:10">
      <c r="A13" s="218" t="s">
        <v>270</v>
      </c>
      <c r="B13" s="21" t="s">
        <v>294</v>
      </c>
      <c r="C13" s="21" t="s">
        <v>325</v>
      </c>
      <c r="D13" s="21" t="s">
        <v>326</v>
      </c>
      <c r="E13" s="34" t="s">
        <v>327</v>
      </c>
      <c r="F13" s="21" t="s">
        <v>309</v>
      </c>
      <c r="G13" s="34" t="s">
        <v>328</v>
      </c>
      <c r="H13" s="21" t="s">
        <v>311</v>
      </c>
      <c r="I13" s="21" t="s">
        <v>312</v>
      </c>
      <c r="J13" s="34" t="s">
        <v>329</v>
      </c>
    </row>
    <row r="14" ht="18.75" customHeight="1" spans="1:10">
      <c r="A14" s="218" t="s">
        <v>270</v>
      </c>
      <c r="B14" s="21" t="s">
        <v>294</v>
      </c>
      <c r="C14" s="21" t="s">
        <v>325</v>
      </c>
      <c r="D14" s="21" t="s">
        <v>330</v>
      </c>
      <c r="E14" s="34" t="s">
        <v>331</v>
      </c>
      <c r="F14" s="21" t="s">
        <v>298</v>
      </c>
      <c r="G14" s="34" t="s">
        <v>316</v>
      </c>
      <c r="H14" s="21" t="s">
        <v>317</v>
      </c>
      <c r="I14" s="21" t="s">
        <v>301</v>
      </c>
      <c r="J14" s="34" t="s">
        <v>332</v>
      </c>
    </row>
    <row r="15" ht="18.75" customHeight="1" spans="1:10">
      <c r="A15" s="218" t="s">
        <v>270</v>
      </c>
      <c r="B15" s="21" t="s">
        <v>294</v>
      </c>
      <c r="C15" s="21" t="s">
        <v>333</v>
      </c>
      <c r="D15" s="21" t="s">
        <v>334</v>
      </c>
      <c r="E15" s="34" t="s">
        <v>335</v>
      </c>
      <c r="F15" s="21" t="s">
        <v>309</v>
      </c>
      <c r="G15" s="34" t="s">
        <v>336</v>
      </c>
      <c r="H15" s="21" t="s">
        <v>311</v>
      </c>
      <c r="I15" s="21" t="s">
        <v>301</v>
      </c>
      <c r="J15" s="34" t="s">
        <v>337</v>
      </c>
    </row>
    <row r="16" ht="18.75" customHeight="1" spans="1:10">
      <c r="A16" s="218" t="s">
        <v>268</v>
      </c>
      <c r="B16" s="21" t="s">
        <v>338</v>
      </c>
      <c r="C16" s="21" t="s">
        <v>295</v>
      </c>
      <c r="D16" s="21" t="s">
        <v>296</v>
      </c>
      <c r="E16" s="34" t="s">
        <v>339</v>
      </c>
      <c r="F16" s="21" t="s">
        <v>309</v>
      </c>
      <c r="G16" s="34" t="s">
        <v>310</v>
      </c>
      <c r="H16" s="21" t="s">
        <v>311</v>
      </c>
      <c r="I16" s="21" t="s">
        <v>301</v>
      </c>
      <c r="J16" s="34" t="s">
        <v>340</v>
      </c>
    </row>
    <row r="17" ht="18.75" customHeight="1" spans="1:10">
      <c r="A17" s="218" t="s">
        <v>268</v>
      </c>
      <c r="B17" s="21" t="s">
        <v>338</v>
      </c>
      <c r="C17" s="21" t="s">
        <v>295</v>
      </c>
      <c r="D17" s="21" t="s">
        <v>307</v>
      </c>
      <c r="E17" s="34" t="s">
        <v>341</v>
      </c>
      <c r="F17" s="21" t="s">
        <v>321</v>
      </c>
      <c r="G17" s="34" t="s">
        <v>336</v>
      </c>
      <c r="H17" s="21" t="s">
        <v>311</v>
      </c>
      <c r="I17" s="21" t="s">
        <v>301</v>
      </c>
      <c r="J17" s="34" t="s">
        <v>313</v>
      </c>
    </row>
    <row r="18" ht="18.75" customHeight="1" spans="1:10">
      <c r="A18" s="218" t="s">
        <v>268</v>
      </c>
      <c r="B18" s="21" t="s">
        <v>338</v>
      </c>
      <c r="C18" s="21" t="s">
        <v>295</v>
      </c>
      <c r="D18" s="21" t="s">
        <v>314</v>
      </c>
      <c r="E18" s="34" t="s">
        <v>342</v>
      </c>
      <c r="F18" s="21" t="s">
        <v>309</v>
      </c>
      <c r="G18" s="34" t="s">
        <v>343</v>
      </c>
      <c r="H18" s="21" t="s">
        <v>344</v>
      </c>
      <c r="I18" s="21" t="s">
        <v>301</v>
      </c>
      <c r="J18" s="34" t="s">
        <v>345</v>
      </c>
    </row>
    <row r="19" ht="18.75" customHeight="1" spans="1:10">
      <c r="A19" s="218" t="s">
        <v>268</v>
      </c>
      <c r="B19" s="21" t="s">
        <v>338</v>
      </c>
      <c r="C19" s="21" t="s">
        <v>325</v>
      </c>
      <c r="D19" s="21" t="s">
        <v>326</v>
      </c>
      <c r="E19" s="34" t="s">
        <v>346</v>
      </c>
      <c r="F19" s="21" t="s">
        <v>309</v>
      </c>
      <c r="G19" s="34" t="s">
        <v>347</v>
      </c>
      <c r="H19" s="21" t="s">
        <v>311</v>
      </c>
      <c r="I19" s="21" t="s">
        <v>301</v>
      </c>
      <c r="J19" s="34" t="s">
        <v>348</v>
      </c>
    </row>
    <row r="20" ht="18.75" customHeight="1" spans="1:10">
      <c r="A20" s="218" t="s">
        <v>268</v>
      </c>
      <c r="B20" s="21" t="s">
        <v>338</v>
      </c>
      <c r="C20" s="21" t="s">
        <v>333</v>
      </c>
      <c r="D20" s="21" t="s">
        <v>334</v>
      </c>
      <c r="E20" s="34" t="s">
        <v>349</v>
      </c>
      <c r="F20" s="21" t="s">
        <v>309</v>
      </c>
      <c r="G20" s="34" t="s">
        <v>310</v>
      </c>
      <c r="H20" s="21" t="s">
        <v>311</v>
      </c>
      <c r="I20" s="21" t="s">
        <v>301</v>
      </c>
      <c r="J20" s="34" t="s">
        <v>350</v>
      </c>
    </row>
    <row r="21" ht="18.75" customHeight="1" spans="1:10">
      <c r="A21" s="218" t="s">
        <v>263</v>
      </c>
      <c r="B21" s="21" t="s">
        <v>351</v>
      </c>
      <c r="C21" s="21" t="s">
        <v>295</v>
      </c>
      <c r="D21" s="21" t="s">
        <v>296</v>
      </c>
      <c r="E21" s="34" t="s">
        <v>352</v>
      </c>
      <c r="F21" s="21" t="s">
        <v>298</v>
      </c>
      <c r="G21" s="34" t="s">
        <v>353</v>
      </c>
      <c r="H21" s="21" t="s">
        <v>354</v>
      </c>
      <c r="I21" s="21" t="s">
        <v>301</v>
      </c>
      <c r="J21" s="34" t="s">
        <v>355</v>
      </c>
    </row>
    <row r="22" ht="18.75" customHeight="1" spans="1:10">
      <c r="A22" s="218" t="s">
        <v>263</v>
      </c>
      <c r="B22" s="21" t="s">
        <v>351</v>
      </c>
      <c r="C22" s="21" t="s">
        <v>295</v>
      </c>
      <c r="D22" s="21" t="s">
        <v>307</v>
      </c>
      <c r="E22" s="34" t="s">
        <v>356</v>
      </c>
      <c r="F22" s="21" t="s">
        <v>298</v>
      </c>
      <c r="G22" s="34" t="s">
        <v>357</v>
      </c>
      <c r="H22" s="21" t="s">
        <v>311</v>
      </c>
      <c r="I22" s="21" t="s">
        <v>312</v>
      </c>
      <c r="J22" s="34" t="s">
        <v>358</v>
      </c>
    </row>
    <row r="23" ht="18.75" customHeight="1" spans="1:10">
      <c r="A23" s="218" t="s">
        <v>263</v>
      </c>
      <c r="B23" s="21" t="s">
        <v>351</v>
      </c>
      <c r="C23" s="21" t="s">
        <v>295</v>
      </c>
      <c r="D23" s="21" t="s">
        <v>314</v>
      </c>
      <c r="E23" s="34" t="s">
        <v>359</v>
      </c>
      <c r="F23" s="21" t="s">
        <v>309</v>
      </c>
      <c r="G23" s="34" t="s">
        <v>316</v>
      </c>
      <c r="H23" s="21" t="s">
        <v>323</v>
      </c>
      <c r="I23" s="21" t="s">
        <v>301</v>
      </c>
      <c r="J23" s="34" t="s">
        <v>360</v>
      </c>
    </row>
    <row r="24" ht="18.75" customHeight="1" spans="1:10">
      <c r="A24" s="218" t="s">
        <v>263</v>
      </c>
      <c r="B24" s="21" t="s">
        <v>351</v>
      </c>
      <c r="C24" s="21" t="s">
        <v>325</v>
      </c>
      <c r="D24" s="21" t="s">
        <v>326</v>
      </c>
      <c r="E24" s="34" t="s">
        <v>361</v>
      </c>
      <c r="F24" s="21" t="s">
        <v>298</v>
      </c>
      <c r="G24" s="34" t="s">
        <v>328</v>
      </c>
      <c r="H24" s="21" t="s">
        <v>311</v>
      </c>
      <c r="I24" s="21" t="s">
        <v>312</v>
      </c>
      <c r="J24" s="34" t="s">
        <v>348</v>
      </c>
    </row>
    <row r="25" ht="18.75" customHeight="1" spans="1:10">
      <c r="A25" s="218" t="s">
        <v>263</v>
      </c>
      <c r="B25" s="21" t="s">
        <v>351</v>
      </c>
      <c r="C25" s="21" t="s">
        <v>325</v>
      </c>
      <c r="D25" s="21" t="s">
        <v>330</v>
      </c>
      <c r="E25" s="34" t="s">
        <v>362</v>
      </c>
      <c r="F25" s="21" t="s">
        <v>298</v>
      </c>
      <c r="G25" s="34" t="s">
        <v>363</v>
      </c>
      <c r="H25" s="21" t="s">
        <v>311</v>
      </c>
      <c r="I25" s="21" t="s">
        <v>301</v>
      </c>
      <c r="J25" s="34" t="s">
        <v>348</v>
      </c>
    </row>
    <row r="26" ht="18.75" customHeight="1" spans="1:10">
      <c r="A26" s="218" t="s">
        <v>263</v>
      </c>
      <c r="B26" s="21" t="s">
        <v>351</v>
      </c>
      <c r="C26" s="21" t="s">
        <v>333</v>
      </c>
      <c r="D26" s="21" t="s">
        <v>334</v>
      </c>
      <c r="E26" s="34" t="s">
        <v>364</v>
      </c>
      <c r="F26" s="21" t="s">
        <v>309</v>
      </c>
      <c r="G26" s="34" t="s">
        <v>310</v>
      </c>
      <c r="H26" s="21" t="s">
        <v>311</v>
      </c>
      <c r="I26" s="21" t="s">
        <v>301</v>
      </c>
      <c r="J26" s="34" t="s">
        <v>365</v>
      </c>
    </row>
    <row r="27" ht="18.75" customHeight="1" spans="1:10">
      <c r="A27" s="218" t="s">
        <v>275</v>
      </c>
      <c r="B27" s="21" t="s">
        <v>366</v>
      </c>
      <c r="C27" s="21" t="s">
        <v>295</v>
      </c>
      <c r="D27" s="21" t="s">
        <v>296</v>
      </c>
      <c r="E27" s="34" t="s">
        <v>367</v>
      </c>
      <c r="F27" s="21" t="s">
        <v>298</v>
      </c>
      <c r="G27" s="34" t="s">
        <v>368</v>
      </c>
      <c r="H27" s="21" t="s">
        <v>369</v>
      </c>
      <c r="I27" s="21" t="s">
        <v>301</v>
      </c>
      <c r="J27" s="34" t="s">
        <v>370</v>
      </c>
    </row>
    <row r="28" ht="18.75" customHeight="1" spans="1:10">
      <c r="A28" s="218" t="s">
        <v>275</v>
      </c>
      <c r="B28" s="21" t="s">
        <v>366</v>
      </c>
      <c r="C28" s="21" t="s">
        <v>295</v>
      </c>
      <c r="D28" s="21" t="s">
        <v>296</v>
      </c>
      <c r="E28" s="34" t="s">
        <v>371</v>
      </c>
      <c r="F28" s="21" t="s">
        <v>298</v>
      </c>
      <c r="G28" s="34" t="s">
        <v>368</v>
      </c>
      <c r="H28" s="21" t="s">
        <v>369</v>
      </c>
      <c r="I28" s="21" t="s">
        <v>301</v>
      </c>
      <c r="J28" s="34" t="s">
        <v>372</v>
      </c>
    </row>
    <row r="29" ht="18.75" customHeight="1" spans="1:10">
      <c r="A29" s="218" t="s">
        <v>275</v>
      </c>
      <c r="B29" s="21" t="s">
        <v>366</v>
      </c>
      <c r="C29" s="21" t="s">
        <v>295</v>
      </c>
      <c r="D29" s="21" t="s">
        <v>296</v>
      </c>
      <c r="E29" s="34" t="s">
        <v>373</v>
      </c>
      <c r="F29" s="21" t="s">
        <v>298</v>
      </c>
      <c r="G29" s="34" t="s">
        <v>374</v>
      </c>
      <c r="H29" s="21" t="s">
        <v>354</v>
      </c>
      <c r="I29" s="21" t="s">
        <v>301</v>
      </c>
      <c r="J29" s="34" t="s">
        <v>375</v>
      </c>
    </row>
    <row r="30" ht="18.75" customHeight="1" spans="1:10">
      <c r="A30" s="218" t="s">
        <v>275</v>
      </c>
      <c r="B30" s="21" t="s">
        <v>366</v>
      </c>
      <c r="C30" s="21" t="s">
        <v>295</v>
      </c>
      <c r="D30" s="21" t="s">
        <v>307</v>
      </c>
      <c r="E30" s="34" t="s">
        <v>376</v>
      </c>
      <c r="F30" s="21" t="s">
        <v>309</v>
      </c>
      <c r="G30" s="34" t="s">
        <v>357</v>
      </c>
      <c r="H30" s="21" t="s">
        <v>311</v>
      </c>
      <c r="I30" s="21" t="s">
        <v>312</v>
      </c>
      <c r="J30" s="34" t="s">
        <v>313</v>
      </c>
    </row>
    <row r="31" ht="18.75" customHeight="1" spans="1:10">
      <c r="A31" s="218" t="s">
        <v>275</v>
      </c>
      <c r="B31" s="21" t="s">
        <v>366</v>
      </c>
      <c r="C31" s="21" t="s">
        <v>295</v>
      </c>
      <c r="D31" s="21" t="s">
        <v>314</v>
      </c>
      <c r="E31" s="34" t="s">
        <v>315</v>
      </c>
      <c r="F31" s="21" t="s">
        <v>298</v>
      </c>
      <c r="G31" s="34" t="s">
        <v>316</v>
      </c>
      <c r="H31" s="21" t="s">
        <v>317</v>
      </c>
      <c r="I31" s="21" t="s">
        <v>301</v>
      </c>
      <c r="J31" s="34" t="s">
        <v>377</v>
      </c>
    </row>
    <row r="32" ht="18.75" customHeight="1" spans="1:10">
      <c r="A32" s="218" t="s">
        <v>275</v>
      </c>
      <c r="B32" s="21" t="s">
        <v>366</v>
      </c>
      <c r="C32" s="21" t="s">
        <v>295</v>
      </c>
      <c r="D32" s="21" t="s">
        <v>319</v>
      </c>
      <c r="E32" s="34" t="s">
        <v>320</v>
      </c>
      <c r="F32" s="21" t="s">
        <v>298</v>
      </c>
      <c r="G32" s="34" t="s">
        <v>378</v>
      </c>
      <c r="H32" s="21" t="s">
        <v>323</v>
      </c>
      <c r="I32" s="21" t="s">
        <v>312</v>
      </c>
      <c r="J32" s="34" t="s">
        <v>379</v>
      </c>
    </row>
    <row r="33" ht="18.75" customHeight="1" spans="1:10">
      <c r="A33" s="218" t="s">
        <v>275</v>
      </c>
      <c r="B33" s="21" t="s">
        <v>366</v>
      </c>
      <c r="C33" s="21" t="s">
        <v>325</v>
      </c>
      <c r="D33" s="21" t="s">
        <v>326</v>
      </c>
      <c r="E33" s="34" t="s">
        <v>380</v>
      </c>
      <c r="F33" s="21" t="s">
        <v>298</v>
      </c>
      <c r="G33" s="34" t="s">
        <v>381</v>
      </c>
      <c r="H33" s="21" t="s">
        <v>311</v>
      </c>
      <c r="I33" s="21" t="s">
        <v>312</v>
      </c>
      <c r="J33" s="34" t="s">
        <v>382</v>
      </c>
    </row>
    <row r="34" ht="18.75" customHeight="1" spans="1:10">
      <c r="A34" s="218" t="s">
        <v>275</v>
      </c>
      <c r="B34" s="21" t="s">
        <v>366</v>
      </c>
      <c r="C34" s="21" t="s">
        <v>325</v>
      </c>
      <c r="D34" s="21" t="s">
        <v>330</v>
      </c>
      <c r="E34" s="34" t="s">
        <v>383</v>
      </c>
      <c r="F34" s="21" t="s">
        <v>298</v>
      </c>
      <c r="G34" s="34" t="s">
        <v>363</v>
      </c>
      <c r="H34" s="21" t="s">
        <v>311</v>
      </c>
      <c r="I34" s="21" t="s">
        <v>312</v>
      </c>
      <c r="J34" s="34" t="s">
        <v>329</v>
      </c>
    </row>
    <row r="35" ht="18.75" customHeight="1" spans="1:10">
      <c r="A35" s="218" t="s">
        <v>275</v>
      </c>
      <c r="B35" s="21" t="s">
        <v>366</v>
      </c>
      <c r="C35" s="21" t="s">
        <v>333</v>
      </c>
      <c r="D35" s="21" t="s">
        <v>334</v>
      </c>
      <c r="E35" s="34" t="s">
        <v>384</v>
      </c>
      <c r="F35" s="21" t="s">
        <v>309</v>
      </c>
      <c r="G35" s="34" t="s">
        <v>310</v>
      </c>
      <c r="H35" s="21" t="s">
        <v>311</v>
      </c>
      <c r="I35" s="21" t="s">
        <v>312</v>
      </c>
      <c r="J35" s="34" t="s">
        <v>385</v>
      </c>
    </row>
    <row r="36" ht="18.75" customHeight="1" spans="1:10">
      <c r="A36" s="218" t="s">
        <v>281</v>
      </c>
      <c r="B36" s="21" t="s">
        <v>386</v>
      </c>
      <c r="C36" s="21" t="s">
        <v>295</v>
      </c>
      <c r="D36" s="21" t="s">
        <v>296</v>
      </c>
      <c r="E36" s="34" t="s">
        <v>387</v>
      </c>
      <c r="F36" s="21" t="s">
        <v>298</v>
      </c>
      <c r="G36" s="34" t="s">
        <v>388</v>
      </c>
      <c r="H36" s="21" t="s">
        <v>389</v>
      </c>
      <c r="I36" s="21" t="s">
        <v>301</v>
      </c>
      <c r="J36" s="34" t="s">
        <v>390</v>
      </c>
    </row>
    <row r="37" ht="18.75" customHeight="1" spans="1:10">
      <c r="A37" s="218" t="s">
        <v>281</v>
      </c>
      <c r="B37" s="21" t="s">
        <v>386</v>
      </c>
      <c r="C37" s="21" t="s">
        <v>295</v>
      </c>
      <c r="D37" s="21" t="s">
        <v>296</v>
      </c>
      <c r="E37" s="34" t="s">
        <v>391</v>
      </c>
      <c r="F37" s="21" t="s">
        <v>298</v>
      </c>
      <c r="G37" s="34" t="s">
        <v>392</v>
      </c>
      <c r="H37" s="21" t="s">
        <v>389</v>
      </c>
      <c r="I37" s="21" t="s">
        <v>301</v>
      </c>
      <c r="J37" s="34" t="s">
        <v>393</v>
      </c>
    </row>
    <row r="38" ht="18.75" customHeight="1" spans="1:10">
      <c r="A38" s="218" t="s">
        <v>281</v>
      </c>
      <c r="B38" s="21" t="s">
        <v>386</v>
      </c>
      <c r="C38" s="21" t="s">
        <v>295</v>
      </c>
      <c r="D38" s="21" t="s">
        <v>307</v>
      </c>
      <c r="E38" s="34" t="s">
        <v>394</v>
      </c>
      <c r="F38" s="21" t="s">
        <v>309</v>
      </c>
      <c r="G38" s="34" t="s">
        <v>363</v>
      </c>
      <c r="H38" s="21" t="s">
        <v>311</v>
      </c>
      <c r="I38" s="21" t="s">
        <v>312</v>
      </c>
      <c r="J38" s="34" t="s">
        <v>395</v>
      </c>
    </row>
    <row r="39" ht="18.75" customHeight="1" spans="1:10">
      <c r="A39" s="218" t="s">
        <v>281</v>
      </c>
      <c r="B39" s="21" t="s">
        <v>386</v>
      </c>
      <c r="C39" s="21" t="s">
        <v>295</v>
      </c>
      <c r="D39" s="21" t="s">
        <v>314</v>
      </c>
      <c r="E39" s="34" t="s">
        <v>396</v>
      </c>
      <c r="F39" s="21" t="s">
        <v>309</v>
      </c>
      <c r="G39" s="34" t="s">
        <v>316</v>
      </c>
      <c r="H39" s="21" t="s">
        <v>317</v>
      </c>
      <c r="I39" s="21" t="s">
        <v>301</v>
      </c>
      <c r="J39" s="34" t="s">
        <v>360</v>
      </c>
    </row>
    <row r="40" ht="18.75" customHeight="1" spans="1:10">
      <c r="A40" s="218" t="s">
        <v>281</v>
      </c>
      <c r="B40" s="21" t="s">
        <v>386</v>
      </c>
      <c r="C40" s="21" t="s">
        <v>295</v>
      </c>
      <c r="D40" s="21" t="s">
        <v>319</v>
      </c>
      <c r="E40" s="34" t="s">
        <v>320</v>
      </c>
      <c r="F40" s="21" t="s">
        <v>309</v>
      </c>
      <c r="G40" s="34" t="s">
        <v>397</v>
      </c>
      <c r="H40" s="21" t="s">
        <v>323</v>
      </c>
      <c r="I40" s="21" t="s">
        <v>301</v>
      </c>
      <c r="J40" s="34" t="s">
        <v>398</v>
      </c>
    </row>
    <row r="41" ht="18.75" customHeight="1" spans="1:10">
      <c r="A41" s="218" t="s">
        <v>281</v>
      </c>
      <c r="B41" s="21" t="s">
        <v>386</v>
      </c>
      <c r="C41" s="21" t="s">
        <v>325</v>
      </c>
      <c r="D41" s="21" t="s">
        <v>326</v>
      </c>
      <c r="E41" s="34" t="s">
        <v>399</v>
      </c>
      <c r="F41" s="21" t="s">
        <v>298</v>
      </c>
      <c r="G41" s="34" t="s">
        <v>400</v>
      </c>
      <c r="H41" s="21" t="s">
        <v>311</v>
      </c>
      <c r="I41" s="21" t="s">
        <v>312</v>
      </c>
      <c r="J41" s="34" t="s">
        <v>401</v>
      </c>
    </row>
    <row r="42" ht="18.75" customHeight="1" spans="1:10">
      <c r="A42" s="218" t="s">
        <v>281</v>
      </c>
      <c r="B42" s="21" t="s">
        <v>386</v>
      </c>
      <c r="C42" s="21" t="s">
        <v>333</v>
      </c>
      <c r="D42" s="21" t="s">
        <v>334</v>
      </c>
      <c r="E42" s="34" t="s">
        <v>402</v>
      </c>
      <c r="F42" s="21" t="s">
        <v>309</v>
      </c>
      <c r="G42" s="34" t="s">
        <v>363</v>
      </c>
      <c r="H42" s="21" t="s">
        <v>311</v>
      </c>
      <c r="I42" s="21" t="s">
        <v>312</v>
      </c>
      <c r="J42" s="34" t="s">
        <v>403</v>
      </c>
    </row>
    <row r="43" ht="18.75" customHeight="1" spans="1:10">
      <c r="A43" s="218" t="s">
        <v>273</v>
      </c>
      <c r="B43" s="21" t="s">
        <v>404</v>
      </c>
      <c r="C43" s="21" t="s">
        <v>295</v>
      </c>
      <c r="D43" s="21" t="s">
        <v>296</v>
      </c>
      <c r="E43" s="34" t="s">
        <v>405</v>
      </c>
      <c r="F43" s="21" t="s">
        <v>298</v>
      </c>
      <c r="G43" s="34" t="s">
        <v>316</v>
      </c>
      <c r="H43" s="21" t="s">
        <v>317</v>
      </c>
      <c r="I43" s="21" t="s">
        <v>301</v>
      </c>
      <c r="J43" s="34" t="s">
        <v>406</v>
      </c>
    </row>
    <row r="44" ht="18.75" customHeight="1" spans="1:10">
      <c r="A44" s="218" t="s">
        <v>273</v>
      </c>
      <c r="B44" s="21" t="s">
        <v>404</v>
      </c>
      <c r="C44" s="21" t="s">
        <v>295</v>
      </c>
      <c r="D44" s="21" t="s">
        <v>296</v>
      </c>
      <c r="E44" s="34" t="s">
        <v>407</v>
      </c>
      <c r="F44" s="21" t="s">
        <v>298</v>
      </c>
      <c r="G44" s="34" t="s">
        <v>316</v>
      </c>
      <c r="H44" s="21" t="s">
        <v>317</v>
      </c>
      <c r="I44" s="21" t="s">
        <v>301</v>
      </c>
      <c r="J44" s="34" t="s">
        <v>408</v>
      </c>
    </row>
    <row r="45" ht="18.75" customHeight="1" spans="1:10">
      <c r="A45" s="218" t="s">
        <v>273</v>
      </c>
      <c r="B45" s="21" t="s">
        <v>404</v>
      </c>
      <c r="C45" s="21" t="s">
        <v>295</v>
      </c>
      <c r="D45" s="21" t="s">
        <v>296</v>
      </c>
      <c r="E45" s="34" t="s">
        <v>409</v>
      </c>
      <c r="F45" s="21" t="s">
        <v>298</v>
      </c>
      <c r="G45" s="34" t="s">
        <v>410</v>
      </c>
      <c r="H45" s="21" t="s">
        <v>411</v>
      </c>
      <c r="I45" s="21" t="s">
        <v>301</v>
      </c>
      <c r="J45" s="34" t="s">
        <v>412</v>
      </c>
    </row>
    <row r="46" ht="18.75" customHeight="1" spans="1:10">
      <c r="A46" s="218" t="s">
        <v>273</v>
      </c>
      <c r="B46" s="21" t="s">
        <v>404</v>
      </c>
      <c r="C46" s="21" t="s">
        <v>295</v>
      </c>
      <c r="D46" s="21" t="s">
        <v>307</v>
      </c>
      <c r="E46" s="34" t="s">
        <v>341</v>
      </c>
      <c r="F46" s="21" t="s">
        <v>309</v>
      </c>
      <c r="G46" s="34" t="s">
        <v>310</v>
      </c>
      <c r="H46" s="21" t="s">
        <v>311</v>
      </c>
      <c r="I46" s="21" t="s">
        <v>312</v>
      </c>
      <c r="J46" s="34" t="s">
        <v>413</v>
      </c>
    </row>
    <row r="47" ht="18.75" customHeight="1" spans="1:10">
      <c r="A47" s="218" t="s">
        <v>273</v>
      </c>
      <c r="B47" s="21" t="s">
        <v>404</v>
      </c>
      <c r="C47" s="21" t="s">
        <v>295</v>
      </c>
      <c r="D47" s="21" t="s">
        <v>314</v>
      </c>
      <c r="E47" s="34" t="s">
        <v>414</v>
      </c>
      <c r="F47" s="21" t="s">
        <v>298</v>
      </c>
      <c r="G47" s="34" t="s">
        <v>316</v>
      </c>
      <c r="H47" s="21" t="s">
        <v>317</v>
      </c>
      <c r="I47" s="21" t="s">
        <v>312</v>
      </c>
      <c r="J47" s="34" t="s">
        <v>415</v>
      </c>
    </row>
    <row r="48" ht="18.75" customHeight="1" spans="1:10">
      <c r="A48" s="218" t="s">
        <v>273</v>
      </c>
      <c r="B48" s="21" t="s">
        <v>404</v>
      </c>
      <c r="C48" s="21" t="s">
        <v>325</v>
      </c>
      <c r="D48" s="21" t="s">
        <v>326</v>
      </c>
      <c r="E48" s="34" t="s">
        <v>346</v>
      </c>
      <c r="F48" s="21" t="s">
        <v>298</v>
      </c>
      <c r="G48" s="34" t="s">
        <v>328</v>
      </c>
      <c r="H48" s="21" t="s">
        <v>311</v>
      </c>
      <c r="I48" s="21" t="s">
        <v>312</v>
      </c>
      <c r="J48" s="34" t="s">
        <v>348</v>
      </c>
    </row>
    <row r="49" ht="18.75" customHeight="1" spans="1:10">
      <c r="A49" s="218" t="s">
        <v>273</v>
      </c>
      <c r="B49" s="21" t="s">
        <v>404</v>
      </c>
      <c r="C49" s="21" t="s">
        <v>325</v>
      </c>
      <c r="D49" s="21" t="s">
        <v>330</v>
      </c>
      <c r="E49" s="34" t="s">
        <v>416</v>
      </c>
      <c r="F49" s="21" t="s">
        <v>298</v>
      </c>
      <c r="G49" s="34" t="s">
        <v>417</v>
      </c>
      <c r="H49" s="21" t="s">
        <v>344</v>
      </c>
      <c r="I49" s="21" t="s">
        <v>312</v>
      </c>
      <c r="J49" s="34" t="s">
        <v>418</v>
      </c>
    </row>
    <row r="50" ht="18.75" customHeight="1" spans="1:10">
      <c r="A50" s="218" t="s">
        <v>273</v>
      </c>
      <c r="B50" s="21" t="s">
        <v>404</v>
      </c>
      <c r="C50" s="21" t="s">
        <v>333</v>
      </c>
      <c r="D50" s="21" t="s">
        <v>334</v>
      </c>
      <c r="E50" s="34" t="s">
        <v>419</v>
      </c>
      <c r="F50" s="21" t="s">
        <v>309</v>
      </c>
      <c r="G50" s="34" t="s">
        <v>310</v>
      </c>
      <c r="H50" s="21" t="s">
        <v>311</v>
      </c>
      <c r="I50" s="21" t="s">
        <v>301</v>
      </c>
      <c r="J50" s="34" t="s">
        <v>420</v>
      </c>
    </row>
  </sheetData>
  <mergeCells count="14">
    <mergeCell ref="A2:J2"/>
    <mergeCell ref="A3:H3"/>
    <mergeCell ref="A8:A15"/>
    <mergeCell ref="A16:A20"/>
    <mergeCell ref="A21:A26"/>
    <mergeCell ref="A27:A35"/>
    <mergeCell ref="A36:A42"/>
    <mergeCell ref="A43:A50"/>
    <mergeCell ref="B8:B15"/>
    <mergeCell ref="B16:B20"/>
    <mergeCell ref="B21:B26"/>
    <mergeCell ref="B27:B35"/>
    <mergeCell ref="B36:B42"/>
    <mergeCell ref="B43:B5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2025-03-21T03:55:57Z</dcterms:created>
  <dcterms:modified xsi:type="dcterms:W3CDTF">2025-03-21T03:57:29Z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