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Sheet1!$A$4:$N$4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<sst xmlns="http://schemas.openxmlformats.org/spreadsheetml/2006/main" count="68" uniqueCount="48">
  <si>
    <t>2022年拟享受城镇公益性岗位补贴及社会保险补贴单位</t>
  </si>
  <si>
    <t xml:space="preserve">单位：沧源县人力资源和社会保障局劳动就业服务管理中心 </t>
  </si>
  <si>
    <t>单位：月、元</t>
  </si>
  <si>
    <t>序号</t>
  </si>
  <si>
    <t>单 位</t>
  </si>
  <si>
    <t>人数</t>
  </si>
  <si>
    <t>岗位补贴期限</t>
  </si>
  <si>
    <t>月数</t>
  </si>
  <si>
    <r>
      <rPr>
        <sz val="12"/>
        <color theme="1"/>
        <rFont val="宋体"/>
        <charset val="134"/>
      </rPr>
      <t xml:space="preserve">公益性岗位    补贴金额         </t>
    </r>
    <r>
      <rPr>
        <sz val="9"/>
        <color theme="1"/>
        <rFont val="宋体"/>
        <charset val="134"/>
      </rPr>
      <t>（1350元/月/人）</t>
    </r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</si>
  <si>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</si>
  <si>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</si>
  <si>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</si>
  <si>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</si>
  <si>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</si>
  <si>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</si>
  <si>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</si>
  <si>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</si>
  <si>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 xml:space="preserve">沧源佤族自治县勐来乡九年一贯制中心校 2021年1-12月社会保险和2022年1-2月公益性岗位补贴及社会保险                       </t>
  </si>
  <si>
    <t>2022年1-2月</t>
  </si>
  <si>
    <t>2021年1-12月2022年1-2月</t>
  </si>
  <si>
    <t xml:space="preserve">沧源佤族自治县糯良乡中心完小2022年1-3月公益性社会保险                     </t>
  </si>
  <si>
    <t>2022年1-3月</t>
  </si>
  <si>
    <t>沧源佤族自治县勐角中学2021年1-12月社会保险及2021年10-12月公益性岗位补贴</t>
  </si>
  <si>
    <t>2021年10-12月</t>
  </si>
  <si>
    <t>2021年1-12月</t>
  </si>
  <si>
    <t>沧源佤族自治县交通运输局2021年8月至2022年3月公益性岗位补贴及2021年1月至2022年3月社会保险</t>
  </si>
  <si>
    <t>2021年8月-2022年3月</t>
  </si>
  <si>
    <t>2021年1月-2022年3月</t>
  </si>
  <si>
    <t>沧源佤族自治县国门小学2021年1-12月社会保险及2021年7-12月公益性岗位补贴</t>
  </si>
  <si>
    <t>2021年7-12月</t>
  </si>
  <si>
    <t>沧源佤族自治县国门小学2022年1-3月公益性岗位补贴及社会保险</t>
  </si>
  <si>
    <t>沧源佤族自治县人民检察院2021年1-12月社会保险及2021年10-12月公益性岗位补贴</t>
  </si>
  <si>
    <t>沧源佤族自治县岩帅完全小学2021年1-12月公益性岗位人员社会保险</t>
  </si>
  <si>
    <t>沧源佤族自治县城区幼儿园2022年1-2月公益性岗位补贴及社会保险</t>
  </si>
  <si>
    <t>沧源佤族自治县勐角完全小学2021年1-12月社会保险及2022年1-3月公益性岗位补贴和社会保险</t>
  </si>
  <si>
    <t>2021年1-12月2022年1-3月</t>
  </si>
  <si>
    <t>县委编办2022年1-4月公益性岗位补贴</t>
  </si>
  <si>
    <t>2022年1-4月</t>
  </si>
  <si>
    <t>沧源佤族自治县司法局2021年6-11月公益性岗位补贴及社会保险</t>
  </si>
  <si>
    <t>2021年6-11月</t>
  </si>
  <si>
    <t>沧源佤族自治县芒卡镇中心完小2021年1-12月社会保险及2021年7-12月公益性岗位补贴</t>
  </si>
  <si>
    <t>临沧市生态环境局沧源分局2021年1-5月公益性岗位人员社会保险</t>
  </si>
  <si>
    <t>2021年1-5月</t>
  </si>
  <si>
    <t>沧源县岩帅镇团结中学2021年1-12月社会保险及2021年12月公益性岗位补贴</t>
  </si>
  <si>
    <t xml:space="preserve">沧源县岩帅镇团结中学2022年1-3月公益性岗位补贴及社会保险 </t>
  </si>
  <si>
    <t>沧源佤族自治县勐董镇中心完小2021年1-12月社会保险及2021年8-12月公益性岗位补贴</t>
  </si>
  <si>
    <t>2021年8-12月</t>
  </si>
  <si>
    <t>沧源佤族自治县勐省镇人民政府2021年1-12月社会保险及2021年7-12月公益性岗位补贴和社会保险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</si>
</sst>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0.00_ ;[Red]\-0.00\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vertical="center" wrapText="1" shrinkToFi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57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 shrinkToFit="1"/>
    </xf>
    <xf numFmtId="177" fontId="6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pane xSplit="2" ySplit="4" topLeftCell="C8" activePane="bottomRight" state="frozen"/>
      <selection/>
      <selection pane="topRight"/>
      <selection pane="bottomLeft"/>
      <selection pane="bottomRight" activeCell="Q22" sqref="Q22"/>
    </sheetView>
  </sheetViews>
  <sheetFormatPr defaultColWidth="9" defaultRowHeight="13.5"/>
  <cols>
    <col min="1" max="1" width="3.875" style="5" customWidth="1"/>
    <col min="2" max="2" width="40.125" style="6" customWidth="1"/>
    <col min="3" max="3" width="5.125" style="6" customWidth="1"/>
    <col min="4" max="4" width="11.875" style="6" customWidth="1"/>
    <col min="5" max="5" width="3.86666666666667" style="6" customWidth="1"/>
    <col min="6" max="6" width="10.625" style="6" customWidth="1"/>
    <col min="7" max="7" width="11.25" style="6" customWidth="1"/>
    <col min="8" max="8" width="5" style="6" customWidth="1"/>
    <col min="9" max="9" width="8.75" style="6" customWidth="1"/>
    <col min="10" max="12" width="8.625" style="6" customWidth="1"/>
    <col min="13" max="13" width="10.875" style="6" customWidth="1"/>
    <col min="14" max="14" width="6.04166666666667" style="6" customWidth="1"/>
    <col min="15" max="16384" width="9" style="6"/>
  </cols>
  <sheetData>
    <row r="1" ht="3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4" customHeight="1" spans="1:13">
      <c r="A2" s="8" t="s">
        <v>1</v>
      </c>
      <c r="B2" s="8"/>
      <c r="C2" s="8"/>
      <c r="D2" s="8"/>
      <c r="E2" s="8"/>
      <c r="F2" s="8"/>
      <c r="G2" s="9"/>
      <c r="H2" s="9"/>
      <c r="M2" s="9" t="s">
        <v>2</v>
      </c>
    </row>
    <row r="3" s="1" customFormat="1" ht="27" customHeight="1" spans="1:14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0" t="s">
        <v>9</v>
      </c>
      <c r="H3" s="12" t="s">
        <v>7</v>
      </c>
      <c r="I3" s="12" t="s">
        <v>10</v>
      </c>
      <c r="J3" s="12"/>
      <c r="K3" s="12"/>
      <c r="L3" s="12"/>
      <c r="M3" s="21" t="s">
        <v>11</v>
      </c>
      <c r="N3" s="22" t="s">
        <v>12</v>
      </c>
    </row>
    <row r="4" s="1" customFormat="1" ht="33" customHeight="1" spans="1:14">
      <c r="A4" s="10"/>
      <c r="B4" s="10"/>
      <c r="C4" s="10"/>
      <c r="D4" s="10"/>
      <c r="E4" s="10"/>
      <c r="F4" s="11"/>
      <c r="G4" s="10"/>
      <c r="H4" s="12"/>
      <c r="I4" s="12" t="s">
        <v>13</v>
      </c>
      <c r="J4" s="23" t="s">
        <v>14</v>
      </c>
      <c r="K4" s="12" t="s">
        <v>15</v>
      </c>
      <c r="L4" s="23" t="s">
        <v>16</v>
      </c>
      <c r="M4" s="21"/>
      <c r="N4" s="22"/>
    </row>
    <row r="5" s="2" customFormat="1" ht="42" customHeight="1" spans="1:14">
      <c r="A5" s="13">
        <v>1</v>
      </c>
      <c r="B5" s="14" t="s">
        <v>17</v>
      </c>
      <c r="C5" s="14">
        <v>12</v>
      </c>
      <c r="D5" s="14" t="s">
        <v>18</v>
      </c>
      <c r="E5" s="15">
        <v>2</v>
      </c>
      <c r="F5" s="15">
        <v>29700</v>
      </c>
      <c r="G5" s="16" t="s">
        <v>19</v>
      </c>
      <c r="H5" s="15">
        <v>14</v>
      </c>
      <c r="I5" s="24">
        <f>14851.2+13270.4</f>
        <v>28121.6</v>
      </c>
      <c r="J5" s="24">
        <v>8294</v>
      </c>
      <c r="K5" s="24">
        <v>207.9</v>
      </c>
      <c r="L5" s="24">
        <f t="shared" ref="L5:L22" si="0">SUM(I5:K5)</f>
        <v>36623.5</v>
      </c>
      <c r="M5" s="24">
        <f t="shared" ref="M5:M22" si="1">F5+L5</f>
        <v>66323.5</v>
      </c>
      <c r="N5" s="14"/>
    </row>
    <row r="6" s="2" customFormat="1" ht="32" customHeight="1" spans="1:14">
      <c r="A6" s="13">
        <v>2</v>
      </c>
      <c r="B6" s="14" t="s">
        <v>20</v>
      </c>
      <c r="C6" s="14">
        <v>18</v>
      </c>
      <c r="D6" s="16"/>
      <c r="E6" s="15"/>
      <c r="F6" s="14"/>
      <c r="G6" s="16" t="s">
        <v>21</v>
      </c>
      <c r="H6" s="15">
        <v>3</v>
      </c>
      <c r="I6" s="24">
        <v>32572.8</v>
      </c>
      <c r="J6" s="24">
        <v>20358</v>
      </c>
      <c r="K6" s="24">
        <v>661.5</v>
      </c>
      <c r="L6" s="24">
        <f t="shared" si="0"/>
        <v>53592.3</v>
      </c>
      <c r="M6" s="24">
        <f t="shared" si="1"/>
        <v>53592.3</v>
      </c>
      <c r="N6" s="14"/>
    </row>
    <row r="7" s="2" customFormat="1" ht="32" customHeight="1" spans="1:14">
      <c r="A7" s="13">
        <v>3</v>
      </c>
      <c r="B7" s="14" t="s">
        <v>22</v>
      </c>
      <c r="C7" s="14">
        <v>3</v>
      </c>
      <c r="D7" s="16" t="s">
        <v>23</v>
      </c>
      <c r="E7" s="15">
        <v>3</v>
      </c>
      <c r="F7" s="14">
        <v>9450</v>
      </c>
      <c r="G7" s="16" t="s">
        <v>24</v>
      </c>
      <c r="H7" s="15">
        <v>12</v>
      </c>
      <c r="I7" s="24">
        <v>6131.84</v>
      </c>
      <c r="J7" s="24">
        <v>2141.3</v>
      </c>
      <c r="K7" s="24">
        <v>66.15</v>
      </c>
      <c r="L7" s="24">
        <f t="shared" si="0"/>
        <v>8339.29</v>
      </c>
      <c r="M7" s="24">
        <f t="shared" si="1"/>
        <v>17789.29</v>
      </c>
      <c r="N7" s="14"/>
    </row>
    <row r="8" s="2" customFormat="1" ht="32" customHeight="1" spans="1:14">
      <c r="A8" s="13">
        <v>4</v>
      </c>
      <c r="B8" s="14" t="s">
        <v>25</v>
      </c>
      <c r="C8" s="14">
        <v>13</v>
      </c>
      <c r="D8" s="14" t="s">
        <v>26</v>
      </c>
      <c r="E8" s="15">
        <v>8</v>
      </c>
      <c r="F8" s="14">
        <v>136350</v>
      </c>
      <c r="G8" s="16" t="s">
        <v>27</v>
      </c>
      <c r="H8" s="15">
        <v>15</v>
      </c>
      <c r="I8" s="25">
        <v>67924.48</v>
      </c>
      <c r="J8" s="24">
        <v>33668.8</v>
      </c>
      <c r="K8" s="24">
        <v>954.45</v>
      </c>
      <c r="L8" s="24">
        <f t="shared" si="0"/>
        <v>102547.73</v>
      </c>
      <c r="M8" s="24">
        <f t="shared" si="1"/>
        <v>238897.73</v>
      </c>
      <c r="N8" s="14"/>
    </row>
    <row r="9" s="2" customFormat="1" ht="32" customHeight="1" spans="1:14">
      <c r="A9" s="13">
        <v>5</v>
      </c>
      <c r="B9" s="14" t="s">
        <v>28</v>
      </c>
      <c r="C9" s="14">
        <v>12</v>
      </c>
      <c r="D9" s="16" t="s">
        <v>29</v>
      </c>
      <c r="E9" s="15">
        <v>6</v>
      </c>
      <c r="F9" s="14">
        <v>71550</v>
      </c>
      <c r="G9" s="16" t="s">
        <v>24</v>
      </c>
      <c r="H9" s="15">
        <v>12</v>
      </c>
      <c r="I9" s="25">
        <v>36743.2</v>
      </c>
      <c r="J9" s="24">
        <v>16212.7</v>
      </c>
      <c r="K9" s="24">
        <v>500.85</v>
      </c>
      <c r="L9" s="24">
        <f t="shared" si="0"/>
        <v>53456.75</v>
      </c>
      <c r="M9" s="24">
        <f t="shared" si="1"/>
        <v>125006.75</v>
      </c>
      <c r="N9" s="14"/>
    </row>
    <row r="10" s="3" customFormat="1" ht="32" customHeight="1" spans="1:14">
      <c r="A10" s="13"/>
      <c r="B10" s="14" t="s">
        <v>30</v>
      </c>
      <c r="C10" s="14">
        <v>11</v>
      </c>
      <c r="D10" s="16" t="s">
        <v>21</v>
      </c>
      <c r="E10" s="15">
        <v>3</v>
      </c>
      <c r="F10" s="14">
        <v>41850</v>
      </c>
      <c r="G10" s="16" t="s">
        <v>21</v>
      </c>
      <c r="H10" s="15">
        <v>3</v>
      </c>
      <c r="I10" s="25">
        <v>18096</v>
      </c>
      <c r="J10" s="24">
        <v>11310</v>
      </c>
      <c r="K10" s="24">
        <v>283.5</v>
      </c>
      <c r="L10" s="24">
        <f t="shared" si="0"/>
        <v>29689.5</v>
      </c>
      <c r="M10" s="24">
        <f t="shared" si="1"/>
        <v>71539.5</v>
      </c>
      <c r="N10" s="14"/>
    </row>
    <row r="11" s="2" customFormat="1" ht="32" customHeight="1" spans="1:14">
      <c r="A11" s="13">
        <v>6</v>
      </c>
      <c r="B11" s="14" t="s">
        <v>31</v>
      </c>
      <c r="C11" s="14">
        <v>4</v>
      </c>
      <c r="D11" s="16" t="s">
        <v>23</v>
      </c>
      <c r="E11" s="15">
        <v>3</v>
      </c>
      <c r="F11" s="14">
        <v>16200</v>
      </c>
      <c r="G11" s="16" t="s">
        <v>24</v>
      </c>
      <c r="H11" s="15">
        <v>12</v>
      </c>
      <c r="I11" s="24">
        <v>11057.28</v>
      </c>
      <c r="J11" s="24">
        <v>3670.8</v>
      </c>
      <c r="K11" s="24">
        <v>113.4</v>
      </c>
      <c r="L11" s="24">
        <f t="shared" si="0"/>
        <v>14841.48</v>
      </c>
      <c r="M11" s="24">
        <f t="shared" si="1"/>
        <v>31041.48</v>
      </c>
      <c r="N11" s="14"/>
    </row>
    <row r="12" s="2" customFormat="1" ht="32" customHeight="1" spans="1:14">
      <c r="A12" s="13">
        <v>7</v>
      </c>
      <c r="B12" s="14" t="s">
        <v>32</v>
      </c>
      <c r="C12" s="14">
        <v>35</v>
      </c>
      <c r="D12" s="16"/>
      <c r="E12" s="15"/>
      <c r="F12" s="14"/>
      <c r="G12" s="16" t="s">
        <v>24</v>
      </c>
      <c r="H12" s="15">
        <v>12</v>
      </c>
      <c r="I12" s="24">
        <v>35112.48</v>
      </c>
      <c r="J12" s="24"/>
      <c r="K12" s="24"/>
      <c r="L12" s="24">
        <f t="shared" si="0"/>
        <v>35112.48</v>
      </c>
      <c r="M12" s="24">
        <f t="shared" si="1"/>
        <v>35112.48</v>
      </c>
      <c r="N12" s="14"/>
    </row>
    <row r="13" s="2" customFormat="1" ht="32" customHeight="1" spans="1:14">
      <c r="A13" s="13">
        <v>8</v>
      </c>
      <c r="B13" s="14" t="s">
        <v>33</v>
      </c>
      <c r="C13" s="14">
        <v>3</v>
      </c>
      <c r="D13" s="14" t="s">
        <v>18</v>
      </c>
      <c r="E13" s="15">
        <v>2</v>
      </c>
      <c r="F13" s="14">
        <v>8100</v>
      </c>
      <c r="G13" s="14" t="s">
        <v>18</v>
      </c>
      <c r="H13" s="15">
        <v>2</v>
      </c>
      <c r="I13" s="24">
        <v>3619.2</v>
      </c>
      <c r="J13" s="24">
        <v>2262</v>
      </c>
      <c r="K13" s="24">
        <v>56.7</v>
      </c>
      <c r="L13" s="24">
        <f t="shared" si="0"/>
        <v>5937.9</v>
      </c>
      <c r="M13" s="24">
        <f t="shared" si="1"/>
        <v>14037.9</v>
      </c>
      <c r="N13" s="14"/>
    </row>
    <row r="14" s="2" customFormat="1" ht="32" customHeight="1" spans="1:14">
      <c r="A14" s="13">
        <v>9</v>
      </c>
      <c r="B14" s="14" t="s">
        <v>34</v>
      </c>
      <c r="C14" s="14">
        <v>15</v>
      </c>
      <c r="D14" s="14" t="s">
        <v>21</v>
      </c>
      <c r="E14" s="15">
        <v>3</v>
      </c>
      <c r="F14" s="14">
        <v>60750</v>
      </c>
      <c r="G14" s="14" t="s">
        <v>35</v>
      </c>
      <c r="H14" s="15">
        <v>15</v>
      </c>
      <c r="I14" s="24">
        <f>27144+20791.68</f>
        <v>47935.68</v>
      </c>
      <c r="J14" s="24">
        <v>16965</v>
      </c>
      <c r="K14" s="24">
        <v>425.25</v>
      </c>
      <c r="L14" s="24">
        <f t="shared" si="0"/>
        <v>65325.93</v>
      </c>
      <c r="M14" s="24">
        <f t="shared" si="1"/>
        <v>126075.93</v>
      </c>
      <c r="N14" s="14"/>
    </row>
    <row r="15" s="2" customFormat="1" ht="32" customHeight="1" spans="1:14">
      <c r="A15" s="13">
        <v>10</v>
      </c>
      <c r="B15" s="14" t="s">
        <v>36</v>
      </c>
      <c r="C15" s="14">
        <v>1</v>
      </c>
      <c r="D15" s="14" t="s">
        <v>37</v>
      </c>
      <c r="E15" s="15">
        <v>4</v>
      </c>
      <c r="F15" s="14">
        <v>5400</v>
      </c>
      <c r="G15" s="14"/>
      <c r="H15" s="15"/>
      <c r="I15" s="24"/>
      <c r="J15" s="24"/>
      <c r="K15" s="24"/>
      <c r="L15" s="24">
        <f t="shared" si="0"/>
        <v>0</v>
      </c>
      <c r="M15" s="24">
        <f t="shared" si="1"/>
        <v>5400</v>
      </c>
      <c r="N15" s="14"/>
    </row>
    <row r="16" s="2" customFormat="1" ht="32" customHeight="1" spans="1:14">
      <c r="A16" s="13">
        <v>11</v>
      </c>
      <c r="B16" s="14" t="s">
        <v>38</v>
      </c>
      <c r="C16" s="14">
        <v>2</v>
      </c>
      <c r="D16" s="14" t="s">
        <v>39</v>
      </c>
      <c r="E16" s="15">
        <v>6</v>
      </c>
      <c r="F16" s="14">
        <v>16200</v>
      </c>
      <c r="G16" s="14" t="s">
        <v>39</v>
      </c>
      <c r="H16" s="15">
        <v>6</v>
      </c>
      <c r="I16" s="24">
        <v>7238.4</v>
      </c>
      <c r="J16" s="24">
        <v>3670.8</v>
      </c>
      <c r="K16" s="24">
        <v>113.4</v>
      </c>
      <c r="L16" s="24">
        <f t="shared" si="0"/>
        <v>11022.6</v>
      </c>
      <c r="M16" s="24">
        <f t="shared" si="1"/>
        <v>27222.6</v>
      </c>
      <c r="N16" s="14"/>
    </row>
    <row r="17" s="2" customFormat="1" ht="32" customHeight="1" spans="1:14">
      <c r="A17" s="13">
        <v>12</v>
      </c>
      <c r="B17" s="14" t="s">
        <v>40</v>
      </c>
      <c r="C17" s="14">
        <v>16</v>
      </c>
      <c r="D17" s="14" t="s">
        <v>29</v>
      </c>
      <c r="E17" s="15">
        <v>6</v>
      </c>
      <c r="F17" s="14">
        <v>114750</v>
      </c>
      <c r="G17" s="16" t="s">
        <v>24</v>
      </c>
      <c r="H17" s="15">
        <v>12</v>
      </c>
      <c r="I17" s="24">
        <v>61210.24</v>
      </c>
      <c r="J17" s="24">
        <v>26307.4</v>
      </c>
      <c r="K17" s="24">
        <v>774.9</v>
      </c>
      <c r="L17" s="24">
        <f t="shared" si="0"/>
        <v>88292.54</v>
      </c>
      <c r="M17" s="24">
        <f t="shared" si="1"/>
        <v>203042.54</v>
      </c>
      <c r="N17" s="14"/>
    </row>
    <row r="18" s="2" customFormat="1" ht="32" customHeight="1" spans="1:14">
      <c r="A18" s="13">
        <v>13</v>
      </c>
      <c r="B18" s="14" t="s">
        <v>41</v>
      </c>
      <c r="C18" s="14">
        <v>2</v>
      </c>
      <c r="D18" s="14"/>
      <c r="E18" s="15"/>
      <c r="F18" s="14"/>
      <c r="G18" s="16" t="s">
        <v>42</v>
      </c>
      <c r="H18" s="15">
        <v>5</v>
      </c>
      <c r="I18" s="24">
        <v>1060.8</v>
      </c>
      <c r="J18" s="24"/>
      <c r="K18" s="24"/>
      <c r="L18" s="24">
        <f t="shared" si="0"/>
        <v>1060.8</v>
      </c>
      <c r="M18" s="24">
        <f t="shared" si="1"/>
        <v>1060.8</v>
      </c>
      <c r="N18" s="14"/>
    </row>
    <row r="19" s="2" customFormat="1" ht="32" customHeight="1" spans="1:14">
      <c r="A19" s="13">
        <v>14</v>
      </c>
      <c r="B19" s="14" t="s">
        <v>43</v>
      </c>
      <c r="C19" s="14">
        <v>3</v>
      </c>
      <c r="D19" s="17">
        <v>44531</v>
      </c>
      <c r="E19" s="15">
        <v>1</v>
      </c>
      <c r="F19" s="14">
        <v>4050</v>
      </c>
      <c r="G19" s="16" t="s">
        <v>24</v>
      </c>
      <c r="H19" s="15">
        <v>12</v>
      </c>
      <c r="I19" s="24">
        <v>5310.24</v>
      </c>
      <c r="J19" s="24">
        <v>917.7</v>
      </c>
      <c r="K19" s="24">
        <v>28.35</v>
      </c>
      <c r="L19" s="24">
        <f t="shared" si="0"/>
        <v>6256.29</v>
      </c>
      <c r="M19" s="24">
        <f t="shared" si="1"/>
        <v>10306.29</v>
      </c>
      <c r="N19" s="14"/>
    </row>
    <row r="20" s="2" customFormat="1" ht="32" customHeight="1" spans="1:14">
      <c r="A20" s="13"/>
      <c r="B20" s="14" t="s">
        <v>44</v>
      </c>
      <c r="C20" s="14">
        <v>3</v>
      </c>
      <c r="D20" s="14" t="s">
        <v>21</v>
      </c>
      <c r="E20" s="15">
        <v>3</v>
      </c>
      <c r="F20" s="14">
        <v>12150</v>
      </c>
      <c r="G20" s="14" t="s">
        <v>21</v>
      </c>
      <c r="H20" s="15">
        <v>3</v>
      </c>
      <c r="I20" s="24">
        <v>5428.8</v>
      </c>
      <c r="J20" s="24">
        <v>3393</v>
      </c>
      <c r="K20" s="24">
        <v>85.05</v>
      </c>
      <c r="L20" s="24">
        <f t="shared" si="0"/>
        <v>8906.85</v>
      </c>
      <c r="M20" s="24">
        <f t="shared" si="1"/>
        <v>21056.85</v>
      </c>
      <c r="N20" s="14"/>
    </row>
    <row r="21" s="2" customFormat="1" ht="32" customHeight="1" spans="1:14">
      <c r="A21" s="13">
        <v>15</v>
      </c>
      <c r="B21" s="14" t="s">
        <v>45</v>
      </c>
      <c r="C21" s="14">
        <v>24</v>
      </c>
      <c r="D21" s="14" t="s">
        <v>46</v>
      </c>
      <c r="E21" s="15">
        <v>5</v>
      </c>
      <c r="F21" s="14">
        <v>149850</v>
      </c>
      <c r="G21" s="16" t="s">
        <v>24</v>
      </c>
      <c r="H21" s="15">
        <v>12</v>
      </c>
      <c r="I21" s="24">
        <v>81063.84</v>
      </c>
      <c r="J21" s="24">
        <v>33954.9</v>
      </c>
      <c r="K21" s="24">
        <v>1048.95</v>
      </c>
      <c r="L21" s="24">
        <f t="shared" si="0"/>
        <v>116067.69</v>
      </c>
      <c r="M21" s="24">
        <f t="shared" si="1"/>
        <v>265917.69</v>
      </c>
      <c r="N21" s="14"/>
    </row>
    <row r="22" s="4" customFormat="1" ht="32" customHeight="1" spans="1:14">
      <c r="A22" s="13">
        <v>16</v>
      </c>
      <c r="B22" s="14" t="s">
        <v>47</v>
      </c>
      <c r="C22" s="14">
        <v>6</v>
      </c>
      <c r="D22" s="18" t="s">
        <v>29</v>
      </c>
      <c r="E22" s="15">
        <v>6</v>
      </c>
      <c r="F22" s="14">
        <v>48600</v>
      </c>
      <c r="G22" s="16" t="s">
        <v>24</v>
      </c>
      <c r="H22" s="15">
        <v>12</v>
      </c>
      <c r="I22" s="24">
        <v>25534.08</v>
      </c>
      <c r="J22" s="24">
        <v>11012.4</v>
      </c>
      <c r="K22" s="24">
        <v>340.2</v>
      </c>
      <c r="L22" s="24">
        <f t="shared" si="0"/>
        <v>36886.68</v>
      </c>
      <c r="M22" s="24">
        <f t="shared" si="1"/>
        <v>85486.68</v>
      </c>
      <c r="N22" s="18"/>
    </row>
    <row r="23" s="5" customFormat="1" ht="32" customHeight="1" spans="1:14">
      <c r="A23" s="19" t="s">
        <v>16</v>
      </c>
      <c r="B23" s="19"/>
      <c r="C23" s="19">
        <f>SUM(C5:C22)</f>
        <v>183</v>
      </c>
      <c r="D23" s="19"/>
      <c r="E23" s="19">
        <f>SUM(E5:E22)</f>
        <v>61</v>
      </c>
      <c r="F23" s="19">
        <f>SUM(F5:F22)</f>
        <v>724950</v>
      </c>
      <c r="G23" s="19"/>
      <c r="H23" s="20">
        <f t="shared" ref="G23:M23" si="2">SUM(H5:H22)</f>
        <v>162</v>
      </c>
      <c r="I23" s="26">
        <f t="shared" si="2"/>
        <v>474160.96</v>
      </c>
      <c r="J23" s="26">
        <f t="shared" si="2"/>
        <v>194138.8</v>
      </c>
      <c r="K23" s="26">
        <f t="shared" si="2"/>
        <v>5660.55</v>
      </c>
      <c r="L23" s="26">
        <f t="shared" si="2"/>
        <v>673960.31</v>
      </c>
      <c r="M23" s="26">
        <f t="shared" si="2"/>
        <v>1398910.31</v>
      </c>
      <c r="N23" s="19"/>
    </row>
  </sheetData>
  <mergeCells count="16">
    <mergeCell ref="A1:N1"/>
    <mergeCell ref="A2:F2"/>
    <mergeCell ref="I3:L3"/>
    <mergeCell ref="A23:B23"/>
    <mergeCell ref="A3:A4"/>
    <mergeCell ref="A9:A10"/>
    <mergeCell ref="A19:A20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2021-10-12T01:43:00Z</dcterms:created>
  <dcterms:modified xsi:type="dcterms:W3CDTF">2022-05-06T09:01:55Z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2052-11.1.0.11365</vt:lpwstr>
  </property>
</Properties>
</file>