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<sst xmlns="http://schemas.openxmlformats.org/spreadsheetml/2006/main" count="1557" uniqueCount="481">
  <si>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</si>
  <si>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</si>
  <si>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</si>
  <si>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</si>
  <si>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</si>
  <si>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</si>
  <si>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</si>
  <si>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</si>
  <si>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</si>
  <si>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</si>
  <si>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</si>
  <si>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</si>
  <si>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</si>
  <si>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</si>
  <si>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</si>
  <si>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</si>
  <si>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</si>
  <si>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</si>
  <si>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</si>
  <si>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</si>
  <si>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</si>
  <si>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</si>
  <si>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</si>
  <si>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</si>
  <si>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</si>
  <si>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</si>
  <si>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</si>
  <si>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</si>
  <si>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</si>
  <si>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</si>
  <si>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</si>
  <si>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</si>
  <si>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</si>
  <si>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</si>
  <si>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</si>
  <si>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</si>
  <si>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</si>
  <si>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</si>
  <si>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</si>
  <si>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</si>
  <si>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</si>
  <si>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</si>
  <si>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</si>
  <si>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</si>
  <si>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</si>
  <si>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</si>
  <si>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</si>
  <si>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</si>
  <si>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</si>
  <si>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</si>
  <si>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</si>
  <si>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</si>
  <si>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</si>
  <si>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</si>
  <si>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</si>
  <si>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</si>
  <si>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</si>
  <si>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</si>
  <si>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</si>
  <si>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</si>
  <si>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</si>
  <si>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</si>
  <si>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</si>
  <si>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</si>
  <si>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</si>
  <si>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</si>
  <si>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</si>
  <si>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</si>
  <si>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</si>
  <si>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</si>
  <si>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126</t>
  </si>
  <si>
    <t>沧源佤族自治县水务局</t>
  </si>
  <si>
    <t>126001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</si>
  <si>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</si>
  <si>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</si>
  <si>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</si>
  <si>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</si>
  <si>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</si>
  <si>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</si>
  <si>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</si>
  <si>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</si>
  <si>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</si>
  <si>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</si>
  <si>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</si>
  <si>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</si>
  <si>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</si>
  <si>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</si>
  <si>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</si>
  <si>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</si>
  <si>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</si>
  <si>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</si>
  <si>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</si>
  <si>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</si>
  <si>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</si>
  <si>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</si>
  <si>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</si>
  <si>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</si>
  <si>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</si>
  <si>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</si>
  <si>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</si>
  <si>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</si>
  <si>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</si>
  <si>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</si>
  <si>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</si>
  <si>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</si>
  <si>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</si>
  <si>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</si>
  <si>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</si>
  <si>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</si>
  <si>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</si>
  <si>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</si>
  <si>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21303</t>
  </si>
  <si>
    <t>水利</t>
  </si>
  <si>
    <t>2130301</t>
  </si>
  <si>
    <t>行政运行</t>
  </si>
  <si>
    <t>2130304</t>
  </si>
  <si>
    <t>水利行业业务管理</t>
  </si>
  <si>
    <t>2130305</t>
  </si>
  <si>
    <t>水利工程建设</t>
  </si>
  <si>
    <t>2130310</t>
  </si>
  <si>
    <t>水土保持</t>
  </si>
  <si>
    <t>2130311</t>
  </si>
  <si>
    <t>水资源节约管理与保护</t>
  </si>
  <si>
    <t>2130314</t>
  </si>
  <si>
    <t>防汛</t>
  </si>
  <si>
    <t>2130316</t>
  </si>
  <si>
    <t>农村水利</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</si>
  <si>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</si>
  <si>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</si>
  <si>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</si>
  <si>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</si>
  <si>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</si>
  <si>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</si>
  <si>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</si>
  <si>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</si>
  <si>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</si>
  <si>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</si>
  <si>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</si>
  <si>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</si>
  <si>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</si>
  <si>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</si>
  <si>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</si>
  <si>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</si>
  <si>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</si>
  <si>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</si>
  <si>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</si>
  <si>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</si>
  <si>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</si>
  <si>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</si>
  <si>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</si>
  <si>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</si>
  <si>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</si>
  <si>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</si>
  <si>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</si>
  <si>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</si>
  <si>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</si>
  <si>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</si>
  <si>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</si>
  <si>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</si>
  <si>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</si>
  <si>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</si>
  <si>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</si>
  <si>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</si>
  <si>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</si>
  <si>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</si>
  <si>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</si>
  <si>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</si>
  <si>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</si>
  <si>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</si>
  <si>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</si>
  <si>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</si>
  <si>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</si>
  <si>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</si>
  <si>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</si>
  <si>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</si>
  <si>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</si>
  <si>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</si>
  <si>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</si>
  <si>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</si>
  <si>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</si>
  <si>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</si>
  <si>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</si>
  <si>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</si>
  <si>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</si>
  <si>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</si>
  <si>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</si>
  <si>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</si>
  <si>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</si>
  <si>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</si>
  <si>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</si>
  <si>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</si>
  <si>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</si>
  <si>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</si>
  <si>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</si>
  <si>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</si>
  <si>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</si>
  <si>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</si>
  <si>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</si>
  <si>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</si>
  <si>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</si>
  <si>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</si>
  <si>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</si>
  <si>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</si>
  <si>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</si>
  <si>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</si>
  <si>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</si>
  <si>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</si>
  <si>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</si>
  <si>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</si>
  <si>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</si>
  <si>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</si>
  <si>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</si>
  <si>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530927210000000001327</t>
  </si>
  <si>
    <t>行政人员支出工资</t>
  </si>
  <si>
    <t>30101</t>
  </si>
  <si>
    <t>基本工资</t>
  </si>
  <si>
    <t>530927210000000001328</t>
  </si>
  <si>
    <t>事业人员支出工资</t>
  </si>
  <si>
    <t>30102</t>
  </si>
  <si>
    <t>津贴补贴</t>
  </si>
  <si>
    <t>30103</t>
  </si>
  <si>
    <t>奖金</t>
  </si>
  <si>
    <t>530927231100001433820</t>
  </si>
  <si>
    <t>绩效考核奖励（2017年提高标准部分）</t>
  </si>
  <si>
    <t>30107</t>
  </si>
  <si>
    <t>绩效工资</t>
  </si>
  <si>
    <t>530927231100001433831</t>
  </si>
  <si>
    <t>绩效工资（2017年提高标准部分）</t>
  </si>
  <si>
    <t>530927210000000001329</t>
  </si>
  <si>
    <t>社会保障缴费</t>
  </si>
  <si>
    <t>30108</t>
  </si>
  <si>
    <t>机关事业单位基本养老保险缴费</t>
  </si>
  <si>
    <t>30110</t>
  </si>
  <si>
    <t>职工基本医疗保险缴费</t>
  </si>
  <si>
    <t>30112</t>
  </si>
  <si>
    <t>其他社会保障缴费</t>
  </si>
  <si>
    <t>530927210000000001332</t>
  </si>
  <si>
    <t>30113</t>
  </si>
  <si>
    <t>530927210000000001337</t>
  </si>
  <si>
    <t>一般公用经费</t>
  </si>
  <si>
    <t>30201</t>
  </si>
  <si>
    <t>办公费</t>
  </si>
  <si>
    <t>30211</t>
  </si>
  <si>
    <t>差旅费</t>
  </si>
  <si>
    <t>30205</t>
  </si>
  <si>
    <t>水费</t>
  </si>
  <si>
    <t>30206</t>
  </si>
  <si>
    <t>电费</t>
  </si>
  <si>
    <t>30207</t>
  </si>
  <si>
    <t>邮电费</t>
  </si>
  <si>
    <t>530927241100002315366</t>
  </si>
  <si>
    <t>公务接待费（公用经费）</t>
  </si>
  <si>
    <t>30217</t>
  </si>
  <si>
    <t>530927221100000276156</t>
  </si>
  <si>
    <t>工会经费</t>
  </si>
  <si>
    <t>30228</t>
  </si>
  <si>
    <t>530927210000000001334</t>
  </si>
  <si>
    <t>公务用车运行维护费</t>
  </si>
  <si>
    <t>30231</t>
  </si>
  <si>
    <t>530927210000000001336</t>
  </si>
  <si>
    <t>公务交通补贴</t>
  </si>
  <si>
    <t>30239</t>
  </si>
  <si>
    <t>其他交通费用</t>
  </si>
  <si>
    <t>530927210000000001333</t>
  </si>
  <si>
    <t>离退休费</t>
  </si>
  <si>
    <t>30302</t>
  </si>
  <si>
    <t>退休费</t>
  </si>
  <si>
    <t>530927241100002312738</t>
  </si>
  <si>
    <t>机关事业单位职工及军人抚恤补助</t>
  </si>
  <si>
    <t>30304</t>
  </si>
  <si>
    <t>抚恤金</t>
  </si>
  <si>
    <t>预算05-1表</t>
  </si>
  <si>
    <t>项目分类</t>
  </si>
  <si>
    <t>项目单位</t>
  </si>
  <si>
    <t>经济科目编码</t>
  </si>
  <si>
    <t>经济科目名称</t>
  </si>
  <si>
    <t>本年拨款</t>
  </si>
  <si>
    <t>其中：本次下达</t>
  </si>
  <si>
    <t>2025年防灾减灾救灾及防汛抗旱项目工作经费</t>
  </si>
  <si>
    <t>专项业务类</t>
  </si>
  <si>
    <t>530927251100003763015</t>
  </si>
  <si>
    <t>2025年农业综合水价改革补助资金</t>
  </si>
  <si>
    <t>530927251100003759931</t>
  </si>
  <si>
    <t>河长制项目工作经费</t>
  </si>
  <si>
    <t>530927241100002294360</t>
  </si>
  <si>
    <t>31005</t>
  </si>
  <si>
    <t>基础设施建设</t>
  </si>
  <si>
    <t>历年水利工程项目实有资金</t>
  </si>
  <si>
    <t>530927251100003772156</t>
  </si>
  <si>
    <t>水土保持补助资金</t>
  </si>
  <si>
    <t>530927241100002294491</t>
  </si>
  <si>
    <t>30202</t>
  </si>
  <si>
    <t>印刷费</t>
  </si>
  <si>
    <t>水资源管理保护项目经费</t>
  </si>
  <si>
    <t>530927241100002294547</t>
  </si>
  <si>
    <t>预算05-2表</t>
  </si>
  <si>
    <t>单位名称、项目名称</t>
  </si>
  <si>
    <t>项目年度绩效目标</t>
  </si>
  <si>
    <t>一级指标</t>
  </si>
  <si>
    <t>二级指标</t>
  </si>
  <si>
    <t>三级指标</t>
  </si>
  <si>
    <t>指标性质</t>
  </si>
  <si>
    <t>指标值</t>
  </si>
  <si>
    <t>度量单位</t>
  </si>
  <si>
    <t>指标属性</t>
  </si>
  <si>
    <t>指标内容</t>
  </si>
  <si>
    <t>规划制定和实施，治理、生态修复、预防监测、综合治理水土保持生态工程，生产建设项目水土保持方案技术评审、水土保持信息化应用（遥感监测）、监管执法。</t>
  </si>
  <si>
    <t>产出指标</t>
  </si>
  <si>
    <t>数量指标</t>
  </si>
  <si>
    <t>开展生产建设项目水土保持及河道采砂监督检查工作24次</t>
  </si>
  <si>
    <t>=</t>
  </si>
  <si>
    <t>24</t>
  </si>
  <si>
    <t>次</t>
  </si>
  <si>
    <t>定量指标</t>
  </si>
  <si>
    <t>开展水土保持方案审批技术审查20次</t>
  </si>
  <si>
    <t>20</t>
  </si>
  <si>
    <t>件</t>
  </si>
  <si>
    <t>水土保持方案审批技术审查20件</t>
  </si>
  <si>
    <t>开展水土保持违法图斑现场核查10次</t>
  </si>
  <si>
    <t>10</t>
  </si>
  <si>
    <t>水土保持违法图斑现场核查10件</t>
  </si>
  <si>
    <t>开展水土保持行政执处罚7次</t>
  </si>
  <si>
    <t>水土保持行政执处罚7件</t>
  </si>
  <si>
    <t>年度水土流失治理任务30平方公里</t>
  </si>
  <si>
    <t>30</t>
  </si>
  <si>
    <t>平方公里</t>
  </si>
  <si>
    <t>完成水土保持规划及河道采砂规划2件</t>
  </si>
  <si>
    <t>水土保持规划及河道采砂规划2件</t>
  </si>
  <si>
    <t>完成生产建设项目水土保持设施验收核查3次</t>
  </si>
  <si>
    <t>生产建设项目水土保持设施验收核查3件</t>
  </si>
  <si>
    <t>质量指标</t>
  </si>
  <si>
    <t>项目验收合格率</t>
  </si>
  <si>
    <t>100</t>
  </si>
  <si>
    <t>%</t>
  </si>
  <si>
    <t>定性指标</t>
  </si>
  <si>
    <t>项目验收合格率100%</t>
  </si>
  <si>
    <t>时效指标</t>
  </si>
  <si>
    <t>项目完工及时率</t>
  </si>
  <si>
    <t>2025年1月至2025年12月</t>
  </si>
  <si>
    <t>成本指标</t>
  </si>
  <si>
    <t>经济成本指标</t>
  </si>
  <si>
    <t>工资金投资30万元</t>
  </si>
  <si>
    <t>万元</t>
  </si>
  <si>
    <t>效益指标</t>
  </si>
  <si>
    <t>经济效益</t>
  </si>
  <si>
    <t>提高生产建设企业依法足额缴纳水土保持补偿费及砂石资源税</t>
  </si>
  <si>
    <t>督促生产建设项目依法足额缴纳水土保持补偿费、砂石资源税</t>
  </si>
  <si>
    <t>社会效益</t>
  </si>
  <si>
    <t>督促生产建设项目依法履行水土保持防治责任及义务</t>
  </si>
  <si>
    <t>生态效益</t>
  </si>
  <si>
    <t>防治水土流失</t>
  </si>
  <si>
    <t>可持续影响</t>
  </si>
  <si>
    <t>水土保持率逐步提升</t>
  </si>
  <si>
    <t>满意度指标</t>
  </si>
  <si>
    <t>服务对象满意度</t>
  </si>
  <si>
    <t>受益群众满意度</t>
  </si>
  <si>
    <t>在保证农业基本用水需求的基础上，建立“多用水多付费、少用水少付费、节约用水得补贴”机制。在具备精准计量的条件下，推广计量收费和超定额（计划）累进加价相结合的用水制度，提高用水效率。不同作物依据《云南省地方用水定额》标准，对超定额（计划）的农业生产用水实行累进加价。</t>
  </si>
  <si>
    <t>改善农业用水面积</t>
  </si>
  <si>
    <t>21.66</t>
  </si>
  <si>
    <t>万亩</t>
  </si>
  <si>
    <t>改善农业用水面积21.66万亩</t>
  </si>
  <si>
    <t>项目（工程）验收合格率</t>
  </si>
  <si>
    <t>项目（工程）验收合格率100%</t>
  </si>
  <si>
    <t>项目完成时限</t>
  </si>
  <si>
    <t>1.00</t>
  </si>
  <si>
    <t>年</t>
  </si>
  <si>
    <t>项目完成时限1年</t>
  </si>
  <si>
    <t>经济成本指标10万元</t>
  </si>
  <si>
    <t>群众节约用水意识不断提升</t>
  </si>
  <si>
    <t>受益群众满意度100%</t>
  </si>
  <si>
    <t>通过开展沧源佤族自治县22条河流和15座水库“一河（湖）一策”方案修编，为河湖保护提供基础支撑，有效保护河湖滩地岸线管护区，不断改善生态环境。</t>
  </si>
  <si>
    <t>开展县内22条河流“一河（湖）一策”方案修编报告书</t>
  </si>
  <si>
    <t>22</t>
  </si>
  <si>
    <t>条</t>
  </si>
  <si>
    <t>22条河流</t>
  </si>
  <si>
    <t>开展县内15座水库“一河（湖）一策”方案修编报告书</t>
  </si>
  <si>
    <t>15</t>
  </si>
  <si>
    <t>座</t>
  </si>
  <si>
    <t>15座水库“一河（湖）一策”方案修编</t>
  </si>
  <si>
    <t>2025年河湖长工作完成及时率</t>
  </si>
  <si>
    <t>实施年限3年</t>
  </si>
  <si>
    <t>工程总投资55.5万元</t>
  </si>
  <si>
    <t>总投资55.5万元</t>
  </si>
  <si>
    <t>项目覆盖人口</t>
  </si>
  <si>
    <t>&gt;=</t>
  </si>
  <si>
    <t>20000</t>
  </si>
  <si>
    <t>人</t>
  </si>
  <si>
    <t>有效提升河湖滩地岸线管护区保护率100%</t>
  </si>
  <si>
    <t>有效保护河湖滩地岸线管护区环境</t>
  </si>
  <si>
    <t>河湖净化行动等方面取得了显著成效</t>
  </si>
  <si>
    <t>一、项目范围及内容
一是水旱灾害防御科普宣传。2025年计划制定《河道管理法律知识宣传单页》、《预防溺水安全攻略宣单页》、《暴雨洪水灾害预防与自救宣传单页》、《中华人民共和国防洪法及相关知识问答》、《防灾减灾日水旱灾害宣传单页》、《河道堤防抢险与自救宣传折页》、《预防溺水避险与救助宣传折页》、《预防溺水避险与救助宣传橱窗广告栏画面》、《防汛抗旱抢险救灾水利小常识手册》。
二是行政检查。主要对河道管理范围内有关活动（不含河道采砂）的检查，对库塘、小水电站、山洪灾害危险区开展风险安全检查。
三是涉水事项行政审批。主要对河道管理范围内建设项目及有关活动及洪水影响评价进行审批，规范河道管理。
四是山洪灾害防治。主要对全县已建的119个山洪灾害简易雨量报警器设备进行维修养护。
五是防汛减灾物资储备。储备防洪编织袋、防汛应急大型机械使用、防汛抗旱应急燃油、等应急物资。
六是抗旱应急物资储备。储备抗旱应急水袋、小型水泵、抗旱应急水管等物资。
七是河道堤防管理。对勐董河县城段4到液压翻板闸维护，做好河道堤防安全管护及抗旱应急保供水。</t>
  </si>
  <si>
    <t>开展发放防灾减灾救灾及防汛抗旱科普宣传册5000册</t>
  </si>
  <si>
    <t>5000</t>
  </si>
  <si>
    <t>册</t>
  </si>
  <si>
    <t>防灾减灾救灾及防汛抗旱科普宣传5000册。</t>
  </si>
  <si>
    <t>开展防灾减灾救灾及防汛抗旱行政检查30次</t>
  </si>
  <si>
    <t>防灾减灾救灾及防汛抗旱行政检查</t>
  </si>
  <si>
    <t>完成洪水影响评价行政审批5件</t>
  </si>
  <si>
    <t>洪水影响评价行政审批</t>
  </si>
  <si>
    <t>完成维修山洪灾害危险区简易雨量站20座</t>
  </si>
  <si>
    <t>维修山洪灾害危险区简易雨量站</t>
  </si>
  <si>
    <t>完成采购防汛救灾物资储备数量20000件</t>
  </si>
  <si>
    <t>采购防汛救灾物资储备</t>
  </si>
  <si>
    <t>工程施工验收合格率</t>
  </si>
  <si>
    <t>项目建设按期完成率</t>
  </si>
  <si>
    <t>项目总投资</t>
  </si>
  <si>
    <t>元</t>
  </si>
  <si>
    <t>项目总投资10万元。</t>
  </si>
  <si>
    <t>保障防洪工程安全度汛，保障抗旱供水安全，减少群众的经济损失率</t>
  </si>
  <si>
    <t>保障灾区群众基本生活用水率</t>
  </si>
  <si>
    <t>保障居民社会生活平稳，保障旱区城乡群众基本生活用水率</t>
  </si>
  <si>
    <t>促进地区生态和谐发展</t>
  </si>
  <si>
    <t>群众满意度</t>
  </si>
  <si>
    <t>计划支出300万元，项目已完工，属于历年水利工程项目实有资金，不占用县级配套资金。</t>
  </si>
  <si>
    <t>已完工水利工程项目</t>
  </si>
  <si>
    <t>已完工水利工程项目15件。</t>
  </si>
  <si>
    <t>工程及时完工率</t>
  </si>
  <si>
    <t>300</t>
  </si>
  <si>
    <t>计划支付实有资金300万元</t>
  </si>
  <si>
    <t>保障水环境生态用水率</t>
  </si>
  <si>
    <t>开展水行政执法、对县域内取用水用水计量进行监管，按月核查水量，督促用水企业足额缴纳水资源费；开展水电站生态流量执法检查，维护河道内水环境稳定；监督县级水源地管理单位维护水源地表示标牌、隔离防护、界桩，指导乡镇完善乡镇级水资源保护及标准化建设；创建节水型单位，重点突出节水器具的普及和利用。</t>
  </si>
  <si>
    <t>开展水资源论证报告技术审查10次</t>
  </si>
  <si>
    <t>水资源论证报告技术审查10次。</t>
  </si>
  <si>
    <t>完成节约用水等宣传教育物料订购60570份</t>
  </si>
  <si>
    <t>60570</t>
  </si>
  <si>
    <t>份</t>
  </si>
  <si>
    <t>节约用水等宣传教育物料订购</t>
  </si>
  <si>
    <t>开展水行政执法司法、技术鉴定报告4件</t>
  </si>
  <si>
    <t>4</t>
  </si>
  <si>
    <t>水行政执法司法、技术鉴定报告</t>
  </si>
  <si>
    <t>开展全县河道采砂专项整治行动10次</t>
  </si>
  <si>
    <t>全县河道采砂专项整治行动1次</t>
  </si>
  <si>
    <t>开展对河道采砂的行政检查4次</t>
  </si>
  <si>
    <t>开展 对河道采砂的行政检查次数</t>
  </si>
  <si>
    <t>及时完成2025年水资源节约与保护工作任务</t>
  </si>
  <si>
    <t>项目总投资273.52万元</t>
  </si>
  <si>
    <t>督促用水户依法缴纳水资源费、砂石资源税率</t>
  </si>
  <si>
    <t>&gt;</t>
  </si>
  <si>
    <t>督促用水户依法缴纳水资源费、砂石资源税100%</t>
  </si>
  <si>
    <t>保障河道生态流量</t>
  </si>
  <si>
    <t>保障河道生态流量100%</t>
  </si>
  <si>
    <t>县域11个乡镇及农场群众</t>
  </si>
  <si>
    <t>预算06表</t>
  </si>
  <si>
    <t>政府性基金预算支出预算表</t>
  </si>
  <si>
    <t>单位名称：临沧市发展和改革委员会</t>
  </si>
  <si>
    <t>本年政府性基金预算支出</t>
  </si>
  <si>
    <t>注：本单位此表无预算数据，故本表为空表。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</si>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</sst>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rgb="FF000000"/>
      <name val="宋体"/>
      <charset val="134"/>
    </font>
    <font>
      <sz val="22"/>
      <name val="方正小标宋简体"/>
      <charset val="134"/>
    </font>
    <font>
      <sz val="12"/>
      <color rgb="FF000000"/>
      <name val="Microsoft YaHei UI"/>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8" fillId="0" borderId="0" xfId="0" applyFont="1" applyAlignment="1">
      <alignment horizontal="center" vertical="top" wrapText="1"/>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10" fillId="0" borderId="0" xfId="0" applyFont="1" applyAlignment="1">
      <alignment horizontal="center" vertical="top" wrapText="1"/>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11" fillId="0" borderId="0" xfId="0" applyFont="1" applyAlignment="1">
      <alignment horizontal="right"/>
      <protection locked="0"/>
    </xf>
    <xf numFmtId="49" fontId="11"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2" fillId="0" borderId="0" xfId="0" applyFont="1" applyAlignment="1">
      <alignment horizontal="center" vertical="center" wrapText="1"/>
      <protection locked="0"/>
    </xf>
    <xf numFmtId="0" fontId="12" fillId="0" borderId="0" xfId="0" applyFont="1" applyAlignment="1">
      <alignment horizontal="center" vertical="center"/>
      <protection locked="0"/>
    </xf>
    <xf numFmtId="0" fontId="12"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0" fontId="8" fillId="0" borderId="0" xfId="0" applyFont="1" applyAlignment="1">
      <alignment horizontal="center" vertical="top"/>
      <protection locked="0"/>
    </xf>
    <xf numFmtId="0" fontId="10" fillId="0" borderId="0" xfId="0" applyFont="1" applyAlignment="1">
      <alignment horizontal="center" vertical="top"/>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8" fillId="0" borderId="7" xfId="0" applyFont="1" applyBorder="1" applyAlignment="1" applyProtection="1">
      <alignment horizontal="center" vertical="center"/>
    </xf>
    <xf numFmtId="0" fontId="8"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D13" sqref="D13"/>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8"/>
      <c r="C2" s="208"/>
      <c r="D2" s="208"/>
    </row>
    <row r="3" ht="18.75" customHeight="1" spans="1:4">
      <c r="A3" s="42" t="str">
        <f>"单位名称："&amp;"沧源佤族自治县水务局"</f>
        <v>单位名称：沧源佤族自治县水务局</v>
      </c>
      <c r="B3" s="209"/>
      <c r="C3" s="209"/>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4" t="s">
        <v>6</v>
      </c>
      <c r="B7" s="23">
        <v>6350683.43</v>
      </c>
      <c r="C7" s="134" t="s">
        <v>7</v>
      </c>
      <c r="D7" s="23"/>
    </row>
    <row r="8" ht="18.75" customHeight="1" spans="1:4">
      <c r="A8" s="134" t="s">
        <v>8</v>
      </c>
      <c r="B8" s="23"/>
      <c r="C8" s="134" t="s">
        <v>9</v>
      </c>
      <c r="D8" s="23"/>
    </row>
    <row r="9" ht="18.75" customHeight="1" spans="1:4">
      <c r="A9" s="134" t="s">
        <v>10</v>
      </c>
      <c r="B9" s="23"/>
      <c r="C9" s="134" t="s">
        <v>11</v>
      </c>
      <c r="D9" s="23"/>
    </row>
    <row r="10" ht="18.75" customHeight="1" spans="1:4">
      <c r="A10" s="134" t="s">
        <v>12</v>
      </c>
      <c r="B10" s="23"/>
      <c r="C10" s="134" t="s">
        <v>13</v>
      </c>
      <c r="D10" s="23"/>
    </row>
    <row r="11" ht="18.75" customHeight="1" spans="1:4">
      <c r="A11" s="210" t="s">
        <v>14</v>
      </c>
      <c r="B11" s="23">
        <v>3000000</v>
      </c>
      <c r="C11" s="165" t="s">
        <v>15</v>
      </c>
      <c r="D11" s="23"/>
    </row>
    <row r="12" ht="18.75" customHeight="1" spans="1:4">
      <c r="A12" s="168" t="s">
        <v>16</v>
      </c>
      <c r="B12" s="23"/>
      <c r="C12" s="167" t="s">
        <v>17</v>
      </c>
      <c r="D12" s="23"/>
    </row>
    <row r="13" ht="18.75" customHeight="1" spans="1:4">
      <c r="A13" s="168" t="s">
        <v>18</v>
      </c>
      <c r="B13" s="23"/>
      <c r="C13" s="167" t="s">
        <v>19</v>
      </c>
      <c r="D13" s="23"/>
    </row>
    <row r="14" ht="18.75" customHeight="1" spans="1:4">
      <c r="A14" s="168" t="s">
        <v>20</v>
      </c>
      <c r="B14" s="23"/>
      <c r="C14" s="167" t="s">
        <v>21</v>
      </c>
      <c r="D14" s="23">
        <v>1260787.24</v>
      </c>
    </row>
    <row r="15" ht="18.75" customHeight="1" spans="1:4">
      <c r="A15" s="168" t="s">
        <v>22</v>
      </c>
      <c r="B15" s="23"/>
      <c r="C15" s="167" t="s">
        <v>23</v>
      </c>
      <c r="D15" s="23">
        <v>255779.86</v>
      </c>
    </row>
    <row r="16" ht="18.75" customHeight="1" spans="1:4">
      <c r="A16" s="168" t="s">
        <v>24</v>
      </c>
      <c r="B16" s="23">
        <v>3000000</v>
      </c>
      <c r="C16" s="168" t="s">
        <v>25</v>
      </c>
      <c r="D16" s="23"/>
    </row>
    <row r="17" ht="18.75" customHeight="1" spans="1:4">
      <c r="A17" s="168" t="s">
        <v>26</v>
      </c>
      <c r="B17" s="23"/>
      <c r="C17" s="168" t="s">
        <v>27</v>
      </c>
      <c r="D17" s="23"/>
    </row>
    <row r="18" ht="18.75" customHeight="1" spans="1:4">
      <c r="A18" s="169" t="s">
        <v>26</v>
      </c>
      <c r="B18" s="23"/>
      <c r="C18" s="167" t="s">
        <v>28</v>
      </c>
      <c r="D18" s="23">
        <v>7421953.65</v>
      </c>
    </row>
    <row r="19" ht="18.75" customHeight="1" spans="1:4">
      <c r="A19" s="169" t="s">
        <v>26</v>
      </c>
      <c r="B19" s="23"/>
      <c r="C19" s="167" t="s">
        <v>29</v>
      </c>
      <c r="D19" s="23"/>
    </row>
    <row r="20" ht="18.75" customHeight="1" spans="1:4">
      <c r="A20" s="169" t="s">
        <v>26</v>
      </c>
      <c r="B20" s="23"/>
      <c r="C20" s="167" t="s">
        <v>30</v>
      </c>
      <c r="D20" s="23"/>
    </row>
    <row r="21" ht="18.75" customHeight="1" spans="1:4">
      <c r="A21" s="169" t="s">
        <v>26</v>
      </c>
      <c r="B21" s="23"/>
      <c r="C21" s="167" t="s">
        <v>31</v>
      </c>
      <c r="D21" s="23"/>
    </row>
    <row r="22" ht="18.75" customHeight="1" spans="1:4">
      <c r="A22" s="169" t="s">
        <v>26</v>
      </c>
      <c r="B22" s="23"/>
      <c r="C22" s="167" t="s">
        <v>32</v>
      </c>
      <c r="D22" s="23"/>
    </row>
    <row r="23" ht="18.75" customHeight="1" spans="1:4">
      <c r="A23" s="169" t="s">
        <v>26</v>
      </c>
      <c r="B23" s="23"/>
      <c r="C23" s="167" t="s">
        <v>33</v>
      </c>
      <c r="D23" s="23"/>
    </row>
    <row r="24" ht="18.75" customHeight="1" spans="1:4">
      <c r="A24" s="169" t="s">
        <v>26</v>
      </c>
      <c r="B24" s="23"/>
      <c r="C24" s="167" t="s">
        <v>34</v>
      </c>
      <c r="D24" s="23"/>
    </row>
    <row r="25" ht="18.75" customHeight="1" spans="1:4">
      <c r="A25" s="169" t="s">
        <v>26</v>
      </c>
      <c r="B25" s="23"/>
      <c r="C25" s="167" t="s">
        <v>35</v>
      </c>
      <c r="D25" s="23">
        <v>412162.68</v>
      </c>
    </row>
    <row r="26" ht="18.75" customHeight="1" spans="1:4">
      <c r="A26" s="169" t="s">
        <v>26</v>
      </c>
      <c r="B26" s="23"/>
      <c r="C26" s="167" t="s">
        <v>36</v>
      </c>
      <c r="D26" s="23"/>
    </row>
    <row r="27" ht="18.75" customHeight="1" spans="1:4">
      <c r="A27" s="169" t="s">
        <v>26</v>
      </c>
      <c r="B27" s="23"/>
      <c r="C27" s="167" t="s">
        <v>37</v>
      </c>
      <c r="D27" s="23"/>
    </row>
    <row r="28" ht="18.75" customHeight="1" spans="1:4">
      <c r="A28" s="169" t="s">
        <v>26</v>
      </c>
      <c r="B28" s="23"/>
      <c r="C28" s="167" t="s">
        <v>38</v>
      </c>
      <c r="D28" s="23"/>
    </row>
    <row r="29" ht="18.75" customHeight="1" spans="1:4">
      <c r="A29" s="169" t="s">
        <v>26</v>
      </c>
      <c r="B29" s="23"/>
      <c r="C29" s="167" t="s">
        <v>39</v>
      </c>
      <c r="D29" s="23"/>
    </row>
    <row r="30" ht="18.75" customHeight="1" spans="1:4">
      <c r="A30" s="170" t="s">
        <v>26</v>
      </c>
      <c r="B30" s="23"/>
      <c r="C30" s="168" t="s">
        <v>40</v>
      </c>
      <c r="D30" s="23"/>
    </row>
    <row r="31" ht="18.75" customHeight="1" spans="1:4">
      <c r="A31" s="170" t="s">
        <v>26</v>
      </c>
      <c r="B31" s="23"/>
      <c r="C31" s="168" t="s">
        <v>41</v>
      </c>
      <c r="D31" s="23"/>
    </row>
    <row r="32" ht="18.75" customHeight="1" spans="1:4">
      <c r="A32" s="170" t="s">
        <v>26</v>
      </c>
      <c r="B32" s="23"/>
      <c r="C32" s="168" t="s">
        <v>42</v>
      </c>
      <c r="D32" s="23"/>
    </row>
    <row r="33" ht="18.75" customHeight="1" spans="1:4">
      <c r="A33" s="211"/>
      <c r="B33" s="171"/>
      <c r="C33" s="168" t="s">
        <v>43</v>
      </c>
      <c r="D33" s="23"/>
    </row>
    <row r="34" ht="18.75" customHeight="1" spans="1:4">
      <c r="A34" s="211" t="s">
        <v>44</v>
      </c>
      <c r="B34" s="171">
        <f>SUM(B7:B11)</f>
        <v>9350683.43</v>
      </c>
      <c r="C34" s="212" t="s">
        <v>45</v>
      </c>
      <c r="D34" s="171">
        <v>9350683.43</v>
      </c>
    </row>
    <row r="35" ht="18.75" customHeight="1" spans="1:4">
      <c r="A35" s="213" t="s">
        <v>46</v>
      </c>
      <c r="B35" s="23"/>
      <c r="C35" s="134" t="s">
        <v>47</v>
      </c>
      <c r="D35" s="23"/>
    </row>
    <row r="36" ht="18.75" customHeight="1" spans="1:4">
      <c r="A36" s="213" t="s">
        <v>48</v>
      </c>
      <c r="B36" s="23"/>
      <c r="C36" s="134" t="s">
        <v>48</v>
      </c>
      <c r="D36" s="23"/>
    </row>
    <row r="37" ht="18.75" customHeight="1" spans="1:4">
      <c r="A37" s="213" t="s">
        <v>49</v>
      </c>
      <c r="B37" s="23">
        <f>B35-B36</f>
        <v>0</v>
      </c>
      <c r="C37" s="134" t="s">
        <v>50</v>
      </c>
      <c r="D37" s="23"/>
    </row>
    <row r="38" ht="18.75" customHeight="1" spans="1:4">
      <c r="A38" s="214" t="s">
        <v>51</v>
      </c>
      <c r="B38" s="171">
        <f t="shared" ref="B38:D38" si="0">B34+B35</f>
        <v>9350683.43</v>
      </c>
      <c r="C38" s="212" t="s">
        <v>52</v>
      </c>
      <c r="D38" s="171">
        <f t="shared" si="0"/>
        <v>9350683.43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G1" workbookViewId="0">
      <selection activeCell="R10" sqref="R10"/>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1"/>
      <c r="O1" s="69"/>
      <c r="P1" s="69"/>
      <c r="Q1" s="69"/>
      <c r="R1" s="69"/>
      <c r="S1" s="39" t="s">
        <v>53</v>
      </c>
    </row>
    <row r="2" ht="57.75" customHeight="1" spans="1:19">
      <c r="A2" s="130" t="str">
        <f>"2025"&amp;"年部门收入预算表"</f>
        <v>2025年部门收入预算表</v>
      </c>
      <c r="B2" s="184"/>
      <c r="C2" s="184"/>
      <c r="D2" s="184"/>
      <c r="E2" s="184"/>
      <c r="F2" s="184"/>
      <c r="G2" s="184"/>
      <c r="H2" s="184"/>
      <c r="I2" s="184"/>
      <c r="J2" s="184"/>
      <c r="K2" s="184"/>
      <c r="L2" s="184"/>
      <c r="M2" s="184"/>
      <c r="N2" s="184"/>
      <c r="O2" s="202"/>
      <c r="P2" s="202"/>
      <c r="Q2" s="202"/>
      <c r="R2" s="202"/>
      <c r="S2" s="202"/>
    </row>
    <row r="3" ht="18.75" customHeight="1" spans="1:19">
      <c r="A3" s="42" t="str">
        <f>"单位名称："&amp;"沧源佤族自治县水务局"</f>
        <v>单位名称：沧源佤族自治县水务局</v>
      </c>
      <c r="B3" s="95"/>
      <c r="C3" s="95"/>
      <c r="D3" s="95"/>
      <c r="E3" s="95"/>
      <c r="F3" s="95"/>
      <c r="G3" s="95"/>
      <c r="H3" s="95"/>
      <c r="I3" s="95"/>
      <c r="J3" s="73"/>
      <c r="K3" s="95"/>
      <c r="L3" s="95"/>
      <c r="M3" s="95"/>
      <c r="N3" s="95"/>
      <c r="O3" s="73"/>
      <c r="P3" s="73"/>
      <c r="Q3" s="73"/>
      <c r="R3" s="73"/>
      <c r="S3" s="39" t="s">
        <v>1</v>
      </c>
    </row>
    <row r="4" ht="18.75" customHeight="1" spans="1:19">
      <c r="A4" s="185" t="s">
        <v>54</v>
      </c>
      <c r="B4" s="186" t="s">
        <v>55</v>
      </c>
      <c r="C4" s="186" t="s">
        <v>56</v>
      </c>
      <c r="D4" s="187" t="s">
        <v>57</v>
      </c>
      <c r="E4" s="188"/>
      <c r="F4" s="188"/>
      <c r="G4" s="188"/>
      <c r="H4" s="188"/>
      <c r="I4" s="188"/>
      <c r="J4" s="203"/>
      <c r="K4" s="188"/>
      <c r="L4" s="188"/>
      <c r="M4" s="188"/>
      <c r="N4" s="204"/>
      <c r="O4" s="187" t="s">
        <v>46</v>
      </c>
      <c r="P4" s="187"/>
      <c r="Q4" s="187"/>
      <c r="R4" s="187"/>
      <c r="S4" s="207"/>
    </row>
    <row r="5" ht="18.75" customHeight="1" spans="1:19">
      <c r="A5" s="189"/>
      <c r="B5" s="190"/>
      <c r="C5" s="190"/>
      <c r="D5" s="191" t="s">
        <v>58</v>
      </c>
      <c r="E5" s="191" t="s">
        <v>59</v>
      </c>
      <c r="F5" s="191" t="s">
        <v>60</v>
      </c>
      <c r="G5" s="191" t="s">
        <v>61</v>
      </c>
      <c r="H5" s="191" t="s">
        <v>62</v>
      </c>
      <c r="I5" s="205" t="s">
        <v>63</v>
      </c>
      <c r="J5" s="205"/>
      <c r="K5" s="205"/>
      <c r="L5" s="205"/>
      <c r="M5" s="205"/>
      <c r="N5" s="194"/>
      <c r="O5" s="191" t="s">
        <v>58</v>
      </c>
      <c r="P5" s="191" t="s">
        <v>59</v>
      </c>
      <c r="Q5" s="191" t="s">
        <v>60</v>
      </c>
      <c r="R5" s="191" t="s">
        <v>61</v>
      </c>
      <c r="S5" s="191" t="s">
        <v>64</v>
      </c>
    </row>
    <row r="6" ht="18.75" customHeight="1" spans="1:19">
      <c r="A6" s="192"/>
      <c r="B6" s="193"/>
      <c r="C6" s="193"/>
      <c r="D6" s="194"/>
      <c r="E6" s="194"/>
      <c r="F6" s="194"/>
      <c r="G6" s="194"/>
      <c r="H6" s="194"/>
      <c r="I6" s="193" t="s">
        <v>58</v>
      </c>
      <c r="J6" s="193" t="s">
        <v>65</v>
      </c>
      <c r="K6" s="193" t="s">
        <v>66</v>
      </c>
      <c r="L6" s="193" t="s">
        <v>67</v>
      </c>
      <c r="M6" s="193" t="s">
        <v>68</v>
      </c>
      <c r="N6" s="193" t="s">
        <v>69</v>
      </c>
      <c r="O6" s="206"/>
      <c r="P6" s="206"/>
      <c r="Q6" s="206"/>
      <c r="R6" s="206"/>
      <c r="S6" s="194"/>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5" t="s">
        <v>70</v>
      </c>
      <c r="B8" s="196" t="s">
        <v>71</v>
      </c>
      <c r="C8" s="23">
        <v>9350683.43</v>
      </c>
      <c r="D8" s="23">
        <v>9350683.43</v>
      </c>
      <c r="E8" s="23">
        <v>6350683.43</v>
      </c>
      <c r="F8" s="23"/>
      <c r="G8" s="23"/>
      <c r="H8" s="23"/>
      <c r="I8" s="23">
        <v>3000000</v>
      </c>
      <c r="J8" s="23"/>
      <c r="K8" s="23"/>
      <c r="L8" s="23"/>
      <c r="M8" s="23"/>
      <c r="N8" s="23">
        <v>3000000</v>
      </c>
      <c r="O8" s="23"/>
      <c r="P8" s="23"/>
      <c r="Q8" s="23"/>
      <c r="R8" s="23"/>
      <c r="S8" s="23"/>
    </row>
    <row r="9" ht="18.75" customHeight="1" spans="1:19">
      <c r="A9" s="197" t="s">
        <v>72</v>
      </c>
      <c r="B9" s="198" t="s">
        <v>71</v>
      </c>
      <c r="C9" s="23">
        <v>9350683.43</v>
      </c>
      <c r="D9" s="23">
        <v>9350683.43</v>
      </c>
      <c r="E9" s="23">
        <v>6350683.43</v>
      </c>
      <c r="F9" s="23"/>
      <c r="G9" s="23"/>
      <c r="H9" s="23"/>
      <c r="I9" s="23">
        <v>3000000</v>
      </c>
      <c r="J9" s="23"/>
      <c r="K9" s="23"/>
      <c r="L9" s="23"/>
      <c r="M9" s="23"/>
      <c r="N9" s="23">
        <v>3000000</v>
      </c>
      <c r="O9" s="23"/>
      <c r="P9" s="23"/>
      <c r="Q9" s="23"/>
      <c r="R9" s="23"/>
      <c r="S9" s="23"/>
    </row>
    <row r="10" ht="18.75" customHeight="1" spans="1:19">
      <c r="A10" s="199" t="s">
        <v>56</v>
      </c>
      <c r="B10" s="200"/>
      <c r="C10" s="23">
        <v>9350683.43</v>
      </c>
      <c r="D10" s="23">
        <v>9350683.43</v>
      </c>
      <c r="E10" s="23">
        <v>6350683.43</v>
      </c>
      <c r="F10" s="23"/>
      <c r="G10" s="23"/>
      <c r="H10" s="23"/>
      <c r="I10" s="23">
        <v>3000000</v>
      </c>
      <c r="J10" s="23"/>
      <c r="K10" s="23"/>
      <c r="L10" s="23"/>
      <c r="M10" s="23"/>
      <c r="N10" s="23">
        <v>3000000</v>
      </c>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workbookViewId="0">
      <selection activeCell="D5" sqref="D5:D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3"/>
      <c r="E1" s="1"/>
      <c r="F1" s="1"/>
      <c r="G1" s="1"/>
      <c r="H1" s="173"/>
      <c r="I1" s="1"/>
      <c r="J1" s="173"/>
      <c r="K1" s="1"/>
      <c r="L1" s="1"/>
      <c r="M1" s="1"/>
      <c r="N1" s="1"/>
      <c r="O1" s="40" t="s">
        <v>73</v>
      </c>
    </row>
    <row r="2" ht="42" customHeight="1" spans="1:15">
      <c r="A2" s="5" t="str">
        <f>"2025"&amp;"年部门支出预算表"</f>
        <v>2025年部门支出预算表</v>
      </c>
      <c r="B2" s="174"/>
      <c r="C2" s="174"/>
      <c r="D2" s="174"/>
      <c r="E2" s="174"/>
      <c r="F2" s="174"/>
      <c r="G2" s="174"/>
      <c r="H2" s="174"/>
      <c r="I2" s="174"/>
      <c r="J2" s="174"/>
      <c r="K2" s="174"/>
      <c r="L2" s="174"/>
      <c r="M2" s="174"/>
      <c r="N2" s="174"/>
      <c r="O2" s="174"/>
    </row>
    <row r="3" ht="18.75" customHeight="1" spans="1:15">
      <c r="A3" s="175" t="str">
        <f>"单位名称："&amp;"沧源佤族自治县水务局"</f>
        <v>单位名称：沧源佤族自治县水务局</v>
      </c>
      <c r="B3" s="176"/>
      <c r="C3" s="63"/>
      <c r="D3" s="30"/>
      <c r="E3" s="63"/>
      <c r="F3" s="63"/>
      <c r="G3" s="63"/>
      <c r="H3" s="30"/>
      <c r="I3" s="63"/>
      <c r="J3" s="30"/>
      <c r="K3" s="63"/>
      <c r="L3" s="63"/>
      <c r="M3" s="183"/>
      <c r="N3" s="183"/>
      <c r="O3" s="40" t="s">
        <v>1</v>
      </c>
    </row>
    <row r="4" ht="18.75" customHeight="1" spans="1:15">
      <c r="A4" s="10" t="s">
        <v>74</v>
      </c>
      <c r="B4" s="10" t="s">
        <v>75</v>
      </c>
      <c r="C4" s="10" t="s">
        <v>56</v>
      </c>
      <c r="D4" s="12" t="s">
        <v>59</v>
      </c>
      <c r="E4" s="76" t="s">
        <v>76</v>
      </c>
      <c r="F4" s="140" t="s">
        <v>77</v>
      </c>
      <c r="G4" s="10" t="s">
        <v>60</v>
      </c>
      <c r="H4" s="10" t="s">
        <v>61</v>
      </c>
      <c r="I4" s="10" t="s">
        <v>78</v>
      </c>
      <c r="J4" s="12" t="s">
        <v>79</v>
      </c>
      <c r="K4" s="13"/>
      <c r="L4" s="13"/>
      <c r="M4" s="13"/>
      <c r="N4" s="13"/>
      <c r="O4" s="14"/>
    </row>
    <row r="5" ht="30" customHeight="1" spans="1:15">
      <c r="A5" s="18"/>
      <c r="B5" s="18"/>
      <c r="C5" s="18"/>
      <c r="D5" s="67" t="s">
        <v>58</v>
      </c>
      <c r="E5" s="94" t="s">
        <v>76</v>
      </c>
      <c r="F5" s="94" t="s">
        <v>77</v>
      </c>
      <c r="G5" s="18"/>
      <c r="H5" s="18"/>
      <c r="I5" s="18"/>
      <c r="J5" s="67" t="s">
        <v>58</v>
      </c>
      <c r="K5" s="47" t="s">
        <v>80</v>
      </c>
      <c r="L5" s="47" t="s">
        <v>81</v>
      </c>
      <c r="M5" s="47" t="s">
        <v>82</v>
      </c>
      <c r="N5" s="47" t="s">
        <v>83</v>
      </c>
      <c r="O5" s="47" t="s">
        <v>84</v>
      </c>
    </row>
    <row r="6" ht="18.75" customHeight="1" spans="1:15">
      <c r="A6" s="119">
        <v>1</v>
      </c>
      <c r="B6" s="119">
        <v>2</v>
      </c>
      <c r="C6" s="67">
        <v>3</v>
      </c>
      <c r="D6" s="67">
        <v>4</v>
      </c>
      <c r="E6" s="67">
        <v>5</v>
      </c>
      <c r="F6" s="67">
        <v>6</v>
      </c>
      <c r="G6" s="67">
        <v>7</v>
      </c>
      <c r="H6" s="67">
        <v>8</v>
      </c>
      <c r="I6" s="67">
        <v>9</v>
      </c>
      <c r="J6" s="67">
        <v>10</v>
      </c>
      <c r="K6" s="67">
        <v>11</v>
      </c>
      <c r="L6" s="67">
        <v>12</v>
      </c>
      <c r="M6" s="67">
        <v>13</v>
      </c>
      <c r="N6" s="67">
        <v>14</v>
      </c>
      <c r="O6" s="67">
        <v>15</v>
      </c>
    </row>
    <row r="7" ht="18.75" customHeight="1" spans="1:15">
      <c r="A7" s="134" t="s">
        <v>85</v>
      </c>
      <c r="B7" s="162" t="s">
        <v>86</v>
      </c>
      <c r="C7" s="23">
        <v>1260787.24</v>
      </c>
      <c r="D7" s="23">
        <v>1260787.24</v>
      </c>
      <c r="E7" s="23">
        <v>1260787.24</v>
      </c>
      <c r="F7" s="23"/>
      <c r="G7" s="23"/>
      <c r="H7" s="23"/>
      <c r="I7" s="23"/>
      <c r="J7" s="23"/>
      <c r="K7" s="23"/>
      <c r="L7" s="23"/>
      <c r="M7" s="23"/>
      <c r="N7" s="23"/>
      <c r="O7" s="23"/>
    </row>
    <row r="8" ht="18.75" customHeight="1" spans="1:15">
      <c r="A8" s="177" t="s">
        <v>87</v>
      </c>
      <c r="B8" s="215" t="s">
        <v>88</v>
      </c>
      <c r="C8" s="23">
        <v>1216471.24</v>
      </c>
      <c r="D8" s="23">
        <v>1216471.24</v>
      </c>
      <c r="E8" s="23">
        <v>1216471.24</v>
      </c>
      <c r="F8" s="23"/>
      <c r="G8" s="23"/>
      <c r="H8" s="23"/>
      <c r="I8" s="23"/>
      <c r="J8" s="23"/>
      <c r="K8" s="23"/>
      <c r="L8" s="23"/>
      <c r="M8" s="23"/>
      <c r="N8" s="23"/>
      <c r="O8" s="23"/>
    </row>
    <row r="9" ht="18.75" customHeight="1" spans="1:15">
      <c r="A9" s="179" t="s">
        <v>89</v>
      </c>
      <c r="B9" s="216" t="s">
        <v>90</v>
      </c>
      <c r="C9" s="23">
        <v>149723.4</v>
      </c>
      <c r="D9" s="23">
        <v>149723.4</v>
      </c>
      <c r="E9" s="23">
        <v>149723.4</v>
      </c>
      <c r="F9" s="23"/>
      <c r="G9" s="23"/>
      <c r="H9" s="23"/>
      <c r="I9" s="23"/>
      <c r="J9" s="23"/>
      <c r="K9" s="23"/>
      <c r="L9" s="23"/>
      <c r="M9" s="23"/>
      <c r="N9" s="23"/>
      <c r="O9" s="23"/>
    </row>
    <row r="10" ht="18.75" customHeight="1" spans="1:15">
      <c r="A10" s="179" t="s">
        <v>91</v>
      </c>
      <c r="B10" s="216" t="s">
        <v>92</v>
      </c>
      <c r="C10" s="23">
        <v>517197.6</v>
      </c>
      <c r="D10" s="23">
        <v>517197.6</v>
      </c>
      <c r="E10" s="23">
        <v>517197.6</v>
      </c>
      <c r="F10" s="23"/>
      <c r="G10" s="23"/>
      <c r="H10" s="23"/>
      <c r="I10" s="23"/>
      <c r="J10" s="23"/>
      <c r="K10" s="23"/>
      <c r="L10" s="23"/>
      <c r="M10" s="23"/>
      <c r="N10" s="23"/>
      <c r="O10" s="23"/>
    </row>
    <row r="11" ht="18.75" customHeight="1" spans="1:15">
      <c r="A11" s="179" t="s">
        <v>93</v>
      </c>
      <c r="B11" s="216" t="s">
        <v>94</v>
      </c>
      <c r="C11" s="23">
        <v>549550.24</v>
      </c>
      <c r="D11" s="23">
        <v>549550.24</v>
      </c>
      <c r="E11" s="23">
        <v>549550.24</v>
      </c>
      <c r="F11" s="23"/>
      <c r="G11" s="23"/>
      <c r="H11" s="23"/>
      <c r="I11" s="23"/>
      <c r="J11" s="23"/>
      <c r="K11" s="23"/>
      <c r="L11" s="23"/>
      <c r="M11" s="23"/>
      <c r="N11" s="23"/>
      <c r="O11" s="23"/>
    </row>
    <row r="12" ht="18.75" customHeight="1" spans="1:15">
      <c r="A12" s="177" t="s">
        <v>95</v>
      </c>
      <c r="B12" s="215" t="s">
        <v>96</v>
      </c>
      <c r="C12" s="23">
        <v>44316</v>
      </c>
      <c r="D12" s="23">
        <v>44316</v>
      </c>
      <c r="E12" s="23">
        <v>44316</v>
      </c>
      <c r="F12" s="23"/>
      <c r="G12" s="23"/>
      <c r="H12" s="23"/>
      <c r="I12" s="23"/>
      <c r="J12" s="23"/>
      <c r="K12" s="23"/>
      <c r="L12" s="23"/>
      <c r="M12" s="23"/>
      <c r="N12" s="23"/>
      <c r="O12" s="23"/>
    </row>
    <row r="13" ht="18.75" customHeight="1" spans="1:15">
      <c r="A13" s="179" t="s">
        <v>97</v>
      </c>
      <c r="B13" s="216" t="s">
        <v>98</v>
      </c>
      <c r="C13" s="23">
        <v>44316</v>
      </c>
      <c r="D13" s="23">
        <v>44316</v>
      </c>
      <c r="E13" s="23">
        <v>44316</v>
      </c>
      <c r="F13" s="23"/>
      <c r="G13" s="23"/>
      <c r="H13" s="23"/>
      <c r="I13" s="23"/>
      <c r="J13" s="23"/>
      <c r="K13" s="23"/>
      <c r="L13" s="23"/>
      <c r="M13" s="23"/>
      <c r="N13" s="23"/>
      <c r="O13" s="23"/>
    </row>
    <row r="14" ht="18.75" customHeight="1" spans="1:15">
      <c r="A14" s="134" t="s">
        <v>99</v>
      </c>
      <c r="B14" s="162" t="s">
        <v>100</v>
      </c>
      <c r="C14" s="23">
        <v>255779.86</v>
      </c>
      <c r="D14" s="23">
        <v>255779.86</v>
      </c>
      <c r="E14" s="23">
        <v>255779.86</v>
      </c>
      <c r="F14" s="23"/>
      <c r="G14" s="23"/>
      <c r="H14" s="23"/>
      <c r="I14" s="23"/>
      <c r="J14" s="23"/>
      <c r="K14" s="23"/>
      <c r="L14" s="23"/>
      <c r="M14" s="23"/>
      <c r="N14" s="23"/>
      <c r="O14" s="23"/>
    </row>
    <row r="15" ht="18.75" customHeight="1" spans="1:15">
      <c r="A15" s="177" t="s">
        <v>101</v>
      </c>
      <c r="B15" s="215" t="s">
        <v>102</v>
      </c>
      <c r="C15" s="23">
        <v>255779.86</v>
      </c>
      <c r="D15" s="23">
        <v>255779.86</v>
      </c>
      <c r="E15" s="23">
        <v>255779.86</v>
      </c>
      <c r="F15" s="23"/>
      <c r="G15" s="23"/>
      <c r="H15" s="23"/>
      <c r="I15" s="23"/>
      <c r="J15" s="23"/>
      <c r="K15" s="23"/>
      <c r="L15" s="23"/>
      <c r="M15" s="23"/>
      <c r="N15" s="23"/>
      <c r="O15" s="23"/>
    </row>
    <row r="16" ht="18.75" customHeight="1" spans="1:15">
      <c r="A16" s="179" t="s">
        <v>103</v>
      </c>
      <c r="B16" s="216" t="s">
        <v>104</v>
      </c>
      <c r="C16" s="23">
        <v>48318.48</v>
      </c>
      <c r="D16" s="23">
        <v>48318.48</v>
      </c>
      <c r="E16" s="23">
        <v>48318.48</v>
      </c>
      <c r="F16" s="23"/>
      <c r="G16" s="23"/>
      <c r="H16" s="23"/>
      <c r="I16" s="23"/>
      <c r="J16" s="23"/>
      <c r="K16" s="23"/>
      <c r="L16" s="23"/>
      <c r="M16" s="23"/>
      <c r="N16" s="23"/>
      <c r="O16" s="23"/>
    </row>
    <row r="17" ht="18.75" customHeight="1" spans="1:15">
      <c r="A17" s="179" t="s">
        <v>105</v>
      </c>
      <c r="B17" s="216" t="s">
        <v>106</v>
      </c>
      <c r="C17" s="23">
        <v>185772</v>
      </c>
      <c r="D17" s="23">
        <v>185772</v>
      </c>
      <c r="E17" s="23">
        <v>185772</v>
      </c>
      <c r="F17" s="23"/>
      <c r="G17" s="23"/>
      <c r="H17" s="23"/>
      <c r="I17" s="23"/>
      <c r="J17" s="23"/>
      <c r="K17" s="23"/>
      <c r="L17" s="23"/>
      <c r="M17" s="23"/>
      <c r="N17" s="23"/>
      <c r="O17" s="23"/>
    </row>
    <row r="18" ht="18.75" customHeight="1" spans="1:15">
      <c r="A18" s="179" t="s">
        <v>107</v>
      </c>
      <c r="B18" s="216" t="s">
        <v>108</v>
      </c>
      <c r="C18" s="23">
        <v>21689.38</v>
      </c>
      <c r="D18" s="23">
        <v>21689.38</v>
      </c>
      <c r="E18" s="23">
        <v>21689.38</v>
      </c>
      <c r="F18" s="23"/>
      <c r="G18" s="23"/>
      <c r="H18" s="23"/>
      <c r="I18" s="23"/>
      <c r="J18" s="23"/>
      <c r="K18" s="23"/>
      <c r="L18" s="23"/>
      <c r="M18" s="23"/>
      <c r="N18" s="23"/>
      <c r="O18" s="23"/>
    </row>
    <row r="19" ht="18.75" customHeight="1" spans="1:15">
      <c r="A19" s="134" t="s">
        <v>109</v>
      </c>
      <c r="B19" s="162" t="s">
        <v>110</v>
      </c>
      <c r="C19" s="23">
        <v>7421953.65</v>
      </c>
      <c r="D19" s="23">
        <v>4421953.65</v>
      </c>
      <c r="E19" s="23">
        <v>4131953.65</v>
      </c>
      <c r="F19" s="23">
        <v>290000</v>
      </c>
      <c r="G19" s="23"/>
      <c r="H19" s="23"/>
      <c r="I19" s="23"/>
      <c r="J19" s="23">
        <v>3000000</v>
      </c>
      <c r="K19" s="23"/>
      <c r="L19" s="23"/>
      <c r="M19" s="23"/>
      <c r="N19" s="23"/>
      <c r="O19" s="23">
        <v>3000000</v>
      </c>
    </row>
    <row r="20" ht="18.75" customHeight="1" spans="1:15">
      <c r="A20" s="177" t="s">
        <v>111</v>
      </c>
      <c r="B20" s="215" t="s">
        <v>112</v>
      </c>
      <c r="C20" s="23">
        <v>7421953.65</v>
      </c>
      <c r="D20" s="23">
        <v>4421953.65</v>
      </c>
      <c r="E20" s="23">
        <v>4131953.65</v>
      </c>
      <c r="F20" s="23">
        <v>290000</v>
      </c>
      <c r="G20" s="23"/>
      <c r="H20" s="23"/>
      <c r="I20" s="23"/>
      <c r="J20" s="23">
        <v>3000000</v>
      </c>
      <c r="K20" s="23"/>
      <c r="L20" s="23"/>
      <c r="M20" s="23"/>
      <c r="N20" s="23"/>
      <c r="O20" s="23">
        <v>3000000</v>
      </c>
    </row>
    <row r="21" ht="18.75" customHeight="1" spans="1:15">
      <c r="A21" s="179" t="s">
        <v>113</v>
      </c>
      <c r="B21" s="216" t="s">
        <v>114</v>
      </c>
      <c r="C21" s="23">
        <v>1002733.38</v>
      </c>
      <c r="D21" s="23">
        <v>1002733.38</v>
      </c>
      <c r="E21" s="23">
        <v>1002733.38</v>
      </c>
      <c r="F21" s="23"/>
      <c r="G21" s="23"/>
      <c r="H21" s="23"/>
      <c r="I21" s="23"/>
      <c r="J21" s="23"/>
      <c r="K21" s="23"/>
      <c r="L21" s="23"/>
      <c r="M21" s="23"/>
      <c r="N21" s="23"/>
      <c r="O21" s="23"/>
    </row>
    <row r="22" ht="18.75" customHeight="1" spans="1:15">
      <c r="A22" s="179" t="s">
        <v>115</v>
      </c>
      <c r="B22" s="216" t="s">
        <v>116</v>
      </c>
      <c r="C22" s="23">
        <v>3129220.27</v>
      </c>
      <c r="D22" s="23">
        <v>3129220.27</v>
      </c>
      <c r="E22" s="23">
        <v>3129220.27</v>
      </c>
      <c r="F22" s="23"/>
      <c r="G22" s="23"/>
      <c r="H22" s="23"/>
      <c r="I22" s="23"/>
      <c r="J22" s="23"/>
      <c r="K22" s="23"/>
      <c r="L22" s="23"/>
      <c r="M22" s="23"/>
      <c r="N22" s="23"/>
      <c r="O22" s="23"/>
    </row>
    <row r="23" ht="18.75" customHeight="1" spans="1:15">
      <c r="A23" s="179" t="s">
        <v>117</v>
      </c>
      <c r="B23" s="216" t="s">
        <v>118</v>
      </c>
      <c r="C23" s="23">
        <v>3050000</v>
      </c>
      <c r="D23" s="23">
        <v>50000</v>
      </c>
      <c r="E23" s="23"/>
      <c r="F23" s="23">
        <v>50000</v>
      </c>
      <c r="G23" s="23"/>
      <c r="H23" s="23"/>
      <c r="I23" s="23"/>
      <c r="J23" s="23">
        <v>3000000</v>
      </c>
      <c r="K23" s="23"/>
      <c r="L23" s="23"/>
      <c r="M23" s="23"/>
      <c r="N23" s="23"/>
      <c r="O23" s="23">
        <v>3000000</v>
      </c>
    </row>
    <row r="24" ht="18.75" customHeight="1" spans="1:15">
      <c r="A24" s="179" t="s">
        <v>119</v>
      </c>
      <c r="B24" s="216" t="s">
        <v>120</v>
      </c>
      <c r="C24" s="23">
        <v>100000</v>
      </c>
      <c r="D24" s="23">
        <v>100000</v>
      </c>
      <c r="E24" s="23"/>
      <c r="F24" s="23">
        <v>100000</v>
      </c>
      <c r="G24" s="23"/>
      <c r="H24" s="23"/>
      <c r="I24" s="23"/>
      <c r="J24" s="23"/>
      <c r="K24" s="23"/>
      <c r="L24" s="23"/>
      <c r="M24" s="23"/>
      <c r="N24" s="23"/>
      <c r="O24" s="23"/>
    </row>
    <row r="25" ht="18.75" customHeight="1" spans="1:15">
      <c r="A25" s="179" t="s">
        <v>121</v>
      </c>
      <c r="B25" s="216" t="s">
        <v>122</v>
      </c>
      <c r="C25" s="23">
        <v>100000</v>
      </c>
      <c r="D25" s="23">
        <v>100000</v>
      </c>
      <c r="E25" s="23"/>
      <c r="F25" s="23">
        <v>100000</v>
      </c>
      <c r="G25" s="23"/>
      <c r="H25" s="23"/>
      <c r="I25" s="23"/>
      <c r="J25" s="23"/>
      <c r="K25" s="23"/>
      <c r="L25" s="23"/>
      <c r="M25" s="23"/>
      <c r="N25" s="23"/>
      <c r="O25" s="23"/>
    </row>
    <row r="26" ht="18.75" customHeight="1" spans="1:15">
      <c r="A26" s="179" t="s">
        <v>123</v>
      </c>
      <c r="B26" s="216" t="s">
        <v>124</v>
      </c>
      <c r="C26" s="23">
        <v>20000</v>
      </c>
      <c r="D26" s="23">
        <v>20000</v>
      </c>
      <c r="E26" s="23"/>
      <c r="F26" s="23">
        <v>20000</v>
      </c>
      <c r="G26" s="23"/>
      <c r="H26" s="23"/>
      <c r="I26" s="23"/>
      <c r="J26" s="23"/>
      <c r="K26" s="23"/>
      <c r="L26" s="23"/>
      <c r="M26" s="23"/>
      <c r="N26" s="23"/>
      <c r="O26" s="23"/>
    </row>
    <row r="27" ht="18.75" customHeight="1" spans="1:15">
      <c r="A27" s="179" t="s">
        <v>125</v>
      </c>
      <c r="B27" s="216" t="s">
        <v>126</v>
      </c>
      <c r="C27" s="23">
        <v>20000</v>
      </c>
      <c r="D27" s="23">
        <v>20000</v>
      </c>
      <c r="E27" s="23"/>
      <c r="F27" s="23">
        <v>20000</v>
      </c>
      <c r="G27" s="23"/>
      <c r="H27" s="23"/>
      <c r="I27" s="23"/>
      <c r="J27" s="23"/>
      <c r="K27" s="23"/>
      <c r="L27" s="23"/>
      <c r="M27" s="23"/>
      <c r="N27" s="23"/>
      <c r="O27" s="23"/>
    </row>
    <row r="28" ht="18.75" customHeight="1" spans="1:15">
      <c r="A28" s="134" t="s">
        <v>127</v>
      </c>
      <c r="B28" s="162" t="s">
        <v>128</v>
      </c>
      <c r="C28" s="23">
        <v>412162.68</v>
      </c>
      <c r="D28" s="23">
        <v>412162.68</v>
      </c>
      <c r="E28" s="23">
        <v>412162.68</v>
      </c>
      <c r="F28" s="23"/>
      <c r="G28" s="23"/>
      <c r="H28" s="23"/>
      <c r="I28" s="23"/>
      <c r="J28" s="23"/>
      <c r="K28" s="23"/>
      <c r="L28" s="23"/>
      <c r="M28" s="23"/>
      <c r="N28" s="23"/>
      <c r="O28" s="23"/>
    </row>
    <row r="29" ht="18.75" customHeight="1" spans="1:15">
      <c r="A29" s="177" t="s">
        <v>129</v>
      </c>
      <c r="B29" s="215" t="s">
        <v>130</v>
      </c>
      <c r="C29" s="23">
        <v>412162.68</v>
      </c>
      <c r="D29" s="23">
        <v>412162.68</v>
      </c>
      <c r="E29" s="23">
        <v>412162.68</v>
      </c>
      <c r="F29" s="23"/>
      <c r="G29" s="23"/>
      <c r="H29" s="23"/>
      <c r="I29" s="23"/>
      <c r="J29" s="23"/>
      <c r="K29" s="23"/>
      <c r="L29" s="23"/>
      <c r="M29" s="23"/>
      <c r="N29" s="23"/>
      <c r="O29" s="23"/>
    </row>
    <row r="30" ht="18.75" customHeight="1" spans="1:15">
      <c r="A30" s="179" t="s">
        <v>131</v>
      </c>
      <c r="B30" s="216" t="s">
        <v>132</v>
      </c>
      <c r="C30" s="23">
        <v>412162.68</v>
      </c>
      <c r="D30" s="23">
        <v>412162.68</v>
      </c>
      <c r="E30" s="23">
        <v>412162.68</v>
      </c>
      <c r="F30" s="23"/>
      <c r="G30" s="23"/>
      <c r="H30" s="23"/>
      <c r="I30" s="23"/>
      <c r="J30" s="23"/>
      <c r="K30" s="23"/>
      <c r="L30" s="23"/>
      <c r="M30" s="23"/>
      <c r="N30" s="23"/>
      <c r="O30" s="23"/>
    </row>
    <row r="31" ht="18.75" customHeight="1" spans="1:15">
      <c r="A31" s="181" t="s">
        <v>133</v>
      </c>
      <c r="B31" s="182" t="s">
        <v>133</v>
      </c>
      <c r="C31" s="23">
        <v>9350683.43</v>
      </c>
      <c r="D31" s="23">
        <v>6350683.43</v>
      </c>
      <c r="E31" s="23">
        <v>6060683.43</v>
      </c>
      <c r="F31" s="23">
        <v>290000</v>
      </c>
      <c r="G31" s="23"/>
      <c r="H31" s="23"/>
      <c r="I31" s="23"/>
      <c r="J31" s="23">
        <v>3000000</v>
      </c>
      <c r="K31" s="23"/>
      <c r="L31" s="23"/>
      <c r="M31" s="23"/>
      <c r="N31" s="23"/>
      <c r="O31" s="23">
        <v>3000000</v>
      </c>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4" workbookViewId="0">
      <selection activeCell="A53" sqref="A53"/>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134</v>
      </c>
    </row>
    <row r="2" ht="36" customHeight="1" spans="1:4">
      <c r="A2" s="5" t="str">
        <f>"2025"&amp;"年部门财政拨款收支预算总表"</f>
        <v>2025年部门财政拨款收支预算总表</v>
      </c>
      <c r="B2" s="160"/>
      <c r="C2" s="160"/>
      <c r="D2" s="160"/>
    </row>
    <row r="3" ht="18.75" customHeight="1" spans="1:4">
      <c r="A3" s="7" t="str">
        <f>"单位名称："&amp;"沧源佤族自治县水务局"</f>
        <v>单位名称：沧源佤族自治县水务局</v>
      </c>
      <c r="B3" s="161"/>
      <c r="C3" s="161"/>
      <c r="D3" s="40" t="s">
        <v>1</v>
      </c>
    </row>
    <row r="4" ht="18.75" customHeight="1" spans="1:4">
      <c r="A4" s="12" t="s">
        <v>2</v>
      </c>
      <c r="B4" s="14"/>
      <c r="C4" s="12" t="s">
        <v>3</v>
      </c>
      <c r="D4" s="14"/>
    </row>
    <row r="5" ht="18.75" customHeight="1" spans="1:4">
      <c r="A5" s="31" t="s">
        <v>4</v>
      </c>
      <c r="B5" s="107" t="str">
        <f>"2025"&amp;"年预算数"</f>
        <v>2025年预算数</v>
      </c>
      <c r="C5" s="31" t="s">
        <v>135</v>
      </c>
      <c r="D5" s="107" t="str">
        <f>"2025"&amp;"年预算数"</f>
        <v>2025年预算数</v>
      </c>
    </row>
    <row r="6" ht="18.75" customHeight="1" spans="1:4">
      <c r="A6" s="33"/>
      <c r="B6" s="18"/>
      <c r="C6" s="33"/>
      <c r="D6" s="18"/>
    </row>
    <row r="7" ht="18.75" customHeight="1" spans="1:4">
      <c r="A7" s="162" t="s">
        <v>136</v>
      </c>
      <c r="B7" s="23">
        <v>6350683.43</v>
      </c>
      <c r="C7" s="22" t="s">
        <v>137</v>
      </c>
      <c r="D7" s="23">
        <v>6350683.43</v>
      </c>
    </row>
    <row r="8" ht="18.75" customHeight="1" spans="1:4">
      <c r="A8" s="163" t="s">
        <v>138</v>
      </c>
      <c r="B8" s="23">
        <v>6350683.43</v>
      </c>
      <c r="C8" s="22" t="s">
        <v>139</v>
      </c>
      <c r="D8" s="23"/>
    </row>
    <row r="9" ht="18.75" customHeight="1" spans="1:4">
      <c r="A9" s="163" t="s">
        <v>140</v>
      </c>
      <c r="B9" s="23"/>
      <c r="C9" s="22" t="s">
        <v>141</v>
      </c>
      <c r="D9" s="23"/>
    </row>
    <row r="10" ht="18.75" customHeight="1" spans="1:4">
      <c r="A10" s="163" t="s">
        <v>142</v>
      </c>
      <c r="B10" s="23"/>
      <c r="C10" s="22" t="s">
        <v>143</v>
      </c>
      <c r="D10" s="23"/>
    </row>
    <row r="11" ht="18.75" customHeight="1" spans="1:4">
      <c r="A11" s="164" t="s">
        <v>144</v>
      </c>
      <c r="B11" s="23"/>
      <c r="C11" s="165" t="s">
        <v>145</v>
      </c>
      <c r="D11" s="23"/>
    </row>
    <row r="12" ht="18.75" customHeight="1" spans="1:4">
      <c r="A12" s="166" t="s">
        <v>138</v>
      </c>
      <c r="B12" s="23"/>
      <c r="C12" s="167" t="s">
        <v>146</v>
      </c>
      <c r="D12" s="23"/>
    </row>
    <row r="13" ht="18.75" customHeight="1" spans="1:4">
      <c r="A13" s="166" t="s">
        <v>140</v>
      </c>
      <c r="B13" s="23"/>
      <c r="C13" s="167" t="s">
        <v>147</v>
      </c>
      <c r="D13" s="23"/>
    </row>
    <row r="14" ht="18.75" customHeight="1" spans="1:4">
      <c r="A14" s="166" t="s">
        <v>142</v>
      </c>
      <c r="B14" s="23"/>
      <c r="C14" s="167" t="s">
        <v>148</v>
      </c>
      <c r="D14" s="23"/>
    </row>
    <row r="15" ht="18.75" customHeight="1" spans="1:4">
      <c r="A15" s="166" t="s">
        <v>26</v>
      </c>
      <c r="B15" s="23"/>
      <c r="C15" s="167" t="s">
        <v>149</v>
      </c>
      <c r="D15" s="23">
        <v>1260787.24</v>
      </c>
    </row>
    <row r="16" ht="18.75" customHeight="1" spans="1:4">
      <c r="A16" s="166" t="s">
        <v>26</v>
      </c>
      <c r="B16" s="23" t="s">
        <v>26</v>
      </c>
      <c r="C16" s="167" t="s">
        <v>150</v>
      </c>
      <c r="D16" s="23">
        <v>255779.86</v>
      </c>
    </row>
    <row r="17" ht="18.75" customHeight="1" spans="1:4">
      <c r="A17" s="168" t="s">
        <v>26</v>
      </c>
      <c r="B17" s="23" t="s">
        <v>26</v>
      </c>
      <c r="C17" s="167" t="s">
        <v>151</v>
      </c>
      <c r="D17" s="23"/>
    </row>
    <row r="18" ht="18.75" customHeight="1" spans="1:4">
      <c r="A18" s="168" t="s">
        <v>26</v>
      </c>
      <c r="B18" s="23" t="s">
        <v>26</v>
      </c>
      <c r="C18" s="167" t="s">
        <v>152</v>
      </c>
      <c r="D18" s="23"/>
    </row>
    <row r="19" ht="18.75" customHeight="1" spans="1:4">
      <c r="A19" s="169" t="s">
        <v>26</v>
      </c>
      <c r="B19" s="23" t="s">
        <v>26</v>
      </c>
      <c r="C19" s="167" t="s">
        <v>153</v>
      </c>
      <c r="D19" s="23">
        <v>4421953.65</v>
      </c>
    </row>
    <row r="20" ht="18.75" customHeight="1" spans="1:4">
      <c r="A20" s="169" t="s">
        <v>26</v>
      </c>
      <c r="B20" s="23" t="s">
        <v>26</v>
      </c>
      <c r="C20" s="167" t="s">
        <v>154</v>
      </c>
      <c r="D20" s="23"/>
    </row>
    <row r="21" ht="18.75" customHeight="1" spans="1:4">
      <c r="A21" s="169" t="s">
        <v>26</v>
      </c>
      <c r="B21" s="23" t="s">
        <v>26</v>
      </c>
      <c r="C21" s="167" t="s">
        <v>155</v>
      </c>
      <c r="D21" s="23"/>
    </row>
    <row r="22" ht="18.75" customHeight="1" spans="1:4">
      <c r="A22" s="169" t="s">
        <v>26</v>
      </c>
      <c r="B22" s="23" t="s">
        <v>26</v>
      </c>
      <c r="C22" s="167" t="s">
        <v>156</v>
      </c>
      <c r="D22" s="23"/>
    </row>
    <row r="23" ht="18.75" customHeight="1" spans="1:4">
      <c r="A23" s="169" t="s">
        <v>26</v>
      </c>
      <c r="B23" s="23" t="s">
        <v>26</v>
      </c>
      <c r="C23" s="167" t="s">
        <v>157</v>
      </c>
      <c r="D23" s="23"/>
    </row>
    <row r="24" ht="18.75" customHeight="1" spans="1:4">
      <c r="A24" s="169" t="s">
        <v>26</v>
      </c>
      <c r="B24" s="23" t="s">
        <v>26</v>
      </c>
      <c r="C24" s="167" t="s">
        <v>158</v>
      </c>
      <c r="D24" s="23"/>
    </row>
    <row r="25" ht="18.75" customHeight="1" spans="1:4">
      <c r="A25" s="169" t="s">
        <v>26</v>
      </c>
      <c r="B25" s="23" t="s">
        <v>26</v>
      </c>
      <c r="C25" s="167" t="s">
        <v>159</v>
      </c>
      <c r="D25" s="23"/>
    </row>
    <row r="26" ht="18.75" customHeight="1" spans="1:4">
      <c r="A26" s="169" t="s">
        <v>26</v>
      </c>
      <c r="B26" s="23" t="s">
        <v>26</v>
      </c>
      <c r="C26" s="167" t="s">
        <v>160</v>
      </c>
      <c r="D26" s="23">
        <v>412162.68</v>
      </c>
    </row>
    <row r="27" ht="18.75" customHeight="1" spans="1:4">
      <c r="A27" s="169" t="s">
        <v>26</v>
      </c>
      <c r="B27" s="23" t="s">
        <v>26</v>
      </c>
      <c r="C27" s="167" t="s">
        <v>161</v>
      </c>
      <c r="D27" s="23"/>
    </row>
    <row r="28" ht="18.75" customHeight="1" spans="1:4">
      <c r="A28" s="169" t="s">
        <v>26</v>
      </c>
      <c r="B28" s="23" t="s">
        <v>26</v>
      </c>
      <c r="C28" s="167" t="s">
        <v>162</v>
      </c>
      <c r="D28" s="23"/>
    </row>
    <row r="29" ht="18.75" customHeight="1" spans="1:4">
      <c r="A29" s="169" t="s">
        <v>26</v>
      </c>
      <c r="B29" s="23" t="s">
        <v>26</v>
      </c>
      <c r="C29" s="167" t="s">
        <v>163</v>
      </c>
      <c r="D29" s="23"/>
    </row>
    <row r="30" ht="18.75" customHeight="1" spans="1:4">
      <c r="A30" s="169" t="s">
        <v>26</v>
      </c>
      <c r="B30" s="23" t="s">
        <v>26</v>
      </c>
      <c r="C30" s="167" t="s">
        <v>164</v>
      </c>
      <c r="D30" s="23"/>
    </row>
    <row r="31" ht="18.75" customHeight="1" spans="1:4">
      <c r="A31" s="170" t="s">
        <v>26</v>
      </c>
      <c r="B31" s="23" t="s">
        <v>26</v>
      </c>
      <c r="C31" s="167" t="s">
        <v>165</v>
      </c>
      <c r="D31" s="23"/>
    </row>
    <row r="32" ht="18.75" customHeight="1" spans="1:4">
      <c r="A32" s="170" t="s">
        <v>26</v>
      </c>
      <c r="B32" s="23" t="s">
        <v>26</v>
      </c>
      <c r="C32" s="167" t="s">
        <v>166</v>
      </c>
      <c r="D32" s="23"/>
    </row>
    <row r="33" ht="18.75" customHeight="1" spans="1:4">
      <c r="A33" s="170" t="s">
        <v>26</v>
      </c>
      <c r="B33" s="23" t="s">
        <v>26</v>
      </c>
      <c r="C33" s="167" t="s">
        <v>167</v>
      </c>
      <c r="D33" s="23"/>
    </row>
    <row r="34" ht="18.75" customHeight="1" spans="1:4">
      <c r="A34" s="170"/>
      <c r="B34" s="23"/>
      <c r="C34" s="167" t="s">
        <v>168</v>
      </c>
      <c r="D34" s="23"/>
    </row>
    <row r="35" ht="18.75" customHeight="1" spans="1:4">
      <c r="A35" s="170" t="s">
        <v>26</v>
      </c>
      <c r="B35" s="23" t="s">
        <v>26</v>
      </c>
      <c r="C35" s="167" t="s">
        <v>169</v>
      </c>
      <c r="D35" s="23"/>
    </row>
    <row r="36" ht="18.75" customHeight="1" spans="1:4">
      <c r="A36" s="56" t="s">
        <v>170</v>
      </c>
      <c r="B36" s="171">
        <v>6350683.43</v>
      </c>
      <c r="C36" s="172" t="s">
        <v>52</v>
      </c>
      <c r="D36" s="171">
        <v>6350683.43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abSelected="1" topLeftCell="A4" workbookViewId="0">
      <selection activeCell="F22" sqref="F22"/>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8"/>
      <c r="G1" s="40" t="s">
        <v>171</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"单位名称："&amp;"沧源佤族自治县水务局"</f>
        <v>单位名称：沧源佤族自治县水务局</v>
      </c>
      <c r="B3" s="29"/>
      <c r="C3" s="30"/>
      <c r="D3" s="30"/>
      <c r="E3" s="30"/>
      <c r="F3" s="102"/>
      <c r="G3" s="40" t="s">
        <v>1</v>
      </c>
    </row>
    <row r="4" ht="20.25" customHeight="1" spans="1:7">
      <c r="A4" s="154" t="s">
        <v>172</v>
      </c>
      <c r="B4" s="155"/>
      <c r="C4" s="107" t="s">
        <v>56</v>
      </c>
      <c r="D4" s="132" t="s">
        <v>76</v>
      </c>
      <c r="E4" s="13"/>
      <c r="F4" s="14"/>
      <c r="G4" s="125" t="s">
        <v>77</v>
      </c>
    </row>
    <row r="5" ht="20.25" customHeight="1" spans="1:7">
      <c r="A5" s="156" t="s">
        <v>74</v>
      </c>
      <c r="B5" s="156" t="s">
        <v>75</v>
      </c>
      <c r="C5" s="33"/>
      <c r="D5" s="67" t="s">
        <v>58</v>
      </c>
      <c r="E5" s="67" t="s">
        <v>173</v>
      </c>
      <c r="F5" s="67" t="s">
        <v>174</v>
      </c>
      <c r="G5" s="96"/>
    </row>
    <row r="6" ht="19.5" customHeight="1" spans="1:7">
      <c r="A6" s="156" t="s">
        <v>175</v>
      </c>
      <c r="B6" s="156" t="s">
        <v>176</v>
      </c>
      <c r="C6" s="156" t="s">
        <v>177</v>
      </c>
      <c r="D6" s="67">
        <v>4</v>
      </c>
      <c r="E6" s="157" t="s">
        <v>178</v>
      </c>
      <c r="F6" s="157" t="s">
        <v>179</v>
      </c>
      <c r="G6" s="156" t="s">
        <v>180</v>
      </c>
    </row>
    <row r="7" ht="18" customHeight="1" spans="1:7">
      <c r="A7" s="34" t="s">
        <v>85</v>
      </c>
      <c r="B7" s="34" t="s">
        <v>86</v>
      </c>
      <c r="C7" s="23">
        <v>1260787.24</v>
      </c>
      <c r="D7" s="23">
        <v>1260787.24</v>
      </c>
      <c r="E7" s="23">
        <v>1260787.24</v>
      </c>
      <c r="F7" s="23"/>
      <c r="G7" s="23"/>
    </row>
    <row r="8" ht="18" customHeight="1" spans="1:7">
      <c r="A8" s="120" t="s">
        <v>87</v>
      </c>
      <c r="B8" s="120" t="s">
        <v>88</v>
      </c>
      <c r="C8" s="23">
        <v>1216471.24</v>
      </c>
      <c r="D8" s="23">
        <v>1216471.24</v>
      </c>
      <c r="E8" s="23">
        <v>1216471.24</v>
      </c>
      <c r="F8" s="23"/>
      <c r="G8" s="23"/>
    </row>
    <row r="9" ht="18" customHeight="1" spans="1:7">
      <c r="A9" s="121" t="s">
        <v>89</v>
      </c>
      <c r="B9" s="121" t="s">
        <v>90</v>
      </c>
      <c r="C9" s="23">
        <v>149723.4</v>
      </c>
      <c r="D9" s="23">
        <v>149723.4</v>
      </c>
      <c r="E9" s="23">
        <v>149723.4</v>
      </c>
      <c r="F9" s="23"/>
      <c r="G9" s="23"/>
    </row>
    <row r="10" ht="18" customHeight="1" spans="1:7">
      <c r="A10" s="121" t="s">
        <v>91</v>
      </c>
      <c r="B10" s="121" t="s">
        <v>92</v>
      </c>
      <c r="C10" s="23">
        <v>517197.6</v>
      </c>
      <c r="D10" s="23">
        <v>517197.6</v>
      </c>
      <c r="E10" s="23">
        <v>517197.6</v>
      </c>
      <c r="F10" s="23"/>
      <c r="G10" s="23"/>
    </row>
    <row r="11" ht="18" customHeight="1" spans="1:7">
      <c r="A11" s="121" t="s">
        <v>93</v>
      </c>
      <c r="B11" s="121" t="s">
        <v>94</v>
      </c>
      <c r="C11" s="23">
        <v>549550.24</v>
      </c>
      <c r="D11" s="23">
        <v>549550.24</v>
      </c>
      <c r="E11" s="23">
        <v>549550.24</v>
      </c>
      <c r="F11" s="23"/>
      <c r="G11" s="23"/>
    </row>
    <row r="12" ht="18" customHeight="1" spans="1:7">
      <c r="A12" s="120" t="s">
        <v>95</v>
      </c>
      <c r="B12" s="120" t="s">
        <v>96</v>
      </c>
      <c r="C12" s="23">
        <v>44316</v>
      </c>
      <c r="D12" s="23">
        <v>44316</v>
      </c>
      <c r="E12" s="23">
        <v>44316</v>
      </c>
      <c r="F12" s="23"/>
      <c r="G12" s="23"/>
    </row>
    <row r="13" ht="18" customHeight="1" spans="1:7">
      <c r="A13" s="121" t="s">
        <v>97</v>
      </c>
      <c r="B13" s="121" t="s">
        <v>98</v>
      </c>
      <c r="C13" s="23">
        <v>44316</v>
      </c>
      <c r="D13" s="23">
        <v>44316</v>
      </c>
      <c r="E13" s="23">
        <v>44316</v>
      </c>
      <c r="F13" s="23"/>
      <c r="G13" s="23"/>
    </row>
    <row r="14" ht="18" customHeight="1" spans="1:7">
      <c r="A14" s="34" t="s">
        <v>99</v>
      </c>
      <c r="B14" s="34" t="s">
        <v>100</v>
      </c>
      <c r="C14" s="23">
        <v>255779.86</v>
      </c>
      <c r="D14" s="23">
        <v>255779.86</v>
      </c>
      <c r="E14" s="23">
        <v>255779.86</v>
      </c>
      <c r="F14" s="23"/>
      <c r="G14" s="23"/>
    </row>
    <row r="15" ht="18" customHeight="1" spans="1:7">
      <c r="A15" s="120" t="s">
        <v>101</v>
      </c>
      <c r="B15" s="120" t="s">
        <v>102</v>
      </c>
      <c r="C15" s="23">
        <v>255779.86</v>
      </c>
      <c r="D15" s="23">
        <v>255779.86</v>
      </c>
      <c r="E15" s="23">
        <v>255779.86</v>
      </c>
      <c r="F15" s="23"/>
      <c r="G15" s="23"/>
    </row>
    <row r="16" ht="18" customHeight="1" spans="1:7">
      <c r="A16" s="121" t="s">
        <v>103</v>
      </c>
      <c r="B16" s="121" t="s">
        <v>104</v>
      </c>
      <c r="C16" s="23">
        <v>48318.48</v>
      </c>
      <c r="D16" s="23">
        <v>48318.48</v>
      </c>
      <c r="E16" s="23">
        <v>48318.48</v>
      </c>
      <c r="F16" s="23"/>
      <c r="G16" s="23"/>
    </row>
    <row r="17" ht="18" customHeight="1" spans="1:7">
      <c r="A17" s="121" t="s">
        <v>105</v>
      </c>
      <c r="B17" s="121" t="s">
        <v>106</v>
      </c>
      <c r="C17" s="23">
        <v>185772</v>
      </c>
      <c r="D17" s="23">
        <v>185772</v>
      </c>
      <c r="E17" s="23">
        <v>185772</v>
      </c>
      <c r="F17" s="23"/>
      <c r="G17" s="23"/>
    </row>
    <row r="18" ht="18" customHeight="1" spans="1:7">
      <c r="A18" s="121" t="s">
        <v>107</v>
      </c>
      <c r="B18" s="121" t="s">
        <v>108</v>
      </c>
      <c r="C18" s="23">
        <v>21689.38</v>
      </c>
      <c r="D18" s="23">
        <v>21689.38</v>
      </c>
      <c r="E18" s="23">
        <v>21689.38</v>
      </c>
      <c r="F18" s="23"/>
      <c r="G18" s="23"/>
    </row>
    <row r="19" ht="18" customHeight="1" spans="1:7">
      <c r="A19" s="34" t="s">
        <v>109</v>
      </c>
      <c r="B19" s="34" t="s">
        <v>110</v>
      </c>
      <c r="C19" s="23">
        <v>4421953.65</v>
      </c>
      <c r="D19" s="23">
        <v>4131953.65</v>
      </c>
      <c r="E19" s="23">
        <v>3925506.69</v>
      </c>
      <c r="F19" s="23">
        <v>206446.96</v>
      </c>
      <c r="G19" s="23">
        <v>290000</v>
      </c>
    </row>
    <row r="20" ht="18" customHeight="1" spans="1:7">
      <c r="A20" s="120" t="s">
        <v>111</v>
      </c>
      <c r="B20" s="120" t="s">
        <v>112</v>
      </c>
      <c r="C20" s="23">
        <v>4421953.65</v>
      </c>
      <c r="D20" s="23">
        <v>4131953.65</v>
      </c>
      <c r="E20" s="23">
        <v>3925506.69</v>
      </c>
      <c r="F20" s="23">
        <v>206446.96</v>
      </c>
      <c r="G20" s="23">
        <v>290000</v>
      </c>
    </row>
    <row r="21" ht="18" customHeight="1" spans="1:7">
      <c r="A21" s="121" t="s">
        <v>113</v>
      </c>
      <c r="B21" s="121" t="s">
        <v>114</v>
      </c>
      <c r="C21" s="23">
        <v>1002733.38</v>
      </c>
      <c r="D21" s="23">
        <v>1002733.38</v>
      </c>
      <c r="E21" s="23">
        <v>902187.14</v>
      </c>
      <c r="F21" s="23">
        <v>100546.24</v>
      </c>
      <c r="G21" s="23"/>
    </row>
    <row r="22" ht="18" customHeight="1" spans="1:7">
      <c r="A22" s="121" t="s">
        <v>115</v>
      </c>
      <c r="B22" s="121" t="s">
        <v>116</v>
      </c>
      <c r="C22" s="23">
        <v>3129220.27</v>
      </c>
      <c r="D22" s="23">
        <v>3129220.27</v>
      </c>
      <c r="E22" s="23">
        <v>3023319.55</v>
      </c>
      <c r="F22" s="23">
        <v>105900.72</v>
      </c>
      <c r="G22" s="23"/>
    </row>
    <row r="23" ht="18" customHeight="1" spans="1:7">
      <c r="A23" s="121" t="s">
        <v>117</v>
      </c>
      <c r="B23" s="121" t="s">
        <v>118</v>
      </c>
      <c r="C23" s="23">
        <v>50000</v>
      </c>
      <c r="D23" s="23"/>
      <c r="E23" s="23"/>
      <c r="F23" s="23"/>
      <c r="G23" s="23">
        <v>50000</v>
      </c>
    </row>
    <row r="24" ht="18" customHeight="1" spans="1:7">
      <c r="A24" s="121" t="s">
        <v>119</v>
      </c>
      <c r="B24" s="121" t="s">
        <v>120</v>
      </c>
      <c r="C24" s="23">
        <v>100000</v>
      </c>
      <c r="D24" s="23"/>
      <c r="E24" s="23"/>
      <c r="F24" s="23"/>
      <c r="G24" s="23">
        <v>100000</v>
      </c>
    </row>
    <row r="25" ht="18" customHeight="1" spans="1:7">
      <c r="A25" s="121" t="s">
        <v>121</v>
      </c>
      <c r="B25" s="121" t="s">
        <v>122</v>
      </c>
      <c r="C25" s="23">
        <v>100000</v>
      </c>
      <c r="D25" s="23"/>
      <c r="E25" s="23"/>
      <c r="F25" s="23"/>
      <c r="G25" s="23">
        <v>100000</v>
      </c>
    </row>
    <row r="26" ht="18" customHeight="1" spans="1:7">
      <c r="A26" s="121" t="s">
        <v>123</v>
      </c>
      <c r="B26" s="121" t="s">
        <v>124</v>
      </c>
      <c r="C26" s="23">
        <v>20000</v>
      </c>
      <c r="D26" s="23"/>
      <c r="E26" s="23"/>
      <c r="F26" s="23"/>
      <c r="G26" s="23">
        <v>20000</v>
      </c>
    </row>
    <row r="27" ht="18" customHeight="1" spans="1:7">
      <c r="A27" s="121" t="s">
        <v>125</v>
      </c>
      <c r="B27" s="121" t="s">
        <v>126</v>
      </c>
      <c r="C27" s="23">
        <v>20000</v>
      </c>
      <c r="D27" s="23"/>
      <c r="E27" s="23"/>
      <c r="F27" s="23"/>
      <c r="G27" s="23">
        <v>20000</v>
      </c>
    </row>
    <row r="28" ht="18" customHeight="1" spans="1:7">
      <c r="A28" s="34" t="s">
        <v>127</v>
      </c>
      <c r="B28" s="34" t="s">
        <v>128</v>
      </c>
      <c r="C28" s="23">
        <v>412162.68</v>
      </c>
      <c r="D28" s="23">
        <v>412162.68</v>
      </c>
      <c r="E28" s="23">
        <v>412162.68</v>
      </c>
      <c r="F28" s="23"/>
      <c r="G28" s="23"/>
    </row>
    <row r="29" ht="18" customHeight="1" spans="1:7">
      <c r="A29" s="120" t="s">
        <v>129</v>
      </c>
      <c r="B29" s="120" t="s">
        <v>130</v>
      </c>
      <c r="C29" s="23">
        <v>412162.68</v>
      </c>
      <c r="D29" s="23">
        <v>412162.68</v>
      </c>
      <c r="E29" s="23">
        <v>412162.68</v>
      </c>
      <c r="F29" s="23"/>
      <c r="G29" s="23"/>
    </row>
    <row r="30" ht="18" customHeight="1" spans="1:7">
      <c r="A30" s="121" t="s">
        <v>131</v>
      </c>
      <c r="B30" s="121" t="s">
        <v>132</v>
      </c>
      <c r="C30" s="23">
        <v>412162.68</v>
      </c>
      <c r="D30" s="23">
        <v>412162.68</v>
      </c>
      <c r="E30" s="23">
        <v>412162.68</v>
      </c>
      <c r="F30" s="23"/>
      <c r="G30" s="23"/>
    </row>
    <row r="31" ht="18" customHeight="1" spans="1:7">
      <c r="A31" s="158" t="s">
        <v>133</v>
      </c>
      <c r="B31" s="159" t="s">
        <v>133</v>
      </c>
      <c r="C31" s="23">
        <v>6350683.43</v>
      </c>
      <c r="D31" s="23">
        <v>6060683.43</v>
      </c>
      <c r="E31" s="23">
        <v>5854236.47</v>
      </c>
      <c r="F31" s="23">
        <v>206446.96</v>
      </c>
      <c r="G31" s="23">
        <v>290000</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9" sqref="B9"/>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3"/>
      <c r="G1" s="89" t="s">
        <v>181</v>
      </c>
    </row>
    <row r="2" ht="39" customHeight="1" spans="1:7">
      <c r="A2" s="130" t="str">
        <f>"2025"&amp;"年“三公”经费支出预算表"</f>
        <v>2025年“三公”经费支出预算表</v>
      </c>
      <c r="B2" s="52"/>
      <c r="C2" s="52"/>
      <c r="D2" s="52"/>
      <c r="E2" s="52"/>
      <c r="F2" s="52"/>
      <c r="G2" s="52"/>
    </row>
    <row r="3" ht="18.75" customHeight="1" spans="1:7">
      <c r="A3" s="42" t="str">
        <f>"单位名称："&amp;"沧源佤族自治县水务局"</f>
        <v>单位名称：沧源佤族自治县水务局</v>
      </c>
      <c r="B3" s="142"/>
      <c r="C3" s="143"/>
      <c r="D3" s="63"/>
      <c r="E3" s="30"/>
      <c r="G3" s="89" t="s">
        <v>182</v>
      </c>
    </row>
    <row r="4" ht="18.75" customHeight="1" spans="1:7">
      <c r="A4" s="10" t="s">
        <v>183</v>
      </c>
      <c r="B4" s="10" t="s">
        <v>184</v>
      </c>
      <c r="C4" s="31" t="s">
        <v>185</v>
      </c>
      <c r="D4" s="12" t="s">
        <v>186</v>
      </c>
      <c r="E4" s="13"/>
      <c r="F4" s="14"/>
      <c r="G4" s="31" t="s">
        <v>187</v>
      </c>
    </row>
    <row r="5" ht="18.75" customHeight="1" spans="1:7">
      <c r="A5" s="17"/>
      <c r="B5" s="144"/>
      <c r="C5" s="33"/>
      <c r="D5" s="67" t="s">
        <v>58</v>
      </c>
      <c r="E5" s="67" t="s">
        <v>188</v>
      </c>
      <c r="F5" s="67" t="s">
        <v>189</v>
      </c>
      <c r="G5" s="33"/>
    </row>
    <row r="6" ht="18.75" customHeight="1" spans="1:7">
      <c r="A6" s="145" t="s">
        <v>56</v>
      </c>
      <c r="B6" s="146">
        <v>1</v>
      </c>
      <c r="C6" s="147">
        <v>2</v>
      </c>
      <c r="D6" s="148">
        <v>3</v>
      </c>
      <c r="E6" s="148">
        <v>4</v>
      </c>
      <c r="F6" s="148">
        <v>5</v>
      </c>
      <c r="G6" s="147">
        <v>6</v>
      </c>
    </row>
    <row r="7" ht="18.75" customHeight="1" spans="1:7">
      <c r="A7" s="145" t="s">
        <v>56</v>
      </c>
      <c r="B7" s="149">
        <v>89500</v>
      </c>
      <c r="C7" s="149"/>
      <c r="D7" s="149">
        <v>50000</v>
      </c>
      <c r="E7" s="149"/>
      <c r="F7" s="149">
        <v>50000</v>
      </c>
      <c r="G7" s="149">
        <v>39500</v>
      </c>
    </row>
    <row r="8" ht="18.75" customHeight="1" spans="1:7">
      <c r="A8" s="150" t="s">
        <v>190</v>
      </c>
      <c r="B8" s="149"/>
      <c r="C8" s="149"/>
      <c r="D8" s="149"/>
      <c r="E8" s="149"/>
      <c r="F8" s="149"/>
      <c r="G8" s="149"/>
    </row>
    <row r="9" ht="18.75" customHeight="1" spans="1:7">
      <c r="A9" s="150" t="s">
        <v>191</v>
      </c>
      <c r="B9" s="149">
        <v>89500</v>
      </c>
      <c r="C9" s="149"/>
      <c r="D9" s="149">
        <v>50000</v>
      </c>
      <c r="E9" s="149"/>
      <c r="F9" s="149">
        <v>50000</v>
      </c>
      <c r="G9" s="149">
        <v>39500</v>
      </c>
    </row>
    <row r="10" ht="18.75" customHeight="1" spans="1:7">
      <c r="A10" s="150" t="s">
        <v>192</v>
      </c>
      <c r="B10" s="149"/>
      <c r="C10" s="149"/>
      <c r="D10" s="149"/>
      <c r="E10" s="149"/>
      <c r="F10" s="149"/>
      <c r="G10" s="149"/>
    </row>
    <row r="11" ht="18.75" customHeight="1" spans="1:7">
      <c r="A11" s="150" t="s">
        <v>193</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topLeftCell="A4" workbookViewId="0">
      <selection activeCell="D4" sqref="D4:D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8"/>
      <c r="D1" s="129"/>
      <c r="E1" s="129"/>
      <c r="F1" s="129"/>
      <c r="G1" s="129"/>
      <c r="H1" s="69"/>
      <c r="I1" s="69"/>
      <c r="J1" s="69"/>
      <c r="K1" s="69"/>
      <c r="L1" s="69"/>
      <c r="M1" s="69"/>
      <c r="N1" s="30"/>
      <c r="O1" s="30"/>
      <c r="P1" s="30"/>
      <c r="Q1" s="69"/>
      <c r="U1" s="128"/>
      <c r="W1" s="39" t="s">
        <v>194</v>
      </c>
    </row>
    <row r="2" ht="39.75" customHeight="1" spans="1:23">
      <c r="A2" s="130"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"单位名称："&amp;"沧源佤族自治县水务局"</f>
        <v>单位名称：沧源佤族自治县水务局</v>
      </c>
      <c r="B3" s="131"/>
      <c r="C3" s="131"/>
      <c r="D3" s="131"/>
      <c r="E3" s="131"/>
      <c r="F3" s="131"/>
      <c r="G3" s="131"/>
      <c r="H3" s="73"/>
      <c r="I3" s="73"/>
      <c r="J3" s="73"/>
      <c r="K3" s="73"/>
      <c r="L3" s="73"/>
      <c r="M3" s="73"/>
      <c r="N3" s="95"/>
      <c r="O3" s="95"/>
      <c r="P3" s="95"/>
      <c r="Q3" s="73"/>
      <c r="U3" s="128"/>
      <c r="W3" s="39" t="s">
        <v>182</v>
      </c>
    </row>
    <row r="4" ht="18" customHeight="1" spans="1:23">
      <c r="A4" s="10" t="s">
        <v>195</v>
      </c>
      <c r="B4" s="10" t="s">
        <v>196</v>
      </c>
      <c r="C4" s="10" t="s">
        <v>197</v>
      </c>
      <c r="D4" s="10" t="s">
        <v>198</v>
      </c>
      <c r="E4" s="10" t="s">
        <v>199</v>
      </c>
      <c r="F4" s="10" t="s">
        <v>200</v>
      </c>
      <c r="G4" s="10" t="s">
        <v>201</v>
      </c>
      <c r="H4" s="132" t="s">
        <v>202</v>
      </c>
      <c r="I4" s="65" t="s">
        <v>202</v>
      </c>
      <c r="J4" s="65"/>
      <c r="K4" s="65"/>
      <c r="L4" s="65"/>
      <c r="M4" s="65"/>
      <c r="N4" s="13"/>
      <c r="O4" s="13"/>
      <c r="P4" s="13"/>
      <c r="Q4" s="76" t="s">
        <v>62</v>
      </c>
      <c r="R4" s="65" t="s">
        <v>79</v>
      </c>
      <c r="S4" s="65"/>
      <c r="T4" s="65"/>
      <c r="U4" s="65"/>
      <c r="V4" s="65"/>
      <c r="W4" s="138"/>
    </row>
    <row r="5" ht="18" customHeight="1" spans="1:23">
      <c r="A5" s="15"/>
      <c r="B5" s="127"/>
      <c r="C5" s="15"/>
      <c r="D5" s="15"/>
      <c r="E5" s="15"/>
      <c r="F5" s="15"/>
      <c r="G5" s="15"/>
      <c r="H5" s="107" t="s">
        <v>203</v>
      </c>
      <c r="I5" s="132" t="s">
        <v>59</v>
      </c>
      <c r="J5" s="65"/>
      <c r="K5" s="65"/>
      <c r="L5" s="65"/>
      <c r="M5" s="138"/>
      <c r="N5" s="12" t="s">
        <v>204</v>
      </c>
      <c r="O5" s="13"/>
      <c r="P5" s="14"/>
      <c r="Q5" s="10" t="s">
        <v>62</v>
      </c>
      <c r="R5" s="132" t="s">
        <v>79</v>
      </c>
      <c r="S5" s="76" t="s">
        <v>65</v>
      </c>
      <c r="T5" s="65" t="s">
        <v>79</v>
      </c>
      <c r="U5" s="76" t="s">
        <v>67</v>
      </c>
      <c r="V5" s="76" t="s">
        <v>68</v>
      </c>
      <c r="W5" s="140" t="s">
        <v>69</v>
      </c>
    </row>
    <row r="6" ht="18.75" customHeight="1" spans="1:23">
      <c r="A6" s="32"/>
      <c r="B6" s="32"/>
      <c r="C6" s="32"/>
      <c r="D6" s="32"/>
      <c r="E6" s="32"/>
      <c r="F6" s="32"/>
      <c r="G6" s="32"/>
      <c r="H6" s="32"/>
      <c r="I6" s="139" t="s">
        <v>205</v>
      </c>
      <c r="J6" s="10" t="s">
        <v>206</v>
      </c>
      <c r="K6" s="10" t="s">
        <v>207</v>
      </c>
      <c r="L6" s="10" t="s">
        <v>208</v>
      </c>
      <c r="M6" s="10" t="s">
        <v>209</v>
      </c>
      <c r="N6" s="10" t="s">
        <v>59</v>
      </c>
      <c r="O6" s="10" t="s">
        <v>60</v>
      </c>
      <c r="P6" s="10" t="s">
        <v>61</v>
      </c>
      <c r="Q6" s="32"/>
      <c r="R6" s="10" t="s">
        <v>58</v>
      </c>
      <c r="S6" s="10" t="s">
        <v>65</v>
      </c>
      <c r="T6" s="10" t="s">
        <v>210</v>
      </c>
      <c r="U6" s="10" t="s">
        <v>67</v>
      </c>
      <c r="V6" s="10" t="s">
        <v>68</v>
      </c>
      <c r="W6" s="10" t="s">
        <v>69</v>
      </c>
    </row>
    <row r="7" ht="37.5" customHeight="1" spans="1:23">
      <c r="A7" s="110"/>
      <c r="B7" s="110"/>
      <c r="C7" s="110"/>
      <c r="D7" s="110"/>
      <c r="E7" s="110"/>
      <c r="F7" s="110"/>
      <c r="G7" s="110"/>
      <c r="H7" s="110"/>
      <c r="I7" s="94"/>
      <c r="J7" s="17" t="s">
        <v>211</v>
      </c>
      <c r="K7" s="17" t="s">
        <v>207</v>
      </c>
      <c r="L7" s="17" t="s">
        <v>208</v>
      </c>
      <c r="M7" s="17" t="s">
        <v>209</v>
      </c>
      <c r="N7" s="17" t="s">
        <v>207</v>
      </c>
      <c r="O7" s="17" t="s">
        <v>208</v>
      </c>
      <c r="P7" s="17" t="s">
        <v>209</v>
      </c>
      <c r="Q7" s="17" t="s">
        <v>62</v>
      </c>
      <c r="R7" s="17" t="s">
        <v>58</v>
      </c>
      <c r="S7" s="17" t="s">
        <v>65</v>
      </c>
      <c r="T7" s="17" t="s">
        <v>210</v>
      </c>
      <c r="U7" s="17" t="s">
        <v>67</v>
      </c>
      <c r="V7" s="17" t="s">
        <v>68</v>
      </c>
      <c r="W7" s="17" t="s">
        <v>69</v>
      </c>
    </row>
    <row r="8" ht="19.5" customHeight="1" spans="1:23">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row>
    <row r="9" ht="21" customHeight="1" spans="1:23">
      <c r="A9" s="134" t="s">
        <v>71</v>
      </c>
      <c r="B9" s="134"/>
      <c r="C9" s="134"/>
      <c r="D9" s="134"/>
      <c r="E9" s="134"/>
      <c r="F9" s="134"/>
      <c r="G9" s="134"/>
      <c r="H9" s="23">
        <v>6060683.43</v>
      </c>
      <c r="I9" s="23">
        <v>6060683.43</v>
      </c>
      <c r="J9" s="23"/>
      <c r="K9" s="23"/>
      <c r="L9" s="23">
        <v>6060683.43</v>
      </c>
      <c r="M9" s="23"/>
      <c r="N9" s="23"/>
      <c r="O9" s="23"/>
      <c r="P9" s="23"/>
      <c r="Q9" s="23"/>
      <c r="R9" s="23"/>
      <c r="S9" s="23"/>
      <c r="T9" s="23"/>
      <c r="U9" s="23"/>
      <c r="V9" s="23"/>
      <c r="W9" s="23"/>
    </row>
    <row r="10" ht="21" customHeight="1" spans="1:23">
      <c r="A10" s="135" t="s">
        <v>71</v>
      </c>
      <c r="B10" s="21"/>
      <c r="C10" s="21"/>
      <c r="D10" s="21"/>
      <c r="E10" s="21"/>
      <c r="F10" s="21"/>
      <c r="G10" s="21"/>
      <c r="H10" s="23">
        <v>6060683.43</v>
      </c>
      <c r="I10" s="23">
        <v>6060683.43</v>
      </c>
      <c r="J10" s="23"/>
      <c r="K10" s="23"/>
      <c r="L10" s="23">
        <v>6060683.43</v>
      </c>
      <c r="M10" s="23"/>
      <c r="N10" s="23"/>
      <c r="O10" s="23"/>
      <c r="P10" s="23"/>
      <c r="Q10" s="23"/>
      <c r="R10" s="23"/>
      <c r="S10" s="23"/>
      <c r="T10" s="23"/>
      <c r="U10" s="23"/>
      <c r="V10" s="23"/>
      <c r="W10" s="23"/>
    </row>
    <row r="11" ht="21" customHeight="1" spans="1:23">
      <c r="A11" s="25"/>
      <c r="B11" s="21" t="s">
        <v>212</v>
      </c>
      <c r="C11" s="21" t="s">
        <v>213</v>
      </c>
      <c r="D11" s="21" t="s">
        <v>113</v>
      </c>
      <c r="E11" s="21" t="s">
        <v>114</v>
      </c>
      <c r="F11" s="21" t="s">
        <v>214</v>
      </c>
      <c r="G11" s="21" t="s">
        <v>215</v>
      </c>
      <c r="H11" s="23">
        <v>312312</v>
      </c>
      <c r="I11" s="23">
        <v>312312</v>
      </c>
      <c r="J11" s="23"/>
      <c r="K11" s="23"/>
      <c r="L11" s="23">
        <v>312312</v>
      </c>
      <c r="M11" s="23"/>
      <c r="N11" s="23"/>
      <c r="O11" s="23"/>
      <c r="P11" s="23"/>
      <c r="Q11" s="23"/>
      <c r="R11" s="23"/>
      <c r="S11" s="23"/>
      <c r="T11" s="23"/>
      <c r="U11" s="23"/>
      <c r="V11" s="23"/>
      <c r="W11" s="23"/>
    </row>
    <row r="12" ht="21" customHeight="1" spans="1:23">
      <c r="A12" s="25"/>
      <c r="B12" s="21" t="s">
        <v>216</v>
      </c>
      <c r="C12" s="21" t="s">
        <v>217</v>
      </c>
      <c r="D12" s="21" t="s">
        <v>115</v>
      </c>
      <c r="E12" s="21" t="s">
        <v>116</v>
      </c>
      <c r="F12" s="21" t="s">
        <v>214</v>
      </c>
      <c r="G12" s="21" t="s">
        <v>215</v>
      </c>
      <c r="H12" s="23">
        <v>1170036</v>
      </c>
      <c r="I12" s="23">
        <v>1170036</v>
      </c>
      <c r="J12" s="23"/>
      <c r="K12" s="23"/>
      <c r="L12" s="23">
        <v>1170036</v>
      </c>
      <c r="M12" s="23"/>
      <c r="N12" s="23"/>
      <c r="O12" s="23"/>
      <c r="P12" s="23"/>
      <c r="Q12" s="23"/>
      <c r="R12" s="23"/>
      <c r="S12" s="23"/>
      <c r="T12" s="23"/>
      <c r="U12" s="23"/>
      <c r="V12" s="23"/>
      <c r="W12" s="23"/>
    </row>
    <row r="13" ht="21" customHeight="1" spans="1:23">
      <c r="A13" s="25"/>
      <c r="B13" s="21" t="s">
        <v>212</v>
      </c>
      <c r="C13" s="21" t="s">
        <v>213</v>
      </c>
      <c r="D13" s="21" t="s">
        <v>113</v>
      </c>
      <c r="E13" s="21" t="s">
        <v>114</v>
      </c>
      <c r="F13" s="21" t="s">
        <v>218</v>
      </c>
      <c r="G13" s="21" t="s">
        <v>219</v>
      </c>
      <c r="H13" s="23">
        <v>425364</v>
      </c>
      <c r="I13" s="23">
        <v>425364</v>
      </c>
      <c r="J13" s="23"/>
      <c r="K13" s="23"/>
      <c r="L13" s="23">
        <v>425364</v>
      </c>
      <c r="M13" s="23"/>
      <c r="N13" s="23"/>
      <c r="O13" s="23"/>
      <c r="P13" s="23"/>
      <c r="Q13" s="23"/>
      <c r="R13" s="23"/>
      <c r="S13" s="23"/>
      <c r="T13" s="23"/>
      <c r="U13" s="23"/>
      <c r="V13" s="23"/>
      <c r="W13" s="23"/>
    </row>
    <row r="14" ht="21" customHeight="1" spans="1:23">
      <c r="A14" s="25"/>
      <c r="B14" s="21" t="s">
        <v>216</v>
      </c>
      <c r="C14" s="21" t="s">
        <v>217</v>
      </c>
      <c r="D14" s="21" t="s">
        <v>115</v>
      </c>
      <c r="E14" s="21" t="s">
        <v>116</v>
      </c>
      <c r="F14" s="21" t="s">
        <v>218</v>
      </c>
      <c r="G14" s="21" t="s">
        <v>219</v>
      </c>
      <c r="H14" s="23">
        <v>229260</v>
      </c>
      <c r="I14" s="23">
        <v>229260</v>
      </c>
      <c r="J14" s="23"/>
      <c r="K14" s="23"/>
      <c r="L14" s="23">
        <v>229260</v>
      </c>
      <c r="M14" s="23"/>
      <c r="N14" s="23"/>
      <c r="O14" s="23"/>
      <c r="P14" s="23"/>
      <c r="Q14" s="23"/>
      <c r="R14" s="23"/>
      <c r="S14" s="23"/>
      <c r="T14" s="23"/>
      <c r="U14" s="23"/>
      <c r="V14" s="23"/>
      <c r="W14" s="23"/>
    </row>
    <row r="15" ht="21" customHeight="1" spans="1:23">
      <c r="A15" s="25"/>
      <c r="B15" s="21" t="s">
        <v>212</v>
      </c>
      <c r="C15" s="21" t="s">
        <v>213</v>
      </c>
      <c r="D15" s="21" t="s">
        <v>113</v>
      </c>
      <c r="E15" s="21" t="s">
        <v>114</v>
      </c>
      <c r="F15" s="21" t="s">
        <v>220</v>
      </c>
      <c r="G15" s="21" t="s">
        <v>221</v>
      </c>
      <c r="H15" s="23">
        <v>26026</v>
      </c>
      <c r="I15" s="23">
        <v>26026</v>
      </c>
      <c r="J15" s="23"/>
      <c r="K15" s="23"/>
      <c r="L15" s="23">
        <v>26026</v>
      </c>
      <c r="M15" s="23"/>
      <c r="N15" s="23"/>
      <c r="O15" s="23"/>
      <c r="P15" s="23"/>
      <c r="Q15" s="23"/>
      <c r="R15" s="23"/>
      <c r="S15" s="23"/>
      <c r="T15" s="23"/>
      <c r="U15" s="23"/>
      <c r="V15" s="23"/>
      <c r="W15" s="23"/>
    </row>
    <row r="16" ht="21" customHeight="1" spans="1:23">
      <c r="A16" s="25"/>
      <c r="B16" s="21" t="s">
        <v>222</v>
      </c>
      <c r="C16" s="21" t="s">
        <v>223</v>
      </c>
      <c r="D16" s="21" t="s">
        <v>113</v>
      </c>
      <c r="E16" s="21" t="s">
        <v>114</v>
      </c>
      <c r="F16" s="21" t="s">
        <v>220</v>
      </c>
      <c r="G16" s="21" t="s">
        <v>221</v>
      </c>
      <c r="H16" s="23">
        <v>137640</v>
      </c>
      <c r="I16" s="23">
        <v>137640</v>
      </c>
      <c r="J16" s="23"/>
      <c r="K16" s="23"/>
      <c r="L16" s="23">
        <v>137640</v>
      </c>
      <c r="M16" s="23"/>
      <c r="N16" s="23"/>
      <c r="O16" s="23"/>
      <c r="P16" s="23"/>
      <c r="Q16" s="23"/>
      <c r="R16" s="23"/>
      <c r="S16" s="23"/>
      <c r="T16" s="23"/>
      <c r="U16" s="23"/>
      <c r="V16" s="23"/>
      <c r="W16" s="23"/>
    </row>
    <row r="17" ht="21" customHeight="1" spans="1:23">
      <c r="A17" s="25"/>
      <c r="B17" s="21" t="s">
        <v>216</v>
      </c>
      <c r="C17" s="21" t="s">
        <v>217</v>
      </c>
      <c r="D17" s="21" t="s">
        <v>115</v>
      </c>
      <c r="E17" s="21" t="s">
        <v>116</v>
      </c>
      <c r="F17" s="21" t="s">
        <v>224</v>
      </c>
      <c r="G17" s="21" t="s">
        <v>225</v>
      </c>
      <c r="H17" s="23">
        <v>754728</v>
      </c>
      <c r="I17" s="23">
        <v>754728</v>
      </c>
      <c r="J17" s="23"/>
      <c r="K17" s="23"/>
      <c r="L17" s="23">
        <v>754728</v>
      </c>
      <c r="M17" s="23"/>
      <c r="N17" s="23"/>
      <c r="O17" s="23"/>
      <c r="P17" s="23"/>
      <c r="Q17" s="23"/>
      <c r="R17" s="23"/>
      <c r="S17" s="23"/>
      <c r="T17" s="23"/>
      <c r="U17" s="23"/>
      <c r="V17" s="23"/>
      <c r="W17" s="23"/>
    </row>
    <row r="18" ht="21" customHeight="1" spans="1:23">
      <c r="A18" s="25"/>
      <c r="B18" s="21" t="s">
        <v>216</v>
      </c>
      <c r="C18" s="21" t="s">
        <v>217</v>
      </c>
      <c r="D18" s="21" t="s">
        <v>115</v>
      </c>
      <c r="E18" s="21" t="s">
        <v>116</v>
      </c>
      <c r="F18" s="21" t="s">
        <v>224</v>
      </c>
      <c r="G18" s="21" t="s">
        <v>225</v>
      </c>
      <c r="H18" s="23">
        <v>364980</v>
      </c>
      <c r="I18" s="23">
        <v>364980</v>
      </c>
      <c r="J18" s="23"/>
      <c r="K18" s="23"/>
      <c r="L18" s="23">
        <v>364980</v>
      </c>
      <c r="M18" s="23"/>
      <c r="N18" s="23"/>
      <c r="O18" s="23"/>
      <c r="P18" s="23"/>
      <c r="Q18" s="23"/>
      <c r="R18" s="23"/>
      <c r="S18" s="23"/>
      <c r="T18" s="23"/>
      <c r="U18" s="23"/>
      <c r="V18" s="23"/>
      <c r="W18" s="23"/>
    </row>
    <row r="19" ht="21" customHeight="1" spans="1:23">
      <c r="A19" s="25"/>
      <c r="B19" s="21" t="s">
        <v>226</v>
      </c>
      <c r="C19" s="21" t="s">
        <v>227</v>
      </c>
      <c r="D19" s="21" t="s">
        <v>115</v>
      </c>
      <c r="E19" s="21" t="s">
        <v>116</v>
      </c>
      <c r="F19" s="21" t="s">
        <v>224</v>
      </c>
      <c r="G19" s="21" t="s">
        <v>225</v>
      </c>
      <c r="H19" s="23">
        <v>486000</v>
      </c>
      <c r="I19" s="23">
        <v>486000</v>
      </c>
      <c r="J19" s="23"/>
      <c r="K19" s="23"/>
      <c r="L19" s="23">
        <v>486000</v>
      </c>
      <c r="M19" s="23"/>
      <c r="N19" s="23"/>
      <c r="O19" s="23"/>
      <c r="P19" s="23"/>
      <c r="Q19" s="23"/>
      <c r="R19" s="23"/>
      <c r="S19" s="23"/>
      <c r="T19" s="23"/>
      <c r="U19" s="23"/>
      <c r="V19" s="23"/>
      <c r="W19" s="23"/>
    </row>
    <row r="20" ht="21" customHeight="1" spans="1:23">
      <c r="A20" s="25"/>
      <c r="B20" s="21" t="s">
        <v>228</v>
      </c>
      <c r="C20" s="21" t="s">
        <v>229</v>
      </c>
      <c r="D20" s="21" t="s">
        <v>93</v>
      </c>
      <c r="E20" s="21" t="s">
        <v>94</v>
      </c>
      <c r="F20" s="21" t="s">
        <v>230</v>
      </c>
      <c r="G20" s="21" t="s">
        <v>231</v>
      </c>
      <c r="H20" s="23">
        <v>549550.24</v>
      </c>
      <c r="I20" s="23">
        <v>549550.24</v>
      </c>
      <c r="J20" s="23"/>
      <c r="K20" s="23"/>
      <c r="L20" s="23">
        <v>549550.24</v>
      </c>
      <c r="M20" s="23"/>
      <c r="N20" s="23"/>
      <c r="O20" s="23"/>
      <c r="P20" s="23"/>
      <c r="Q20" s="23"/>
      <c r="R20" s="23"/>
      <c r="S20" s="23"/>
      <c r="T20" s="23"/>
      <c r="U20" s="23"/>
      <c r="V20" s="23"/>
      <c r="W20" s="23"/>
    </row>
    <row r="21" ht="21" customHeight="1" spans="1:23">
      <c r="A21" s="25"/>
      <c r="B21" s="21" t="s">
        <v>228</v>
      </c>
      <c r="C21" s="21" t="s">
        <v>229</v>
      </c>
      <c r="D21" s="21" t="s">
        <v>103</v>
      </c>
      <c r="E21" s="21" t="s">
        <v>104</v>
      </c>
      <c r="F21" s="21" t="s">
        <v>232</v>
      </c>
      <c r="G21" s="21" t="s">
        <v>233</v>
      </c>
      <c r="H21" s="23">
        <v>40832.52</v>
      </c>
      <c r="I21" s="23">
        <v>40832.52</v>
      </c>
      <c r="J21" s="23"/>
      <c r="K21" s="23"/>
      <c r="L21" s="23">
        <v>40832.52</v>
      </c>
      <c r="M21" s="23"/>
      <c r="N21" s="23"/>
      <c r="O21" s="23"/>
      <c r="P21" s="23"/>
      <c r="Q21" s="23"/>
      <c r="R21" s="23"/>
      <c r="S21" s="23"/>
      <c r="T21" s="23"/>
      <c r="U21" s="23"/>
      <c r="V21" s="23"/>
      <c r="W21" s="23"/>
    </row>
    <row r="22" ht="21" customHeight="1" spans="1:23">
      <c r="A22" s="25"/>
      <c r="B22" s="21" t="s">
        <v>228</v>
      </c>
      <c r="C22" s="21" t="s">
        <v>229</v>
      </c>
      <c r="D22" s="21" t="s">
        <v>103</v>
      </c>
      <c r="E22" s="21" t="s">
        <v>104</v>
      </c>
      <c r="F22" s="21" t="s">
        <v>232</v>
      </c>
      <c r="G22" s="21" t="s">
        <v>233</v>
      </c>
      <c r="H22" s="23">
        <v>7485.96</v>
      </c>
      <c r="I22" s="23">
        <v>7485.96</v>
      </c>
      <c r="J22" s="23"/>
      <c r="K22" s="23"/>
      <c r="L22" s="23">
        <v>7485.96</v>
      </c>
      <c r="M22" s="23"/>
      <c r="N22" s="23"/>
      <c r="O22" s="23"/>
      <c r="P22" s="23"/>
      <c r="Q22" s="23"/>
      <c r="R22" s="23"/>
      <c r="S22" s="23"/>
      <c r="T22" s="23"/>
      <c r="U22" s="23"/>
      <c r="V22" s="23"/>
      <c r="W22" s="23"/>
    </row>
    <row r="23" ht="21" customHeight="1" spans="1:23">
      <c r="A23" s="25"/>
      <c r="B23" s="21" t="s">
        <v>228</v>
      </c>
      <c r="C23" s="21" t="s">
        <v>229</v>
      </c>
      <c r="D23" s="21" t="s">
        <v>105</v>
      </c>
      <c r="E23" s="21" t="s">
        <v>106</v>
      </c>
      <c r="F23" s="21" t="s">
        <v>232</v>
      </c>
      <c r="G23" s="21" t="s">
        <v>233</v>
      </c>
      <c r="H23" s="23">
        <v>28781.58</v>
      </c>
      <c r="I23" s="23">
        <v>28781.58</v>
      </c>
      <c r="J23" s="23"/>
      <c r="K23" s="23"/>
      <c r="L23" s="23">
        <v>28781.58</v>
      </c>
      <c r="M23" s="23"/>
      <c r="N23" s="23"/>
      <c r="O23" s="23"/>
      <c r="P23" s="23"/>
      <c r="Q23" s="23"/>
      <c r="R23" s="23"/>
      <c r="S23" s="23"/>
      <c r="T23" s="23"/>
      <c r="U23" s="23"/>
      <c r="V23" s="23"/>
      <c r="W23" s="23"/>
    </row>
    <row r="24" ht="21" customHeight="1" spans="1:23">
      <c r="A24" s="25"/>
      <c r="B24" s="21" t="s">
        <v>228</v>
      </c>
      <c r="C24" s="21" t="s">
        <v>229</v>
      </c>
      <c r="D24" s="21" t="s">
        <v>105</v>
      </c>
      <c r="E24" s="21" t="s">
        <v>106</v>
      </c>
      <c r="F24" s="21" t="s">
        <v>232</v>
      </c>
      <c r="G24" s="21" t="s">
        <v>233</v>
      </c>
      <c r="H24" s="23">
        <v>156990.42</v>
      </c>
      <c r="I24" s="23">
        <v>156990.42</v>
      </c>
      <c r="J24" s="23"/>
      <c r="K24" s="23"/>
      <c r="L24" s="23">
        <v>156990.42</v>
      </c>
      <c r="M24" s="23"/>
      <c r="N24" s="23"/>
      <c r="O24" s="23"/>
      <c r="P24" s="23"/>
      <c r="Q24" s="23"/>
      <c r="R24" s="23"/>
      <c r="S24" s="23"/>
      <c r="T24" s="23"/>
      <c r="U24" s="23"/>
      <c r="V24" s="23"/>
      <c r="W24" s="23"/>
    </row>
    <row r="25" ht="21" customHeight="1" spans="1:23">
      <c r="A25" s="25"/>
      <c r="B25" s="21" t="s">
        <v>228</v>
      </c>
      <c r="C25" s="21" t="s">
        <v>229</v>
      </c>
      <c r="D25" s="21" t="s">
        <v>107</v>
      </c>
      <c r="E25" s="21" t="s">
        <v>108</v>
      </c>
      <c r="F25" s="21" t="s">
        <v>234</v>
      </c>
      <c r="G25" s="21" t="s">
        <v>235</v>
      </c>
      <c r="H25" s="23">
        <v>14820</v>
      </c>
      <c r="I25" s="23">
        <v>14820</v>
      </c>
      <c r="J25" s="23"/>
      <c r="K25" s="23"/>
      <c r="L25" s="23">
        <v>14820</v>
      </c>
      <c r="M25" s="23"/>
      <c r="N25" s="23"/>
      <c r="O25" s="23"/>
      <c r="P25" s="23"/>
      <c r="Q25" s="23"/>
      <c r="R25" s="23"/>
      <c r="S25" s="23"/>
      <c r="T25" s="23"/>
      <c r="U25" s="23"/>
      <c r="V25" s="23"/>
      <c r="W25" s="23"/>
    </row>
    <row r="26" ht="21" customHeight="1" spans="1:23">
      <c r="A26" s="25"/>
      <c r="B26" s="21" t="s">
        <v>228</v>
      </c>
      <c r="C26" s="21" t="s">
        <v>229</v>
      </c>
      <c r="D26" s="21" t="s">
        <v>107</v>
      </c>
      <c r="E26" s="21" t="s">
        <v>108</v>
      </c>
      <c r="F26" s="21" t="s">
        <v>234</v>
      </c>
      <c r="G26" s="21" t="s">
        <v>235</v>
      </c>
      <c r="H26" s="23">
        <v>6869.38</v>
      </c>
      <c r="I26" s="23">
        <v>6869.38</v>
      </c>
      <c r="J26" s="23"/>
      <c r="K26" s="23"/>
      <c r="L26" s="23">
        <v>6869.38</v>
      </c>
      <c r="M26" s="23"/>
      <c r="N26" s="23"/>
      <c r="O26" s="23"/>
      <c r="P26" s="23"/>
      <c r="Q26" s="23"/>
      <c r="R26" s="23"/>
      <c r="S26" s="23"/>
      <c r="T26" s="23"/>
      <c r="U26" s="23"/>
      <c r="V26" s="23"/>
      <c r="W26" s="23"/>
    </row>
    <row r="27" ht="21" customHeight="1" spans="1:23">
      <c r="A27" s="25"/>
      <c r="B27" s="21" t="s">
        <v>228</v>
      </c>
      <c r="C27" s="21" t="s">
        <v>229</v>
      </c>
      <c r="D27" s="21" t="s">
        <v>113</v>
      </c>
      <c r="E27" s="21" t="s">
        <v>114</v>
      </c>
      <c r="F27" s="21" t="s">
        <v>234</v>
      </c>
      <c r="G27" s="21" t="s">
        <v>235</v>
      </c>
      <c r="H27" s="23">
        <v>845.14</v>
      </c>
      <c r="I27" s="23">
        <v>845.14</v>
      </c>
      <c r="J27" s="23"/>
      <c r="K27" s="23"/>
      <c r="L27" s="23">
        <v>845.14</v>
      </c>
      <c r="M27" s="23"/>
      <c r="N27" s="23"/>
      <c r="O27" s="23"/>
      <c r="P27" s="23"/>
      <c r="Q27" s="23"/>
      <c r="R27" s="23"/>
      <c r="S27" s="23"/>
      <c r="T27" s="23"/>
      <c r="U27" s="23"/>
      <c r="V27" s="23"/>
      <c r="W27" s="23"/>
    </row>
    <row r="28" ht="21" customHeight="1" spans="1:23">
      <c r="A28" s="25"/>
      <c r="B28" s="21" t="s">
        <v>228</v>
      </c>
      <c r="C28" s="21" t="s">
        <v>229</v>
      </c>
      <c r="D28" s="21" t="s">
        <v>115</v>
      </c>
      <c r="E28" s="21" t="s">
        <v>116</v>
      </c>
      <c r="F28" s="21" t="s">
        <v>234</v>
      </c>
      <c r="G28" s="21" t="s">
        <v>235</v>
      </c>
      <c r="H28" s="23">
        <v>18315.55</v>
      </c>
      <c r="I28" s="23">
        <v>18315.55</v>
      </c>
      <c r="J28" s="23"/>
      <c r="K28" s="23"/>
      <c r="L28" s="23">
        <v>18315.55</v>
      </c>
      <c r="M28" s="23"/>
      <c r="N28" s="23"/>
      <c r="O28" s="23"/>
      <c r="P28" s="23"/>
      <c r="Q28" s="23"/>
      <c r="R28" s="23"/>
      <c r="S28" s="23"/>
      <c r="T28" s="23"/>
      <c r="U28" s="23"/>
      <c r="V28" s="23"/>
      <c r="W28" s="23"/>
    </row>
    <row r="29" ht="21" customHeight="1" spans="1:23">
      <c r="A29" s="25"/>
      <c r="B29" s="21" t="s">
        <v>236</v>
      </c>
      <c r="C29" s="21" t="s">
        <v>132</v>
      </c>
      <c r="D29" s="21" t="s">
        <v>131</v>
      </c>
      <c r="E29" s="21" t="s">
        <v>132</v>
      </c>
      <c r="F29" s="21" t="s">
        <v>237</v>
      </c>
      <c r="G29" s="21" t="s">
        <v>132</v>
      </c>
      <c r="H29" s="23">
        <v>412162.68</v>
      </c>
      <c r="I29" s="23">
        <v>412162.68</v>
      </c>
      <c r="J29" s="23"/>
      <c r="K29" s="23"/>
      <c r="L29" s="23">
        <v>412162.68</v>
      </c>
      <c r="M29" s="23"/>
      <c r="N29" s="23"/>
      <c r="O29" s="23"/>
      <c r="P29" s="23"/>
      <c r="Q29" s="23"/>
      <c r="R29" s="23"/>
      <c r="S29" s="23"/>
      <c r="T29" s="23"/>
      <c r="U29" s="23"/>
      <c r="V29" s="23"/>
      <c r="W29" s="23"/>
    </row>
    <row r="30" ht="21" customHeight="1" spans="1:23">
      <c r="A30" s="25"/>
      <c r="B30" s="21" t="s">
        <v>238</v>
      </c>
      <c r="C30" s="21" t="s">
        <v>239</v>
      </c>
      <c r="D30" s="21" t="s">
        <v>113</v>
      </c>
      <c r="E30" s="21" t="s">
        <v>114</v>
      </c>
      <c r="F30" s="21" t="s">
        <v>240</v>
      </c>
      <c r="G30" s="21" t="s">
        <v>241</v>
      </c>
      <c r="H30" s="23"/>
      <c r="I30" s="23"/>
      <c r="J30" s="23"/>
      <c r="K30" s="23"/>
      <c r="L30" s="23"/>
      <c r="M30" s="23"/>
      <c r="N30" s="23"/>
      <c r="O30" s="23"/>
      <c r="P30" s="23"/>
      <c r="Q30" s="23"/>
      <c r="R30" s="23"/>
      <c r="S30" s="23"/>
      <c r="T30" s="23"/>
      <c r="U30" s="23"/>
      <c r="V30" s="23"/>
      <c r="W30" s="23"/>
    </row>
    <row r="31" ht="21" customHeight="1" spans="1:23">
      <c r="A31" s="25"/>
      <c r="B31" s="21" t="s">
        <v>238</v>
      </c>
      <c r="C31" s="21" t="s">
        <v>239</v>
      </c>
      <c r="D31" s="21" t="s">
        <v>115</v>
      </c>
      <c r="E31" s="21" t="s">
        <v>116</v>
      </c>
      <c r="F31" s="21" t="s">
        <v>240</v>
      </c>
      <c r="G31" s="21" t="s">
        <v>241</v>
      </c>
      <c r="H31" s="23"/>
      <c r="I31" s="23"/>
      <c r="J31" s="23"/>
      <c r="K31" s="23"/>
      <c r="L31" s="23"/>
      <c r="M31" s="23"/>
      <c r="N31" s="23"/>
      <c r="O31" s="23"/>
      <c r="P31" s="23"/>
      <c r="Q31" s="23"/>
      <c r="R31" s="23"/>
      <c r="S31" s="23"/>
      <c r="T31" s="23"/>
      <c r="U31" s="23"/>
      <c r="V31" s="23"/>
      <c r="W31" s="23"/>
    </row>
    <row r="32" ht="21" customHeight="1" spans="1:23">
      <c r="A32" s="25"/>
      <c r="B32" s="21" t="s">
        <v>238</v>
      </c>
      <c r="C32" s="21" t="s">
        <v>239</v>
      </c>
      <c r="D32" s="21" t="s">
        <v>113</v>
      </c>
      <c r="E32" s="21" t="s">
        <v>114</v>
      </c>
      <c r="F32" s="21" t="s">
        <v>242</v>
      </c>
      <c r="G32" s="21" t="s">
        <v>243</v>
      </c>
      <c r="H32" s="23">
        <v>17500</v>
      </c>
      <c r="I32" s="23">
        <v>17500</v>
      </c>
      <c r="J32" s="23"/>
      <c r="K32" s="23"/>
      <c r="L32" s="23">
        <v>17500</v>
      </c>
      <c r="M32" s="23"/>
      <c r="N32" s="23"/>
      <c r="O32" s="23"/>
      <c r="P32" s="23"/>
      <c r="Q32" s="23"/>
      <c r="R32" s="23"/>
      <c r="S32" s="23"/>
      <c r="T32" s="23"/>
      <c r="U32" s="23"/>
      <c r="V32" s="23"/>
      <c r="W32" s="23"/>
    </row>
    <row r="33" ht="21" customHeight="1" spans="1:23">
      <c r="A33" s="25"/>
      <c r="B33" s="21" t="s">
        <v>238</v>
      </c>
      <c r="C33" s="21" t="s">
        <v>239</v>
      </c>
      <c r="D33" s="21" t="s">
        <v>115</v>
      </c>
      <c r="E33" s="21" t="s">
        <v>116</v>
      </c>
      <c r="F33" s="21" t="s">
        <v>244</v>
      </c>
      <c r="G33" s="21" t="s">
        <v>245</v>
      </c>
      <c r="H33" s="23">
        <v>5000</v>
      </c>
      <c r="I33" s="23">
        <v>5000</v>
      </c>
      <c r="J33" s="23"/>
      <c r="K33" s="23"/>
      <c r="L33" s="23">
        <v>5000</v>
      </c>
      <c r="M33" s="23"/>
      <c r="N33" s="23"/>
      <c r="O33" s="23"/>
      <c r="P33" s="23"/>
      <c r="Q33" s="23"/>
      <c r="R33" s="23"/>
      <c r="S33" s="23"/>
      <c r="T33" s="23"/>
      <c r="U33" s="23"/>
      <c r="V33" s="23"/>
      <c r="W33" s="23"/>
    </row>
    <row r="34" ht="21" customHeight="1" spans="1:23">
      <c r="A34" s="25"/>
      <c r="B34" s="21" t="s">
        <v>238</v>
      </c>
      <c r="C34" s="21" t="s">
        <v>239</v>
      </c>
      <c r="D34" s="21" t="s">
        <v>115</v>
      </c>
      <c r="E34" s="21" t="s">
        <v>116</v>
      </c>
      <c r="F34" s="21" t="s">
        <v>246</v>
      </c>
      <c r="G34" s="21" t="s">
        <v>247</v>
      </c>
      <c r="H34" s="23">
        <v>5000</v>
      </c>
      <c r="I34" s="23">
        <v>5000</v>
      </c>
      <c r="J34" s="23"/>
      <c r="K34" s="23"/>
      <c r="L34" s="23">
        <v>5000</v>
      </c>
      <c r="M34" s="23"/>
      <c r="N34" s="23"/>
      <c r="O34" s="23"/>
      <c r="P34" s="23"/>
      <c r="Q34" s="23"/>
      <c r="R34" s="23"/>
      <c r="S34" s="23"/>
      <c r="T34" s="23"/>
      <c r="U34" s="23"/>
      <c r="V34" s="23"/>
      <c r="W34" s="23"/>
    </row>
    <row r="35" ht="21" customHeight="1" spans="1:23">
      <c r="A35" s="25"/>
      <c r="B35" s="21" t="s">
        <v>238</v>
      </c>
      <c r="C35" s="21" t="s">
        <v>239</v>
      </c>
      <c r="D35" s="21" t="s">
        <v>115</v>
      </c>
      <c r="E35" s="21" t="s">
        <v>116</v>
      </c>
      <c r="F35" s="21" t="s">
        <v>248</v>
      </c>
      <c r="G35" s="21" t="s">
        <v>249</v>
      </c>
      <c r="H35" s="23">
        <v>30000</v>
      </c>
      <c r="I35" s="23">
        <v>30000</v>
      </c>
      <c r="J35" s="23"/>
      <c r="K35" s="23"/>
      <c r="L35" s="23">
        <v>30000</v>
      </c>
      <c r="M35" s="23"/>
      <c r="N35" s="23"/>
      <c r="O35" s="23"/>
      <c r="P35" s="23"/>
      <c r="Q35" s="23"/>
      <c r="R35" s="23"/>
      <c r="S35" s="23"/>
      <c r="T35" s="23"/>
      <c r="U35" s="23"/>
      <c r="V35" s="23"/>
      <c r="W35" s="23"/>
    </row>
    <row r="36" ht="21" customHeight="1" spans="1:23">
      <c r="A36" s="25"/>
      <c r="B36" s="21" t="s">
        <v>238</v>
      </c>
      <c r="C36" s="21" t="s">
        <v>239</v>
      </c>
      <c r="D36" s="21" t="s">
        <v>115</v>
      </c>
      <c r="E36" s="21" t="s">
        <v>116</v>
      </c>
      <c r="F36" s="21" t="s">
        <v>240</v>
      </c>
      <c r="G36" s="21" t="s">
        <v>241</v>
      </c>
      <c r="H36" s="23">
        <v>19000</v>
      </c>
      <c r="I36" s="23">
        <v>19000</v>
      </c>
      <c r="J36" s="23"/>
      <c r="K36" s="23"/>
      <c r="L36" s="23">
        <v>19000</v>
      </c>
      <c r="M36" s="23"/>
      <c r="N36" s="23"/>
      <c r="O36" s="23"/>
      <c r="P36" s="23"/>
      <c r="Q36" s="23"/>
      <c r="R36" s="23"/>
      <c r="S36" s="23"/>
      <c r="T36" s="23"/>
      <c r="U36" s="23"/>
      <c r="V36" s="23"/>
      <c r="W36" s="23"/>
    </row>
    <row r="37" ht="21" customHeight="1" spans="1:23">
      <c r="A37" s="25"/>
      <c r="B37" s="21" t="s">
        <v>250</v>
      </c>
      <c r="C37" s="21" t="s">
        <v>251</v>
      </c>
      <c r="D37" s="21" t="s">
        <v>115</v>
      </c>
      <c r="E37" s="21" t="s">
        <v>116</v>
      </c>
      <c r="F37" s="21" t="s">
        <v>252</v>
      </c>
      <c r="G37" s="21" t="s">
        <v>187</v>
      </c>
      <c r="H37" s="23">
        <v>8500</v>
      </c>
      <c r="I37" s="23">
        <v>8500</v>
      </c>
      <c r="J37" s="23"/>
      <c r="K37" s="23"/>
      <c r="L37" s="23">
        <v>8500</v>
      </c>
      <c r="M37" s="23"/>
      <c r="N37" s="23"/>
      <c r="O37" s="23"/>
      <c r="P37" s="23"/>
      <c r="Q37" s="23"/>
      <c r="R37" s="23"/>
      <c r="S37" s="23"/>
      <c r="T37" s="23"/>
      <c r="U37" s="23"/>
      <c r="V37" s="23"/>
      <c r="W37" s="23"/>
    </row>
    <row r="38" ht="21" customHeight="1" spans="1:23">
      <c r="A38" s="25"/>
      <c r="B38" s="21" t="s">
        <v>253</v>
      </c>
      <c r="C38" s="21" t="s">
        <v>254</v>
      </c>
      <c r="D38" s="21" t="s">
        <v>113</v>
      </c>
      <c r="E38" s="21" t="s">
        <v>114</v>
      </c>
      <c r="F38" s="21" t="s">
        <v>255</v>
      </c>
      <c r="G38" s="21" t="s">
        <v>254</v>
      </c>
      <c r="H38" s="23">
        <v>6246.24</v>
      </c>
      <c r="I38" s="23">
        <v>6246.24</v>
      </c>
      <c r="J38" s="23"/>
      <c r="K38" s="23"/>
      <c r="L38" s="23">
        <v>6246.24</v>
      </c>
      <c r="M38" s="23"/>
      <c r="N38" s="23"/>
      <c r="O38" s="23"/>
      <c r="P38" s="23"/>
      <c r="Q38" s="23"/>
      <c r="R38" s="23"/>
      <c r="S38" s="23"/>
      <c r="T38" s="23"/>
      <c r="U38" s="23"/>
      <c r="V38" s="23"/>
      <c r="W38" s="23"/>
    </row>
    <row r="39" ht="21" customHeight="1" spans="1:23">
      <c r="A39" s="25"/>
      <c r="B39" s="21" t="s">
        <v>253</v>
      </c>
      <c r="C39" s="21" t="s">
        <v>254</v>
      </c>
      <c r="D39" s="21" t="s">
        <v>115</v>
      </c>
      <c r="E39" s="21" t="s">
        <v>116</v>
      </c>
      <c r="F39" s="21" t="s">
        <v>255</v>
      </c>
      <c r="G39" s="21" t="s">
        <v>254</v>
      </c>
      <c r="H39" s="23">
        <v>23400.72</v>
      </c>
      <c r="I39" s="23">
        <v>23400.72</v>
      </c>
      <c r="J39" s="23"/>
      <c r="K39" s="23"/>
      <c r="L39" s="23">
        <v>23400.72</v>
      </c>
      <c r="M39" s="23"/>
      <c r="N39" s="23"/>
      <c r="O39" s="23"/>
      <c r="P39" s="23"/>
      <c r="Q39" s="23"/>
      <c r="R39" s="23"/>
      <c r="S39" s="23"/>
      <c r="T39" s="23"/>
      <c r="U39" s="23"/>
      <c r="V39" s="23"/>
      <c r="W39" s="23"/>
    </row>
    <row r="40" ht="21" customHeight="1" spans="1:23">
      <c r="A40" s="25"/>
      <c r="B40" s="21" t="s">
        <v>256</v>
      </c>
      <c r="C40" s="21" t="s">
        <v>257</v>
      </c>
      <c r="D40" s="21" t="s">
        <v>113</v>
      </c>
      <c r="E40" s="21" t="s">
        <v>114</v>
      </c>
      <c r="F40" s="21" t="s">
        <v>258</v>
      </c>
      <c r="G40" s="21" t="s">
        <v>257</v>
      </c>
      <c r="H40" s="23">
        <v>15000</v>
      </c>
      <c r="I40" s="23">
        <v>15000</v>
      </c>
      <c r="J40" s="23"/>
      <c r="K40" s="23"/>
      <c r="L40" s="23">
        <v>15000</v>
      </c>
      <c r="M40" s="23"/>
      <c r="N40" s="23"/>
      <c r="O40" s="23"/>
      <c r="P40" s="23"/>
      <c r="Q40" s="23"/>
      <c r="R40" s="23"/>
      <c r="S40" s="23"/>
      <c r="T40" s="23"/>
      <c r="U40" s="23"/>
      <c r="V40" s="23"/>
      <c r="W40" s="23"/>
    </row>
    <row r="41" ht="21" customHeight="1" spans="1:23">
      <c r="A41" s="25"/>
      <c r="B41" s="21" t="s">
        <v>256</v>
      </c>
      <c r="C41" s="21" t="s">
        <v>257</v>
      </c>
      <c r="D41" s="21" t="s">
        <v>115</v>
      </c>
      <c r="E41" s="21" t="s">
        <v>116</v>
      </c>
      <c r="F41" s="21" t="s">
        <v>258</v>
      </c>
      <c r="G41" s="21" t="s">
        <v>257</v>
      </c>
      <c r="H41" s="23">
        <v>15000</v>
      </c>
      <c r="I41" s="23">
        <v>15000</v>
      </c>
      <c r="J41" s="23"/>
      <c r="K41" s="23"/>
      <c r="L41" s="23">
        <v>15000</v>
      </c>
      <c r="M41" s="23"/>
      <c r="N41" s="23"/>
      <c r="O41" s="23"/>
      <c r="P41" s="23"/>
      <c r="Q41" s="23"/>
      <c r="R41" s="23"/>
      <c r="S41" s="23"/>
      <c r="T41" s="23"/>
      <c r="U41" s="23"/>
      <c r="V41" s="23"/>
      <c r="W41" s="23"/>
    </row>
    <row r="42" ht="21" customHeight="1" spans="1:23">
      <c r="A42" s="25"/>
      <c r="B42" s="21" t="s">
        <v>259</v>
      </c>
      <c r="C42" s="21" t="s">
        <v>260</v>
      </c>
      <c r="D42" s="21" t="s">
        <v>113</v>
      </c>
      <c r="E42" s="21" t="s">
        <v>114</v>
      </c>
      <c r="F42" s="21" t="s">
        <v>261</v>
      </c>
      <c r="G42" s="21" t="s">
        <v>262</v>
      </c>
      <c r="H42" s="23">
        <v>61800</v>
      </c>
      <c r="I42" s="23">
        <v>61800</v>
      </c>
      <c r="J42" s="23"/>
      <c r="K42" s="23"/>
      <c r="L42" s="23">
        <v>61800</v>
      </c>
      <c r="M42" s="23"/>
      <c r="N42" s="23"/>
      <c r="O42" s="23"/>
      <c r="P42" s="23"/>
      <c r="Q42" s="23"/>
      <c r="R42" s="23"/>
      <c r="S42" s="23"/>
      <c r="T42" s="23"/>
      <c r="U42" s="23"/>
      <c r="V42" s="23"/>
      <c r="W42" s="23"/>
    </row>
    <row r="43" ht="21" customHeight="1" spans="1:23">
      <c r="A43" s="25"/>
      <c r="B43" s="21" t="s">
        <v>263</v>
      </c>
      <c r="C43" s="21" t="s">
        <v>264</v>
      </c>
      <c r="D43" s="21" t="s">
        <v>89</v>
      </c>
      <c r="E43" s="21" t="s">
        <v>90</v>
      </c>
      <c r="F43" s="21" t="s">
        <v>265</v>
      </c>
      <c r="G43" s="21" t="s">
        <v>266</v>
      </c>
      <c r="H43" s="23">
        <v>149723.4</v>
      </c>
      <c r="I43" s="23">
        <v>149723.4</v>
      </c>
      <c r="J43" s="23"/>
      <c r="K43" s="23"/>
      <c r="L43" s="23">
        <v>149723.4</v>
      </c>
      <c r="M43" s="23"/>
      <c r="N43" s="23"/>
      <c r="O43" s="23"/>
      <c r="P43" s="23"/>
      <c r="Q43" s="23"/>
      <c r="R43" s="23"/>
      <c r="S43" s="23"/>
      <c r="T43" s="23"/>
      <c r="U43" s="23"/>
      <c r="V43" s="23"/>
      <c r="W43" s="23"/>
    </row>
    <row r="44" ht="21" customHeight="1" spans="1:23">
      <c r="A44" s="25"/>
      <c r="B44" s="21" t="s">
        <v>263</v>
      </c>
      <c r="C44" s="21" t="s">
        <v>264</v>
      </c>
      <c r="D44" s="21" t="s">
        <v>91</v>
      </c>
      <c r="E44" s="21" t="s">
        <v>92</v>
      </c>
      <c r="F44" s="21" t="s">
        <v>265</v>
      </c>
      <c r="G44" s="21" t="s">
        <v>266</v>
      </c>
      <c r="H44" s="23">
        <v>517197.6</v>
      </c>
      <c r="I44" s="23">
        <v>517197.6</v>
      </c>
      <c r="J44" s="23"/>
      <c r="K44" s="23"/>
      <c r="L44" s="23">
        <v>517197.6</v>
      </c>
      <c r="M44" s="23"/>
      <c r="N44" s="23"/>
      <c r="O44" s="23"/>
      <c r="P44" s="23"/>
      <c r="Q44" s="23"/>
      <c r="R44" s="23"/>
      <c r="S44" s="23"/>
      <c r="T44" s="23"/>
      <c r="U44" s="23"/>
      <c r="V44" s="23"/>
      <c r="W44" s="23"/>
    </row>
    <row r="45" ht="21" customHeight="1" spans="1:23">
      <c r="A45" s="25"/>
      <c r="B45" s="21" t="s">
        <v>267</v>
      </c>
      <c r="C45" s="21" t="s">
        <v>268</v>
      </c>
      <c r="D45" s="21" t="s">
        <v>97</v>
      </c>
      <c r="E45" s="21" t="s">
        <v>98</v>
      </c>
      <c r="F45" s="21" t="s">
        <v>269</v>
      </c>
      <c r="G45" s="21" t="s">
        <v>270</v>
      </c>
      <c r="H45" s="23">
        <v>44316</v>
      </c>
      <c r="I45" s="23">
        <v>44316</v>
      </c>
      <c r="J45" s="23"/>
      <c r="K45" s="23"/>
      <c r="L45" s="23">
        <v>44316</v>
      </c>
      <c r="M45" s="23"/>
      <c r="N45" s="23"/>
      <c r="O45" s="23"/>
      <c r="P45" s="23"/>
      <c r="Q45" s="23"/>
      <c r="R45" s="23"/>
      <c r="S45" s="23"/>
      <c r="T45" s="23"/>
      <c r="U45" s="23"/>
      <c r="V45" s="23"/>
      <c r="W45" s="23"/>
    </row>
    <row r="46" ht="21" customHeight="1" spans="1:23">
      <c r="A46" s="35" t="s">
        <v>133</v>
      </c>
      <c r="B46" s="136"/>
      <c r="C46" s="136"/>
      <c r="D46" s="136"/>
      <c r="E46" s="136"/>
      <c r="F46" s="136"/>
      <c r="G46" s="137"/>
      <c r="H46" s="23">
        <v>6060683.43</v>
      </c>
      <c r="I46" s="23">
        <v>6060683.43</v>
      </c>
      <c r="J46" s="23"/>
      <c r="K46" s="23"/>
      <c r="L46" s="23">
        <v>6060683.43</v>
      </c>
      <c r="M46" s="23"/>
      <c r="N46" s="23"/>
      <c r="O46" s="23"/>
      <c r="P46" s="23"/>
      <c r="Q46" s="23"/>
      <c r="R46" s="23"/>
      <c r="S46" s="23"/>
      <c r="T46" s="23"/>
      <c r="U46" s="23"/>
      <c r="V46" s="23"/>
      <c r="W46" s="23"/>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workbookViewId="0">
      <selection activeCell="A18" sqref="$A18:$XFD1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271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"单位名称："&amp;"沧源佤族自治县水务局"</f>
        <v>单位名称：沧源佤族自治县水务局</v>
      </c>
      <c r="B3" s="8"/>
      <c r="C3" s="8"/>
      <c r="D3" s="8"/>
      <c r="E3" s="8"/>
      <c r="F3" s="8"/>
      <c r="G3" s="8"/>
      <c r="H3" s="8"/>
      <c r="I3" s="9"/>
      <c r="J3" s="9"/>
      <c r="K3" s="9"/>
      <c r="L3" s="9"/>
      <c r="M3" s="9"/>
      <c r="N3" s="9"/>
      <c r="O3" s="9"/>
      <c r="P3" s="9"/>
      <c r="Q3" s="9"/>
      <c r="R3" s="1"/>
      <c r="S3" s="1"/>
      <c r="T3" s="1"/>
      <c r="U3" s="3"/>
      <c r="V3" s="1"/>
      <c r="W3" s="40" t="s">
        <v>182</v>
      </c>
    </row>
    <row r="4" ht="18.75" customHeight="1" spans="1:23">
      <c r="A4" s="10" t="s">
        <v>272</v>
      </c>
      <c r="B4" s="11" t="s">
        <v>196</v>
      </c>
      <c r="C4" s="10" t="s">
        <v>197</v>
      </c>
      <c r="D4" s="10" t="s">
        <v>273</v>
      </c>
      <c r="E4" s="11" t="s">
        <v>198</v>
      </c>
      <c r="F4" s="11" t="s">
        <v>199</v>
      </c>
      <c r="G4" s="11" t="s">
        <v>274</v>
      </c>
      <c r="H4" s="11" t="s">
        <v>275</v>
      </c>
      <c r="I4" s="31" t="s">
        <v>56</v>
      </c>
      <c r="J4" s="12" t="s">
        <v>276</v>
      </c>
      <c r="K4" s="13"/>
      <c r="L4" s="13"/>
      <c r="M4" s="14"/>
      <c r="N4" s="12" t="s">
        <v>204</v>
      </c>
      <c r="O4" s="13"/>
      <c r="P4" s="14"/>
      <c r="Q4" s="11" t="s">
        <v>62</v>
      </c>
      <c r="R4" s="12" t="s">
        <v>79</v>
      </c>
      <c r="S4" s="13"/>
      <c r="T4" s="13"/>
      <c r="U4" s="13"/>
      <c r="V4" s="13"/>
      <c r="W4" s="14"/>
    </row>
    <row r="5" ht="18.75" customHeight="1" spans="1:23">
      <c r="A5" s="15"/>
      <c r="B5" s="32"/>
      <c r="C5" s="15"/>
      <c r="D5" s="15"/>
      <c r="E5" s="16"/>
      <c r="F5" s="16"/>
      <c r="G5" s="16"/>
      <c r="H5" s="16"/>
      <c r="I5" s="32"/>
      <c r="J5" s="124" t="s">
        <v>59</v>
      </c>
      <c r="K5" s="125"/>
      <c r="L5" s="11" t="s">
        <v>60</v>
      </c>
      <c r="M5" s="11" t="s">
        <v>61</v>
      </c>
      <c r="N5" s="11" t="s">
        <v>59</v>
      </c>
      <c r="O5" s="11" t="s">
        <v>60</v>
      </c>
      <c r="P5" s="11" t="s">
        <v>61</v>
      </c>
      <c r="Q5" s="16"/>
      <c r="R5" s="11" t="s">
        <v>58</v>
      </c>
      <c r="S5" s="10" t="s">
        <v>65</v>
      </c>
      <c r="T5" s="10" t="s">
        <v>210</v>
      </c>
      <c r="U5" s="10" t="s">
        <v>67</v>
      </c>
      <c r="V5" s="10" t="s">
        <v>68</v>
      </c>
      <c r="W5" s="10" t="s">
        <v>69</v>
      </c>
    </row>
    <row r="6" ht="18.75" customHeight="1" spans="1:23">
      <c r="A6" s="32"/>
      <c r="B6" s="32"/>
      <c r="C6" s="32"/>
      <c r="D6" s="32"/>
      <c r="E6" s="32"/>
      <c r="F6" s="32"/>
      <c r="G6" s="32"/>
      <c r="H6" s="32"/>
      <c r="I6" s="32"/>
      <c r="J6" s="126" t="s">
        <v>58</v>
      </c>
      <c r="K6" s="96"/>
      <c r="L6" s="32"/>
      <c r="M6" s="32"/>
      <c r="N6" s="32"/>
      <c r="O6" s="32"/>
      <c r="P6" s="32"/>
      <c r="Q6" s="32"/>
      <c r="R6" s="32"/>
      <c r="S6" s="127"/>
      <c r="T6" s="127"/>
      <c r="U6" s="127"/>
      <c r="V6" s="127"/>
      <c r="W6" s="127"/>
    </row>
    <row r="7" ht="18.75" customHeight="1" spans="1:23">
      <c r="A7" s="17"/>
      <c r="B7" s="33"/>
      <c r="C7" s="17"/>
      <c r="D7" s="17"/>
      <c r="E7" s="18"/>
      <c r="F7" s="18"/>
      <c r="G7" s="18"/>
      <c r="H7" s="18"/>
      <c r="I7" s="33"/>
      <c r="J7" s="47" t="s">
        <v>58</v>
      </c>
      <c r="K7" s="47" t="s">
        <v>277</v>
      </c>
      <c r="L7" s="18"/>
      <c r="M7" s="18"/>
      <c r="N7" s="18"/>
      <c r="O7" s="18"/>
      <c r="P7" s="18"/>
      <c r="Q7" s="18"/>
      <c r="R7" s="18"/>
      <c r="S7" s="18"/>
      <c r="T7" s="18"/>
      <c r="U7" s="33"/>
      <c r="V7" s="18"/>
      <c r="W7" s="18"/>
    </row>
    <row r="8" ht="18.75" customHeight="1" spans="1:23">
      <c r="A8" s="122">
        <v>1</v>
      </c>
      <c r="B8" s="122">
        <v>2</v>
      </c>
      <c r="C8" s="122">
        <v>3</v>
      </c>
      <c r="D8" s="122">
        <v>4</v>
      </c>
      <c r="E8" s="122">
        <v>5</v>
      </c>
      <c r="F8" s="122">
        <v>6</v>
      </c>
      <c r="G8" s="122">
        <v>7</v>
      </c>
      <c r="H8" s="122">
        <v>8</v>
      </c>
      <c r="I8" s="122">
        <v>9</v>
      </c>
      <c r="J8" s="122">
        <v>10</v>
      </c>
      <c r="K8" s="122">
        <v>11</v>
      </c>
      <c r="L8" s="122">
        <v>12</v>
      </c>
      <c r="M8" s="122">
        <v>13</v>
      </c>
      <c r="N8" s="122">
        <v>14</v>
      </c>
      <c r="O8" s="122">
        <v>15</v>
      </c>
      <c r="P8" s="122">
        <v>16</v>
      </c>
      <c r="Q8" s="122">
        <v>17</v>
      </c>
      <c r="R8" s="122">
        <v>18</v>
      </c>
      <c r="S8" s="122">
        <v>19</v>
      </c>
      <c r="T8" s="122">
        <v>20</v>
      </c>
      <c r="U8" s="122">
        <v>21</v>
      </c>
      <c r="V8" s="122">
        <v>22</v>
      </c>
      <c r="W8" s="122">
        <v>23</v>
      </c>
    </row>
    <row r="9" ht="18.75" customHeight="1" spans="1:23">
      <c r="A9" s="21"/>
      <c r="B9" s="21"/>
      <c r="C9" s="21" t="s">
        <v>278</v>
      </c>
      <c r="D9" s="21"/>
      <c r="E9" s="21"/>
      <c r="F9" s="21"/>
      <c r="G9" s="21"/>
      <c r="H9" s="21"/>
      <c r="I9" s="23">
        <v>20000</v>
      </c>
      <c r="J9" s="23">
        <v>20000</v>
      </c>
      <c r="K9" s="23">
        <v>20000</v>
      </c>
      <c r="L9" s="23"/>
      <c r="M9" s="23"/>
      <c r="N9" s="23"/>
      <c r="O9" s="23"/>
      <c r="P9" s="23"/>
      <c r="Q9" s="23"/>
      <c r="R9" s="23"/>
      <c r="S9" s="23"/>
      <c r="T9" s="23"/>
      <c r="U9" s="23"/>
      <c r="V9" s="23"/>
      <c r="W9" s="23"/>
    </row>
    <row r="10" ht="18.75" customHeight="1" spans="1:23">
      <c r="A10" s="123" t="s">
        <v>279</v>
      </c>
      <c r="B10" s="123" t="s">
        <v>280</v>
      </c>
      <c r="C10" s="21" t="s">
        <v>278</v>
      </c>
      <c r="D10" s="123" t="s">
        <v>71</v>
      </c>
      <c r="E10" s="123" t="s">
        <v>123</v>
      </c>
      <c r="F10" s="123" t="s">
        <v>124</v>
      </c>
      <c r="G10" s="123" t="s">
        <v>240</v>
      </c>
      <c r="H10" s="123" t="s">
        <v>241</v>
      </c>
      <c r="I10" s="23">
        <v>5000</v>
      </c>
      <c r="J10" s="23">
        <v>5000</v>
      </c>
      <c r="K10" s="23">
        <v>5000</v>
      </c>
      <c r="L10" s="23"/>
      <c r="M10" s="23"/>
      <c r="N10" s="23"/>
      <c r="O10" s="23"/>
      <c r="P10" s="23"/>
      <c r="Q10" s="23"/>
      <c r="R10" s="23"/>
      <c r="S10" s="23"/>
      <c r="T10" s="23"/>
      <c r="U10" s="23"/>
      <c r="V10" s="23"/>
      <c r="W10" s="23"/>
    </row>
    <row r="11" ht="18.75" customHeight="1" spans="1:23">
      <c r="A11" s="123" t="s">
        <v>279</v>
      </c>
      <c r="B11" s="123" t="s">
        <v>280</v>
      </c>
      <c r="C11" s="21" t="s">
        <v>278</v>
      </c>
      <c r="D11" s="123" t="s">
        <v>71</v>
      </c>
      <c r="E11" s="123" t="s">
        <v>123</v>
      </c>
      <c r="F11" s="123" t="s">
        <v>124</v>
      </c>
      <c r="G11" s="123" t="s">
        <v>242</v>
      </c>
      <c r="H11" s="123" t="s">
        <v>243</v>
      </c>
      <c r="I11" s="23">
        <v>12000</v>
      </c>
      <c r="J11" s="23">
        <v>12000</v>
      </c>
      <c r="K11" s="23">
        <v>12000</v>
      </c>
      <c r="L11" s="23"/>
      <c r="M11" s="23"/>
      <c r="N11" s="23"/>
      <c r="O11" s="23"/>
      <c r="P11" s="23"/>
      <c r="Q11" s="23"/>
      <c r="R11" s="23"/>
      <c r="S11" s="23"/>
      <c r="T11" s="23"/>
      <c r="U11" s="23"/>
      <c r="V11" s="23"/>
      <c r="W11" s="23"/>
    </row>
    <row r="12" ht="18.75" customHeight="1" spans="1:23">
      <c r="A12" s="123" t="s">
        <v>279</v>
      </c>
      <c r="B12" s="123" t="s">
        <v>280</v>
      </c>
      <c r="C12" s="21" t="s">
        <v>278</v>
      </c>
      <c r="D12" s="123" t="s">
        <v>71</v>
      </c>
      <c r="E12" s="123" t="s">
        <v>123</v>
      </c>
      <c r="F12" s="123" t="s">
        <v>124</v>
      </c>
      <c r="G12" s="123" t="s">
        <v>252</v>
      </c>
      <c r="H12" s="123" t="s">
        <v>187</v>
      </c>
      <c r="I12" s="23">
        <v>3000</v>
      </c>
      <c r="J12" s="23">
        <v>3000</v>
      </c>
      <c r="K12" s="23">
        <v>3000</v>
      </c>
      <c r="L12" s="23"/>
      <c r="M12" s="23"/>
      <c r="N12" s="23"/>
      <c r="O12" s="23"/>
      <c r="P12" s="23"/>
      <c r="Q12" s="23"/>
      <c r="R12" s="23"/>
      <c r="S12" s="23"/>
      <c r="T12" s="23"/>
      <c r="U12" s="23"/>
      <c r="V12" s="23"/>
      <c r="W12" s="23"/>
    </row>
    <row r="13" ht="18.75" customHeight="1" spans="1:23">
      <c r="A13" s="25"/>
      <c r="B13" s="25"/>
      <c r="C13" s="21" t="s">
        <v>281</v>
      </c>
      <c r="D13" s="25"/>
      <c r="E13" s="25"/>
      <c r="F13" s="25"/>
      <c r="G13" s="25"/>
      <c r="H13" s="25"/>
      <c r="I13" s="23">
        <v>20000</v>
      </c>
      <c r="J13" s="23">
        <v>20000</v>
      </c>
      <c r="K13" s="23">
        <v>20000</v>
      </c>
      <c r="L13" s="23"/>
      <c r="M13" s="23"/>
      <c r="N13" s="23"/>
      <c r="O13" s="23"/>
      <c r="P13" s="23"/>
      <c r="Q13" s="23"/>
      <c r="R13" s="23"/>
      <c r="S13" s="23"/>
      <c r="T13" s="23"/>
      <c r="U13" s="23"/>
      <c r="V13" s="23"/>
      <c r="W13" s="23"/>
    </row>
    <row r="14" ht="18.75" customHeight="1" spans="1:23">
      <c r="A14" s="123" t="s">
        <v>279</v>
      </c>
      <c r="B14" s="123" t="s">
        <v>282</v>
      </c>
      <c r="C14" s="21" t="s">
        <v>281</v>
      </c>
      <c r="D14" s="123" t="s">
        <v>71</v>
      </c>
      <c r="E14" s="123" t="s">
        <v>125</v>
      </c>
      <c r="F14" s="123" t="s">
        <v>126</v>
      </c>
      <c r="G14" s="123" t="s">
        <v>240</v>
      </c>
      <c r="H14" s="123" t="s">
        <v>241</v>
      </c>
      <c r="I14" s="23">
        <v>10000</v>
      </c>
      <c r="J14" s="23">
        <v>10000</v>
      </c>
      <c r="K14" s="23">
        <v>10000</v>
      </c>
      <c r="L14" s="23"/>
      <c r="M14" s="23"/>
      <c r="N14" s="23"/>
      <c r="O14" s="23"/>
      <c r="P14" s="23"/>
      <c r="Q14" s="23"/>
      <c r="R14" s="23"/>
      <c r="S14" s="23"/>
      <c r="T14" s="23"/>
      <c r="U14" s="23"/>
      <c r="V14" s="23"/>
      <c r="W14" s="23"/>
    </row>
    <row r="15" ht="18.75" customHeight="1" spans="1:23">
      <c r="A15" s="123" t="s">
        <v>279</v>
      </c>
      <c r="B15" s="123" t="s">
        <v>282</v>
      </c>
      <c r="C15" s="21" t="s">
        <v>281</v>
      </c>
      <c r="D15" s="123" t="s">
        <v>71</v>
      </c>
      <c r="E15" s="123" t="s">
        <v>125</v>
      </c>
      <c r="F15" s="123" t="s">
        <v>126</v>
      </c>
      <c r="G15" s="123" t="s">
        <v>242</v>
      </c>
      <c r="H15" s="123" t="s">
        <v>243</v>
      </c>
      <c r="I15" s="23">
        <v>8000</v>
      </c>
      <c r="J15" s="23">
        <v>8000</v>
      </c>
      <c r="K15" s="23">
        <v>8000</v>
      </c>
      <c r="L15" s="23"/>
      <c r="M15" s="23"/>
      <c r="N15" s="23"/>
      <c r="O15" s="23"/>
      <c r="P15" s="23"/>
      <c r="Q15" s="23"/>
      <c r="R15" s="23"/>
      <c r="S15" s="23"/>
      <c r="T15" s="23"/>
      <c r="U15" s="23"/>
      <c r="V15" s="23"/>
      <c r="W15" s="23"/>
    </row>
    <row r="16" ht="18.75" customHeight="1" spans="1:23">
      <c r="A16" s="123" t="s">
        <v>279</v>
      </c>
      <c r="B16" s="123" t="s">
        <v>282</v>
      </c>
      <c r="C16" s="21" t="s">
        <v>281</v>
      </c>
      <c r="D16" s="123" t="s">
        <v>71</v>
      </c>
      <c r="E16" s="123" t="s">
        <v>125</v>
      </c>
      <c r="F16" s="123" t="s">
        <v>126</v>
      </c>
      <c r="G16" s="123" t="s">
        <v>252</v>
      </c>
      <c r="H16" s="123" t="s">
        <v>187</v>
      </c>
      <c r="I16" s="23">
        <v>2000</v>
      </c>
      <c r="J16" s="23">
        <v>2000</v>
      </c>
      <c r="K16" s="23">
        <v>2000</v>
      </c>
      <c r="L16" s="23"/>
      <c r="M16" s="23"/>
      <c r="N16" s="23"/>
      <c r="O16" s="23"/>
      <c r="P16" s="23"/>
      <c r="Q16" s="23"/>
      <c r="R16" s="23"/>
      <c r="S16" s="23"/>
      <c r="T16" s="23"/>
      <c r="U16" s="23"/>
      <c r="V16" s="23"/>
      <c r="W16" s="23"/>
    </row>
    <row r="17" ht="18.75" customHeight="1" spans="1:23">
      <c r="A17" s="25"/>
      <c r="B17" s="25"/>
      <c r="C17" s="21" t="s">
        <v>283</v>
      </c>
      <c r="D17" s="25"/>
      <c r="E17" s="25"/>
      <c r="F17" s="25"/>
      <c r="G17" s="25"/>
      <c r="H17" s="25"/>
      <c r="I17" s="23">
        <v>50000</v>
      </c>
      <c r="J17" s="23">
        <v>50000</v>
      </c>
      <c r="K17" s="23">
        <v>50000</v>
      </c>
      <c r="L17" s="23"/>
      <c r="M17" s="23"/>
      <c r="N17" s="23"/>
      <c r="O17" s="23"/>
      <c r="P17" s="23"/>
      <c r="Q17" s="23"/>
      <c r="R17" s="23"/>
      <c r="S17" s="23"/>
      <c r="T17" s="23"/>
      <c r="U17" s="23"/>
      <c r="V17" s="23"/>
      <c r="W17" s="23"/>
    </row>
    <row r="18" ht="18.75" customHeight="1" spans="1:23">
      <c r="A18" s="123" t="s">
        <v>279</v>
      </c>
      <c r="B18" s="123" t="s">
        <v>284</v>
      </c>
      <c r="C18" s="21" t="s">
        <v>283</v>
      </c>
      <c r="D18" s="123" t="s">
        <v>71</v>
      </c>
      <c r="E18" s="123" t="s">
        <v>117</v>
      </c>
      <c r="F18" s="123" t="s">
        <v>118</v>
      </c>
      <c r="G18" s="123" t="s">
        <v>240</v>
      </c>
      <c r="H18" s="123" t="s">
        <v>241</v>
      </c>
      <c r="I18" s="23">
        <v>10000</v>
      </c>
      <c r="J18" s="23">
        <v>10000</v>
      </c>
      <c r="K18" s="23">
        <v>10000</v>
      </c>
      <c r="L18" s="23"/>
      <c r="M18" s="23"/>
      <c r="N18" s="23"/>
      <c r="O18" s="23"/>
      <c r="P18" s="23"/>
      <c r="Q18" s="23"/>
      <c r="R18" s="23"/>
      <c r="S18" s="23"/>
      <c r="T18" s="23"/>
      <c r="U18" s="23"/>
      <c r="V18" s="23"/>
      <c r="W18" s="23"/>
    </row>
    <row r="19" ht="18.75" customHeight="1" spans="1:23">
      <c r="A19" s="123" t="s">
        <v>279</v>
      </c>
      <c r="B19" s="123" t="s">
        <v>284</v>
      </c>
      <c r="C19" s="21" t="s">
        <v>283</v>
      </c>
      <c r="D19" s="123" t="s">
        <v>71</v>
      </c>
      <c r="E19" s="123" t="s">
        <v>117</v>
      </c>
      <c r="F19" s="123" t="s">
        <v>118</v>
      </c>
      <c r="G19" s="123" t="s">
        <v>242</v>
      </c>
      <c r="H19" s="123" t="s">
        <v>243</v>
      </c>
      <c r="I19" s="23">
        <v>14000</v>
      </c>
      <c r="J19" s="23">
        <v>14000</v>
      </c>
      <c r="K19" s="23">
        <v>14000</v>
      </c>
      <c r="L19" s="23"/>
      <c r="M19" s="23"/>
      <c r="N19" s="23"/>
      <c r="O19" s="23"/>
      <c r="P19" s="23"/>
      <c r="Q19" s="23"/>
      <c r="R19" s="23"/>
      <c r="S19" s="23"/>
      <c r="T19" s="23"/>
      <c r="U19" s="23"/>
      <c r="V19" s="23"/>
      <c r="W19" s="23"/>
    </row>
    <row r="20" ht="18.75" customHeight="1" spans="1:23">
      <c r="A20" s="123" t="s">
        <v>279</v>
      </c>
      <c r="B20" s="123" t="s">
        <v>284</v>
      </c>
      <c r="C20" s="21" t="s">
        <v>283</v>
      </c>
      <c r="D20" s="123" t="s">
        <v>71</v>
      </c>
      <c r="E20" s="123" t="s">
        <v>117</v>
      </c>
      <c r="F20" s="123" t="s">
        <v>118</v>
      </c>
      <c r="G20" s="123" t="s">
        <v>252</v>
      </c>
      <c r="H20" s="123" t="s">
        <v>187</v>
      </c>
      <c r="I20" s="23">
        <v>6000</v>
      </c>
      <c r="J20" s="23">
        <v>6000</v>
      </c>
      <c r="K20" s="23">
        <v>6000</v>
      </c>
      <c r="L20" s="23"/>
      <c r="M20" s="23"/>
      <c r="N20" s="23"/>
      <c r="O20" s="23"/>
      <c r="P20" s="23"/>
      <c r="Q20" s="23"/>
      <c r="R20" s="23"/>
      <c r="S20" s="23"/>
      <c r="T20" s="23"/>
      <c r="U20" s="23"/>
      <c r="V20" s="23"/>
      <c r="W20" s="23"/>
    </row>
    <row r="21" ht="18.75" customHeight="1" spans="1:23">
      <c r="A21" s="123" t="s">
        <v>279</v>
      </c>
      <c r="B21" s="123" t="s">
        <v>284</v>
      </c>
      <c r="C21" s="21" t="s">
        <v>283</v>
      </c>
      <c r="D21" s="123" t="s">
        <v>71</v>
      </c>
      <c r="E21" s="123" t="s">
        <v>117</v>
      </c>
      <c r="F21" s="123" t="s">
        <v>118</v>
      </c>
      <c r="G21" s="123" t="s">
        <v>285</v>
      </c>
      <c r="H21" s="123" t="s">
        <v>286</v>
      </c>
      <c r="I21" s="23">
        <v>20000</v>
      </c>
      <c r="J21" s="23">
        <v>20000</v>
      </c>
      <c r="K21" s="23">
        <v>20000</v>
      </c>
      <c r="L21" s="23"/>
      <c r="M21" s="23"/>
      <c r="N21" s="23"/>
      <c r="O21" s="23"/>
      <c r="P21" s="23"/>
      <c r="Q21" s="23"/>
      <c r="R21" s="23"/>
      <c r="S21" s="23"/>
      <c r="T21" s="23"/>
      <c r="U21" s="23"/>
      <c r="V21" s="23"/>
      <c r="W21" s="23"/>
    </row>
    <row r="22" ht="18.75" customHeight="1" spans="1:23">
      <c r="A22" s="25"/>
      <c r="B22" s="25"/>
      <c r="C22" s="21" t="s">
        <v>287</v>
      </c>
      <c r="D22" s="25"/>
      <c r="E22" s="25"/>
      <c r="F22" s="25"/>
      <c r="G22" s="25"/>
      <c r="H22" s="25"/>
      <c r="I22" s="23">
        <v>3000000</v>
      </c>
      <c r="J22" s="23"/>
      <c r="K22" s="23"/>
      <c r="L22" s="23"/>
      <c r="M22" s="23"/>
      <c r="N22" s="23"/>
      <c r="O22" s="23"/>
      <c r="P22" s="23"/>
      <c r="Q22" s="23"/>
      <c r="R22" s="23">
        <v>3000000</v>
      </c>
      <c r="S22" s="23"/>
      <c r="T22" s="23"/>
      <c r="U22" s="23"/>
      <c r="V22" s="23"/>
      <c r="W22" s="23">
        <v>3000000</v>
      </c>
    </row>
    <row r="23" ht="18.75" customHeight="1" spans="1:23">
      <c r="A23" s="123" t="s">
        <v>279</v>
      </c>
      <c r="B23" s="123" t="s">
        <v>288</v>
      </c>
      <c r="C23" s="21" t="s">
        <v>287</v>
      </c>
      <c r="D23" s="123" t="s">
        <v>71</v>
      </c>
      <c r="E23" s="123" t="s">
        <v>117</v>
      </c>
      <c r="F23" s="123" t="s">
        <v>118</v>
      </c>
      <c r="G23" s="123" t="s">
        <v>285</v>
      </c>
      <c r="H23" s="123" t="s">
        <v>286</v>
      </c>
      <c r="I23" s="23">
        <v>3000000</v>
      </c>
      <c r="J23" s="23"/>
      <c r="K23" s="23"/>
      <c r="L23" s="23"/>
      <c r="M23" s="23"/>
      <c r="N23" s="23"/>
      <c r="O23" s="23"/>
      <c r="P23" s="23"/>
      <c r="Q23" s="23"/>
      <c r="R23" s="23">
        <v>3000000</v>
      </c>
      <c r="S23" s="23"/>
      <c r="T23" s="23"/>
      <c r="U23" s="23"/>
      <c r="V23" s="23"/>
      <c r="W23" s="23">
        <v>3000000</v>
      </c>
    </row>
    <row r="24" ht="18.75" customHeight="1" spans="1:23">
      <c r="A24" s="25"/>
      <c r="B24" s="25"/>
      <c r="C24" s="21" t="s">
        <v>289</v>
      </c>
      <c r="D24" s="25"/>
      <c r="E24" s="25"/>
      <c r="F24" s="25"/>
      <c r="G24" s="25"/>
      <c r="H24" s="25"/>
      <c r="I24" s="23">
        <v>100000</v>
      </c>
      <c r="J24" s="23">
        <v>100000</v>
      </c>
      <c r="K24" s="23">
        <v>100000</v>
      </c>
      <c r="L24" s="23"/>
      <c r="M24" s="23"/>
      <c r="N24" s="23"/>
      <c r="O24" s="23"/>
      <c r="P24" s="23"/>
      <c r="Q24" s="23"/>
      <c r="R24" s="23"/>
      <c r="S24" s="23"/>
      <c r="T24" s="23"/>
      <c r="U24" s="23"/>
      <c r="V24" s="23"/>
      <c r="W24" s="23"/>
    </row>
    <row r="25" ht="18.75" customHeight="1" spans="1:23">
      <c r="A25" s="123" t="s">
        <v>279</v>
      </c>
      <c r="B25" s="123" t="s">
        <v>290</v>
      </c>
      <c r="C25" s="21" t="s">
        <v>289</v>
      </c>
      <c r="D25" s="123" t="s">
        <v>71</v>
      </c>
      <c r="E25" s="123" t="s">
        <v>119</v>
      </c>
      <c r="F25" s="123" t="s">
        <v>120</v>
      </c>
      <c r="G25" s="123" t="s">
        <v>240</v>
      </c>
      <c r="H25" s="123" t="s">
        <v>241</v>
      </c>
      <c r="I25" s="23">
        <v>10000</v>
      </c>
      <c r="J25" s="23">
        <v>10000</v>
      </c>
      <c r="K25" s="23">
        <v>10000</v>
      </c>
      <c r="L25" s="23"/>
      <c r="M25" s="23"/>
      <c r="N25" s="23"/>
      <c r="O25" s="23"/>
      <c r="P25" s="23"/>
      <c r="Q25" s="23"/>
      <c r="R25" s="23"/>
      <c r="S25" s="23"/>
      <c r="T25" s="23"/>
      <c r="U25" s="23"/>
      <c r="V25" s="23"/>
      <c r="W25" s="23"/>
    </row>
    <row r="26" ht="18.75" customHeight="1" spans="1:23">
      <c r="A26" s="123" t="s">
        <v>279</v>
      </c>
      <c r="B26" s="123" t="s">
        <v>290</v>
      </c>
      <c r="C26" s="21" t="s">
        <v>289</v>
      </c>
      <c r="D26" s="123" t="s">
        <v>71</v>
      </c>
      <c r="E26" s="123" t="s">
        <v>119</v>
      </c>
      <c r="F26" s="123" t="s">
        <v>120</v>
      </c>
      <c r="G26" s="123" t="s">
        <v>291</v>
      </c>
      <c r="H26" s="123" t="s">
        <v>292</v>
      </c>
      <c r="I26" s="23">
        <v>20000</v>
      </c>
      <c r="J26" s="23">
        <v>20000</v>
      </c>
      <c r="K26" s="23">
        <v>20000</v>
      </c>
      <c r="L26" s="23"/>
      <c r="M26" s="23"/>
      <c r="N26" s="23"/>
      <c r="O26" s="23"/>
      <c r="P26" s="23"/>
      <c r="Q26" s="23"/>
      <c r="R26" s="23"/>
      <c r="S26" s="23"/>
      <c r="T26" s="23"/>
      <c r="U26" s="23"/>
      <c r="V26" s="23"/>
      <c r="W26" s="23"/>
    </row>
    <row r="27" ht="18.75" customHeight="1" spans="1:23">
      <c r="A27" s="123" t="s">
        <v>279</v>
      </c>
      <c r="B27" s="123" t="s">
        <v>290</v>
      </c>
      <c r="C27" s="21" t="s">
        <v>289</v>
      </c>
      <c r="D27" s="123" t="s">
        <v>71</v>
      </c>
      <c r="E27" s="123" t="s">
        <v>119</v>
      </c>
      <c r="F27" s="123" t="s">
        <v>120</v>
      </c>
      <c r="G27" s="123" t="s">
        <v>242</v>
      </c>
      <c r="H27" s="123" t="s">
        <v>243</v>
      </c>
      <c r="I27" s="23">
        <v>20000</v>
      </c>
      <c r="J27" s="23">
        <v>20000</v>
      </c>
      <c r="K27" s="23">
        <v>20000</v>
      </c>
      <c r="L27" s="23"/>
      <c r="M27" s="23"/>
      <c r="N27" s="23"/>
      <c r="O27" s="23"/>
      <c r="P27" s="23"/>
      <c r="Q27" s="23"/>
      <c r="R27" s="23"/>
      <c r="S27" s="23"/>
      <c r="T27" s="23"/>
      <c r="U27" s="23"/>
      <c r="V27" s="23"/>
      <c r="W27" s="23"/>
    </row>
    <row r="28" ht="18.75" customHeight="1" spans="1:23">
      <c r="A28" s="123" t="s">
        <v>279</v>
      </c>
      <c r="B28" s="123" t="s">
        <v>290</v>
      </c>
      <c r="C28" s="21" t="s">
        <v>289</v>
      </c>
      <c r="D28" s="123" t="s">
        <v>71</v>
      </c>
      <c r="E28" s="123" t="s">
        <v>119</v>
      </c>
      <c r="F28" s="123" t="s">
        <v>120</v>
      </c>
      <c r="G28" s="123" t="s">
        <v>252</v>
      </c>
      <c r="H28" s="123" t="s">
        <v>187</v>
      </c>
      <c r="I28" s="23">
        <v>10000</v>
      </c>
      <c r="J28" s="23">
        <v>10000</v>
      </c>
      <c r="K28" s="23">
        <v>10000</v>
      </c>
      <c r="L28" s="23"/>
      <c r="M28" s="23"/>
      <c r="N28" s="23"/>
      <c r="O28" s="23"/>
      <c r="P28" s="23"/>
      <c r="Q28" s="23"/>
      <c r="R28" s="23"/>
      <c r="S28" s="23"/>
      <c r="T28" s="23"/>
      <c r="U28" s="23"/>
      <c r="V28" s="23"/>
      <c r="W28" s="23"/>
    </row>
    <row r="29" ht="18.75" customHeight="1" spans="1:23">
      <c r="A29" s="123" t="s">
        <v>279</v>
      </c>
      <c r="B29" s="123" t="s">
        <v>290</v>
      </c>
      <c r="C29" s="21" t="s">
        <v>289</v>
      </c>
      <c r="D29" s="123" t="s">
        <v>71</v>
      </c>
      <c r="E29" s="123" t="s">
        <v>119</v>
      </c>
      <c r="F29" s="123" t="s">
        <v>120</v>
      </c>
      <c r="G29" s="123" t="s">
        <v>258</v>
      </c>
      <c r="H29" s="123" t="s">
        <v>257</v>
      </c>
      <c r="I29" s="23">
        <v>10000</v>
      </c>
      <c r="J29" s="23">
        <v>10000</v>
      </c>
      <c r="K29" s="23">
        <v>10000</v>
      </c>
      <c r="L29" s="23"/>
      <c r="M29" s="23"/>
      <c r="N29" s="23"/>
      <c r="O29" s="23"/>
      <c r="P29" s="23"/>
      <c r="Q29" s="23"/>
      <c r="R29" s="23"/>
      <c r="S29" s="23"/>
      <c r="T29" s="23"/>
      <c r="U29" s="23"/>
      <c r="V29" s="23"/>
      <c r="W29" s="23"/>
    </row>
    <row r="30" ht="18.75" customHeight="1" spans="1:23">
      <c r="A30" s="123" t="s">
        <v>279</v>
      </c>
      <c r="B30" s="123" t="s">
        <v>290</v>
      </c>
      <c r="C30" s="21" t="s">
        <v>289</v>
      </c>
      <c r="D30" s="123" t="s">
        <v>71</v>
      </c>
      <c r="E30" s="123" t="s">
        <v>119</v>
      </c>
      <c r="F30" s="123" t="s">
        <v>120</v>
      </c>
      <c r="G30" s="123" t="s">
        <v>285</v>
      </c>
      <c r="H30" s="123" t="s">
        <v>286</v>
      </c>
      <c r="I30" s="23">
        <v>30000</v>
      </c>
      <c r="J30" s="23">
        <v>30000</v>
      </c>
      <c r="K30" s="23">
        <v>30000</v>
      </c>
      <c r="L30" s="23"/>
      <c r="M30" s="23"/>
      <c r="N30" s="23"/>
      <c r="O30" s="23"/>
      <c r="P30" s="23"/>
      <c r="Q30" s="23"/>
      <c r="R30" s="23"/>
      <c r="S30" s="23"/>
      <c r="T30" s="23"/>
      <c r="U30" s="23"/>
      <c r="V30" s="23"/>
      <c r="W30" s="23"/>
    </row>
    <row r="31" ht="18.75" customHeight="1" spans="1:23">
      <c r="A31" s="25"/>
      <c r="B31" s="25"/>
      <c r="C31" s="21" t="s">
        <v>293</v>
      </c>
      <c r="D31" s="25"/>
      <c r="E31" s="25"/>
      <c r="F31" s="25"/>
      <c r="G31" s="25"/>
      <c r="H31" s="25"/>
      <c r="I31" s="23">
        <v>100000</v>
      </c>
      <c r="J31" s="23">
        <v>100000</v>
      </c>
      <c r="K31" s="23">
        <v>100000</v>
      </c>
      <c r="L31" s="23"/>
      <c r="M31" s="23"/>
      <c r="N31" s="23"/>
      <c r="O31" s="23"/>
      <c r="P31" s="23"/>
      <c r="Q31" s="23"/>
      <c r="R31" s="23"/>
      <c r="S31" s="23"/>
      <c r="T31" s="23"/>
      <c r="U31" s="23"/>
      <c r="V31" s="23"/>
      <c r="W31" s="23"/>
    </row>
    <row r="32" ht="18.75" customHeight="1" spans="1:23">
      <c r="A32" s="123" t="s">
        <v>279</v>
      </c>
      <c r="B32" s="123" t="s">
        <v>294</v>
      </c>
      <c r="C32" s="21" t="s">
        <v>293</v>
      </c>
      <c r="D32" s="123" t="s">
        <v>71</v>
      </c>
      <c r="E32" s="123" t="s">
        <v>121</v>
      </c>
      <c r="F32" s="123" t="s">
        <v>122</v>
      </c>
      <c r="G32" s="123" t="s">
        <v>240</v>
      </c>
      <c r="H32" s="123" t="s">
        <v>241</v>
      </c>
      <c r="I32" s="23">
        <v>10000</v>
      </c>
      <c r="J32" s="23">
        <v>10000</v>
      </c>
      <c r="K32" s="23">
        <v>10000</v>
      </c>
      <c r="L32" s="23"/>
      <c r="M32" s="23"/>
      <c r="N32" s="23"/>
      <c r="O32" s="23"/>
      <c r="P32" s="23"/>
      <c r="Q32" s="23"/>
      <c r="R32" s="23"/>
      <c r="S32" s="23"/>
      <c r="T32" s="23"/>
      <c r="U32" s="23"/>
      <c r="V32" s="23"/>
      <c r="W32" s="23"/>
    </row>
    <row r="33" ht="18.75" customHeight="1" spans="1:23">
      <c r="A33" s="123" t="s">
        <v>279</v>
      </c>
      <c r="B33" s="123" t="s">
        <v>294</v>
      </c>
      <c r="C33" s="21" t="s">
        <v>293</v>
      </c>
      <c r="D33" s="123" t="s">
        <v>71</v>
      </c>
      <c r="E33" s="123" t="s">
        <v>121</v>
      </c>
      <c r="F33" s="123" t="s">
        <v>122</v>
      </c>
      <c r="G33" s="123" t="s">
        <v>291</v>
      </c>
      <c r="H33" s="123" t="s">
        <v>292</v>
      </c>
      <c r="I33" s="23">
        <v>20000</v>
      </c>
      <c r="J33" s="23">
        <v>20000</v>
      </c>
      <c r="K33" s="23">
        <v>20000</v>
      </c>
      <c r="L33" s="23"/>
      <c r="M33" s="23"/>
      <c r="N33" s="23"/>
      <c r="O33" s="23"/>
      <c r="P33" s="23"/>
      <c r="Q33" s="23"/>
      <c r="R33" s="23"/>
      <c r="S33" s="23"/>
      <c r="T33" s="23"/>
      <c r="U33" s="23"/>
      <c r="V33" s="23"/>
      <c r="W33" s="23"/>
    </row>
    <row r="34" ht="18.75" customHeight="1" spans="1:23">
      <c r="A34" s="123" t="s">
        <v>279</v>
      </c>
      <c r="B34" s="123" t="s">
        <v>294</v>
      </c>
      <c r="C34" s="21" t="s">
        <v>293</v>
      </c>
      <c r="D34" s="123" t="s">
        <v>71</v>
      </c>
      <c r="E34" s="123" t="s">
        <v>121</v>
      </c>
      <c r="F34" s="123" t="s">
        <v>122</v>
      </c>
      <c r="G34" s="123" t="s">
        <v>242</v>
      </c>
      <c r="H34" s="123" t="s">
        <v>243</v>
      </c>
      <c r="I34" s="23">
        <v>20000</v>
      </c>
      <c r="J34" s="23">
        <v>20000</v>
      </c>
      <c r="K34" s="23">
        <v>20000</v>
      </c>
      <c r="L34" s="23"/>
      <c r="M34" s="23"/>
      <c r="N34" s="23"/>
      <c r="O34" s="23"/>
      <c r="P34" s="23"/>
      <c r="Q34" s="23"/>
      <c r="R34" s="23"/>
      <c r="S34" s="23"/>
      <c r="T34" s="23"/>
      <c r="U34" s="23"/>
      <c r="V34" s="23"/>
      <c r="W34" s="23"/>
    </row>
    <row r="35" ht="18.75" customHeight="1" spans="1:23">
      <c r="A35" s="123" t="s">
        <v>279</v>
      </c>
      <c r="B35" s="123" t="s">
        <v>294</v>
      </c>
      <c r="C35" s="21" t="s">
        <v>293</v>
      </c>
      <c r="D35" s="123" t="s">
        <v>71</v>
      </c>
      <c r="E35" s="123" t="s">
        <v>121</v>
      </c>
      <c r="F35" s="123" t="s">
        <v>122</v>
      </c>
      <c r="G35" s="123" t="s">
        <v>252</v>
      </c>
      <c r="H35" s="123" t="s">
        <v>187</v>
      </c>
      <c r="I35" s="23">
        <v>10000</v>
      </c>
      <c r="J35" s="23">
        <v>10000</v>
      </c>
      <c r="K35" s="23">
        <v>10000</v>
      </c>
      <c r="L35" s="23"/>
      <c r="M35" s="23"/>
      <c r="N35" s="23"/>
      <c r="O35" s="23"/>
      <c r="P35" s="23"/>
      <c r="Q35" s="23"/>
      <c r="R35" s="23"/>
      <c r="S35" s="23"/>
      <c r="T35" s="23"/>
      <c r="U35" s="23"/>
      <c r="V35" s="23"/>
      <c r="W35" s="23"/>
    </row>
    <row r="36" ht="18.75" customHeight="1" spans="1:23">
      <c r="A36" s="123" t="s">
        <v>279</v>
      </c>
      <c r="B36" s="123" t="s">
        <v>294</v>
      </c>
      <c r="C36" s="21" t="s">
        <v>293</v>
      </c>
      <c r="D36" s="123" t="s">
        <v>71</v>
      </c>
      <c r="E36" s="123" t="s">
        <v>121</v>
      </c>
      <c r="F36" s="123" t="s">
        <v>122</v>
      </c>
      <c r="G36" s="123" t="s">
        <v>258</v>
      </c>
      <c r="H36" s="123" t="s">
        <v>257</v>
      </c>
      <c r="I36" s="23">
        <v>10000</v>
      </c>
      <c r="J36" s="23">
        <v>10000</v>
      </c>
      <c r="K36" s="23">
        <v>10000</v>
      </c>
      <c r="L36" s="23"/>
      <c r="M36" s="23"/>
      <c r="N36" s="23"/>
      <c r="O36" s="23"/>
      <c r="P36" s="23"/>
      <c r="Q36" s="23"/>
      <c r="R36" s="23"/>
      <c r="S36" s="23"/>
      <c r="T36" s="23"/>
      <c r="U36" s="23"/>
      <c r="V36" s="23"/>
      <c r="W36" s="23"/>
    </row>
    <row r="37" ht="18.75" customHeight="1" spans="1:23">
      <c r="A37" s="123" t="s">
        <v>279</v>
      </c>
      <c r="B37" s="123" t="s">
        <v>294</v>
      </c>
      <c r="C37" s="21" t="s">
        <v>293</v>
      </c>
      <c r="D37" s="123" t="s">
        <v>71</v>
      </c>
      <c r="E37" s="123" t="s">
        <v>121</v>
      </c>
      <c r="F37" s="123" t="s">
        <v>122</v>
      </c>
      <c r="G37" s="123" t="s">
        <v>285</v>
      </c>
      <c r="H37" s="123" t="s">
        <v>286</v>
      </c>
      <c r="I37" s="23">
        <v>30000</v>
      </c>
      <c r="J37" s="23">
        <v>30000</v>
      </c>
      <c r="K37" s="23">
        <v>30000</v>
      </c>
      <c r="L37" s="23"/>
      <c r="M37" s="23"/>
      <c r="N37" s="23"/>
      <c r="O37" s="23"/>
      <c r="P37" s="23"/>
      <c r="Q37" s="23"/>
      <c r="R37" s="23"/>
      <c r="S37" s="23"/>
      <c r="T37" s="23"/>
      <c r="U37" s="23"/>
      <c r="V37" s="23"/>
      <c r="W37" s="23"/>
    </row>
    <row r="38" ht="18.75" customHeight="1" spans="1:23">
      <c r="A38" s="35" t="s">
        <v>133</v>
      </c>
      <c r="B38" s="36"/>
      <c r="C38" s="36"/>
      <c r="D38" s="36"/>
      <c r="E38" s="36"/>
      <c r="F38" s="36"/>
      <c r="G38" s="36"/>
      <c r="H38" s="37"/>
      <c r="I38" s="23">
        <v>3290000</v>
      </c>
      <c r="J38" s="23">
        <v>290000</v>
      </c>
      <c r="K38" s="23">
        <v>290000</v>
      </c>
      <c r="L38" s="23"/>
      <c r="M38" s="23"/>
      <c r="N38" s="23"/>
      <c r="O38" s="23"/>
      <c r="P38" s="23"/>
      <c r="Q38" s="23"/>
      <c r="R38" s="23">
        <v>3000000</v>
      </c>
      <c r="S38" s="23"/>
      <c r="T38" s="23"/>
      <c r="U38" s="23"/>
      <c r="V38" s="23"/>
      <c r="W38" s="23">
        <v>3000000</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5"/>
  <sheetViews>
    <sheetView showZeros="0" workbookViewId="0">
      <selection activeCell="D5" sqref="D5:D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8" t="s">
        <v>295</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"单位名称："&amp;"沧源佤族自治县水务局"</f>
        <v>单位名称：沧源佤族自治县水务局</v>
      </c>
      <c r="B3" s="3"/>
      <c r="C3" s="3"/>
      <c r="D3" s="3"/>
      <c r="E3" s="3"/>
      <c r="F3" s="53"/>
      <c r="G3" s="3"/>
      <c r="H3" s="53"/>
    </row>
    <row r="4" ht="18.75" customHeight="1" spans="1:10">
      <c r="A4" s="47" t="s">
        <v>296</v>
      </c>
      <c r="B4" s="47" t="s">
        <v>297</v>
      </c>
      <c r="C4" s="47" t="s">
        <v>298</v>
      </c>
      <c r="D4" s="47" t="s">
        <v>299</v>
      </c>
      <c r="E4" s="47" t="s">
        <v>300</v>
      </c>
      <c r="F4" s="54" t="s">
        <v>301</v>
      </c>
      <c r="G4" s="47" t="s">
        <v>302</v>
      </c>
      <c r="H4" s="54" t="s">
        <v>303</v>
      </c>
      <c r="I4" s="54" t="s">
        <v>304</v>
      </c>
      <c r="J4" s="47" t="s">
        <v>305</v>
      </c>
    </row>
    <row r="5" ht="18.75" customHeight="1" spans="1:10">
      <c r="A5" s="119">
        <v>1</v>
      </c>
      <c r="B5" s="119">
        <v>2</v>
      </c>
      <c r="C5" s="119">
        <v>3</v>
      </c>
      <c r="D5" s="119">
        <v>4</v>
      </c>
      <c r="E5" s="119">
        <v>5</v>
      </c>
      <c r="F5" s="119">
        <v>6</v>
      </c>
      <c r="G5" s="119">
        <v>7</v>
      </c>
      <c r="H5" s="119">
        <v>8</v>
      </c>
      <c r="I5" s="119">
        <v>9</v>
      </c>
      <c r="J5" s="119">
        <v>10</v>
      </c>
    </row>
    <row r="6" ht="18.75" customHeight="1" spans="1:10">
      <c r="A6" s="34" t="s">
        <v>71</v>
      </c>
      <c r="B6" s="48"/>
      <c r="C6" s="48"/>
      <c r="D6" s="48"/>
      <c r="E6" s="55"/>
      <c r="F6" s="56"/>
      <c r="G6" s="55"/>
      <c r="H6" s="56"/>
      <c r="I6" s="56"/>
      <c r="J6" s="55"/>
    </row>
    <row r="7" ht="18.75" customHeight="1" spans="1:10">
      <c r="A7" s="120" t="s">
        <v>71</v>
      </c>
      <c r="B7" s="21"/>
      <c r="C7" s="21"/>
      <c r="D7" s="21"/>
      <c r="E7" s="34"/>
      <c r="F7" s="21"/>
      <c r="G7" s="34"/>
      <c r="H7" s="21"/>
      <c r="I7" s="21"/>
      <c r="J7" s="34"/>
    </row>
    <row r="8" ht="18.75" customHeight="1" spans="1:10">
      <c r="A8" s="217" t="s">
        <v>289</v>
      </c>
      <c r="B8" s="21" t="s">
        <v>306</v>
      </c>
      <c r="C8" s="21" t="s">
        <v>307</v>
      </c>
      <c r="D8" s="21" t="s">
        <v>308</v>
      </c>
      <c r="E8" s="34" t="s">
        <v>309</v>
      </c>
      <c r="F8" s="21" t="s">
        <v>310</v>
      </c>
      <c r="G8" s="34" t="s">
        <v>311</v>
      </c>
      <c r="H8" s="21" t="s">
        <v>312</v>
      </c>
      <c r="I8" s="21" t="s">
        <v>313</v>
      </c>
      <c r="J8" s="34" t="s">
        <v>309</v>
      </c>
    </row>
    <row r="9" ht="18.75" customHeight="1" spans="1:10">
      <c r="A9" s="217" t="s">
        <v>289</v>
      </c>
      <c r="B9" s="21" t="s">
        <v>306</v>
      </c>
      <c r="C9" s="21" t="s">
        <v>307</v>
      </c>
      <c r="D9" s="21" t="s">
        <v>308</v>
      </c>
      <c r="E9" s="34" t="s">
        <v>314</v>
      </c>
      <c r="F9" s="21" t="s">
        <v>310</v>
      </c>
      <c r="G9" s="34" t="s">
        <v>315</v>
      </c>
      <c r="H9" s="21" t="s">
        <v>316</v>
      </c>
      <c r="I9" s="21" t="s">
        <v>313</v>
      </c>
      <c r="J9" s="34" t="s">
        <v>317</v>
      </c>
    </row>
    <row r="10" ht="18.75" customHeight="1" spans="1:10">
      <c r="A10" s="217" t="s">
        <v>289</v>
      </c>
      <c r="B10" s="21" t="s">
        <v>306</v>
      </c>
      <c r="C10" s="21" t="s">
        <v>307</v>
      </c>
      <c r="D10" s="21" t="s">
        <v>308</v>
      </c>
      <c r="E10" s="34" t="s">
        <v>318</v>
      </c>
      <c r="F10" s="21" t="s">
        <v>310</v>
      </c>
      <c r="G10" s="34" t="s">
        <v>319</v>
      </c>
      <c r="H10" s="21" t="s">
        <v>316</v>
      </c>
      <c r="I10" s="21" t="s">
        <v>313</v>
      </c>
      <c r="J10" s="34" t="s">
        <v>320</v>
      </c>
    </row>
    <row r="11" ht="18.75" customHeight="1" spans="1:10">
      <c r="A11" s="217" t="s">
        <v>289</v>
      </c>
      <c r="B11" s="21" t="s">
        <v>306</v>
      </c>
      <c r="C11" s="21" t="s">
        <v>307</v>
      </c>
      <c r="D11" s="21" t="s">
        <v>308</v>
      </c>
      <c r="E11" s="34" t="s">
        <v>321</v>
      </c>
      <c r="F11" s="21" t="s">
        <v>310</v>
      </c>
      <c r="G11" s="34" t="s">
        <v>180</v>
      </c>
      <c r="H11" s="21" t="s">
        <v>316</v>
      </c>
      <c r="I11" s="21" t="s">
        <v>313</v>
      </c>
      <c r="J11" s="34" t="s">
        <v>322</v>
      </c>
    </row>
    <row r="12" ht="18.75" customHeight="1" spans="1:10">
      <c r="A12" s="217" t="s">
        <v>289</v>
      </c>
      <c r="B12" s="21" t="s">
        <v>306</v>
      </c>
      <c r="C12" s="21" t="s">
        <v>307</v>
      </c>
      <c r="D12" s="21" t="s">
        <v>308</v>
      </c>
      <c r="E12" s="34" t="s">
        <v>323</v>
      </c>
      <c r="F12" s="21" t="s">
        <v>310</v>
      </c>
      <c r="G12" s="34" t="s">
        <v>324</v>
      </c>
      <c r="H12" s="21" t="s">
        <v>325</v>
      </c>
      <c r="I12" s="21" t="s">
        <v>313</v>
      </c>
      <c r="J12" s="34" t="s">
        <v>323</v>
      </c>
    </row>
    <row r="13" ht="18.75" customHeight="1" spans="1:10">
      <c r="A13" s="217" t="s">
        <v>289</v>
      </c>
      <c r="B13" s="21" t="s">
        <v>306</v>
      </c>
      <c r="C13" s="21" t="s">
        <v>307</v>
      </c>
      <c r="D13" s="21" t="s">
        <v>308</v>
      </c>
      <c r="E13" s="34" t="s">
        <v>326</v>
      </c>
      <c r="F13" s="21" t="s">
        <v>310</v>
      </c>
      <c r="G13" s="34" t="s">
        <v>176</v>
      </c>
      <c r="H13" s="21" t="s">
        <v>316</v>
      </c>
      <c r="I13" s="21" t="s">
        <v>313</v>
      </c>
      <c r="J13" s="34" t="s">
        <v>327</v>
      </c>
    </row>
    <row r="14" ht="18.75" customHeight="1" spans="1:10">
      <c r="A14" s="217" t="s">
        <v>289</v>
      </c>
      <c r="B14" s="21" t="s">
        <v>306</v>
      </c>
      <c r="C14" s="21" t="s">
        <v>307</v>
      </c>
      <c r="D14" s="21" t="s">
        <v>308</v>
      </c>
      <c r="E14" s="34" t="s">
        <v>328</v>
      </c>
      <c r="F14" s="21" t="s">
        <v>310</v>
      </c>
      <c r="G14" s="34" t="s">
        <v>177</v>
      </c>
      <c r="H14" s="21" t="s">
        <v>316</v>
      </c>
      <c r="I14" s="21" t="s">
        <v>313</v>
      </c>
      <c r="J14" s="34" t="s">
        <v>329</v>
      </c>
    </row>
    <row r="15" ht="18.75" customHeight="1" spans="1:10">
      <c r="A15" s="217" t="s">
        <v>289</v>
      </c>
      <c r="B15" s="21" t="s">
        <v>306</v>
      </c>
      <c r="C15" s="21" t="s">
        <v>307</v>
      </c>
      <c r="D15" s="21" t="s">
        <v>330</v>
      </c>
      <c r="E15" s="34" t="s">
        <v>331</v>
      </c>
      <c r="F15" s="21" t="s">
        <v>310</v>
      </c>
      <c r="G15" s="34" t="s">
        <v>332</v>
      </c>
      <c r="H15" s="21" t="s">
        <v>333</v>
      </c>
      <c r="I15" s="21" t="s">
        <v>334</v>
      </c>
      <c r="J15" s="34" t="s">
        <v>335</v>
      </c>
    </row>
    <row r="16" ht="18.75" customHeight="1" spans="1:10">
      <c r="A16" s="217" t="s">
        <v>289</v>
      </c>
      <c r="B16" s="21" t="s">
        <v>306</v>
      </c>
      <c r="C16" s="21" t="s">
        <v>307</v>
      </c>
      <c r="D16" s="21" t="s">
        <v>336</v>
      </c>
      <c r="E16" s="34" t="s">
        <v>337</v>
      </c>
      <c r="F16" s="21" t="s">
        <v>310</v>
      </c>
      <c r="G16" s="34" t="s">
        <v>332</v>
      </c>
      <c r="H16" s="21" t="s">
        <v>333</v>
      </c>
      <c r="I16" s="21" t="s">
        <v>334</v>
      </c>
      <c r="J16" s="34" t="s">
        <v>338</v>
      </c>
    </row>
    <row r="17" ht="18.75" customHeight="1" spans="1:10">
      <c r="A17" s="217" t="s">
        <v>289</v>
      </c>
      <c r="B17" s="21" t="s">
        <v>306</v>
      </c>
      <c r="C17" s="21" t="s">
        <v>307</v>
      </c>
      <c r="D17" s="21" t="s">
        <v>339</v>
      </c>
      <c r="E17" s="34" t="s">
        <v>340</v>
      </c>
      <c r="F17" s="21" t="s">
        <v>310</v>
      </c>
      <c r="G17" s="34" t="s">
        <v>341</v>
      </c>
      <c r="H17" s="21" t="s">
        <v>342</v>
      </c>
      <c r="I17" s="21" t="s">
        <v>313</v>
      </c>
      <c r="J17" s="34" t="s">
        <v>341</v>
      </c>
    </row>
    <row r="18" ht="18.75" customHeight="1" spans="1:10">
      <c r="A18" s="217" t="s">
        <v>289</v>
      </c>
      <c r="B18" s="21" t="s">
        <v>306</v>
      </c>
      <c r="C18" s="21" t="s">
        <v>343</v>
      </c>
      <c r="D18" s="21" t="s">
        <v>344</v>
      </c>
      <c r="E18" s="34" t="s">
        <v>345</v>
      </c>
      <c r="F18" s="21" t="s">
        <v>310</v>
      </c>
      <c r="G18" s="34" t="s">
        <v>332</v>
      </c>
      <c r="H18" s="21" t="s">
        <v>333</v>
      </c>
      <c r="I18" s="21" t="s">
        <v>334</v>
      </c>
      <c r="J18" s="34" t="s">
        <v>346</v>
      </c>
    </row>
    <row r="19" ht="18.75" customHeight="1" spans="1:10">
      <c r="A19" s="217" t="s">
        <v>289</v>
      </c>
      <c r="B19" s="21" t="s">
        <v>306</v>
      </c>
      <c r="C19" s="21" t="s">
        <v>343</v>
      </c>
      <c r="D19" s="21" t="s">
        <v>347</v>
      </c>
      <c r="E19" s="34" t="s">
        <v>348</v>
      </c>
      <c r="F19" s="21" t="s">
        <v>310</v>
      </c>
      <c r="G19" s="34" t="s">
        <v>332</v>
      </c>
      <c r="H19" s="21" t="s">
        <v>333</v>
      </c>
      <c r="I19" s="21" t="s">
        <v>334</v>
      </c>
      <c r="J19" s="34" t="s">
        <v>348</v>
      </c>
    </row>
    <row r="20" ht="18.75" customHeight="1" spans="1:10">
      <c r="A20" s="217" t="s">
        <v>289</v>
      </c>
      <c r="B20" s="21" t="s">
        <v>306</v>
      </c>
      <c r="C20" s="21" t="s">
        <v>343</v>
      </c>
      <c r="D20" s="21" t="s">
        <v>349</v>
      </c>
      <c r="E20" s="34" t="s">
        <v>350</v>
      </c>
      <c r="F20" s="21" t="s">
        <v>310</v>
      </c>
      <c r="G20" s="34" t="s">
        <v>332</v>
      </c>
      <c r="H20" s="21" t="s">
        <v>333</v>
      </c>
      <c r="I20" s="21" t="s">
        <v>334</v>
      </c>
      <c r="J20" s="34" t="s">
        <v>350</v>
      </c>
    </row>
    <row r="21" ht="18.75" customHeight="1" spans="1:10">
      <c r="A21" s="217" t="s">
        <v>289</v>
      </c>
      <c r="B21" s="21" t="s">
        <v>306</v>
      </c>
      <c r="C21" s="21" t="s">
        <v>343</v>
      </c>
      <c r="D21" s="21" t="s">
        <v>351</v>
      </c>
      <c r="E21" s="34" t="s">
        <v>352</v>
      </c>
      <c r="F21" s="21" t="s">
        <v>310</v>
      </c>
      <c r="G21" s="34" t="s">
        <v>332</v>
      </c>
      <c r="H21" s="21" t="s">
        <v>333</v>
      </c>
      <c r="I21" s="21" t="s">
        <v>334</v>
      </c>
      <c r="J21" s="34" t="s">
        <v>352</v>
      </c>
    </row>
    <row r="22" ht="18.75" customHeight="1" spans="1:10">
      <c r="A22" s="217" t="s">
        <v>289</v>
      </c>
      <c r="B22" s="21" t="s">
        <v>306</v>
      </c>
      <c r="C22" s="21" t="s">
        <v>353</v>
      </c>
      <c r="D22" s="21" t="s">
        <v>354</v>
      </c>
      <c r="E22" s="34" t="s">
        <v>355</v>
      </c>
      <c r="F22" s="21" t="s">
        <v>310</v>
      </c>
      <c r="G22" s="34" t="s">
        <v>332</v>
      </c>
      <c r="H22" s="21" t="s">
        <v>333</v>
      </c>
      <c r="I22" s="21" t="s">
        <v>334</v>
      </c>
      <c r="J22" s="34" t="s">
        <v>355</v>
      </c>
    </row>
    <row r="23" ht="18.75" customHeight="1" spans="1:10">
      <c r="A23" s="217" t="s">
        <v>281</v>
      </c>
      <c r="B23" s="21" t="s">
        <v>356</v>
      </c>
      <c r="C23" s="21" t="s">
        <v>307</v>
      </c>
      <c r="D23" s="21" t="s">
        <v>308</v>
      </c>
      <c r="E23" s="34" t="s">
        <v>357</v>
      </c>
      <c r="F23" s="21" t="s">
        <v>310</v>
      </c>
      <c r="G23" s="34" t="s">
        <v>358</v>
      </c>
      <c r="H23" s="21" t="s">
        <v>359</v>
      </c>
      <c r="I23" s="21" t="s">
        <v>313</v>
      </c>
      <c r="J23" s="34" t="s">
        <v>360</v>
      </c>
    </row>
    <row r="24" ht="18.75" customHeight="1" spans="1:10">
      <c r="A24" s="217" t="s">
        <v>281</v>
      </c>
      <c r="B24" s="21" t="s">
        <v>356</v>
      </c>
      <c r="C24" s="21" t="s">
        <v>307</v>
      </c>
      <c r="D24" s="21" t="s">
        <v>330</v>
      </c>
      <c r="E24" s="34" t="s">
        <v>361</v>
      </c>
      <c r="F24" s="21" t="s">
        <v>310</v>
      </c>
      <c r="G24" s="34" t="s">
        <v>332</v>
      </c>
      <c r="H24" s="21" t="s">
        <v>333</v>
      </c>
      <c r="I24" s="21" t="s">
        <v>334</v>
      </c>
      <c r="J24" s="34" t="s">
        <v>362</v>
      </c>
    </row>
    <row r="25" ht="18.75" customHeight="1" spans="1:10">
      <c r="A25" s="217" t="s">
        <v>281</v>
      </c>
      <c r="B25" s="21" t="s">
        <v>356</v>
      </c>
      <c r="C25" s="21" t="s">
        <v>307</v>
      </c>
      <c r="D25" s="21" t="s">
        <v>336</v>
      </c>
      <c r="E25" s="34" t="s">
        <v>363</v>
      </c>
      <c r="F25" s="21" t="s">
        <v>310</v>
      </c>
      <c r="G25" s="34" t="s">
        <v>364</v>
      </c>
      <c r="H25" s="21" t="s">
        <v>365</v>
      </c>
      <c r="I25" s="21" t="s">
        <v>313</v>
      </c>
      <c r="J25" s="34" t="s">
        <v>366</v>
      </c>
    </row>
    <row r="26" ht="18.75" customHeight="1" spans="1:10">
      <c r="A26" s="217" t="s">
        <v>281</v>
      </c>
      <c r="B26" s="21" t="s">
        <v>356</v>
      </c>
      <c r="C26" s="21" t="s">
        <v>307</v>
      </c>
      <c r="D26" s="21" t="s">
        <v>339</v>
      </c>
      <c r="E26" s="34" t="s">
        <v>340</v>
      </c>
      <c r="F26" s="21" t="s">
        <v>310</v>
      </c>
      <c r="G26" s="34" t="s">
        <v>319</v>
      </c>
      <c r="H26" s="21" t="s">
        <v>342</v>
      </c>
      <c r="I26" s="21" t="s">
        <v>313</v>
      </c>
      <c r="J26" s="34" t="s">
        <v>367</v>
      </c>
    </row>
    <row r="27" ht="18.75" customHeight="1" spans="1:10">
      <c r="A27" s="217" t="s">
        <v>281</v>
      </c>
      <c r="B27" s="21" t="s">
        <v>356</v>
      </c>
      <c r="C27" s="21" t="s">
        <v>343</v>
      </c>
      <c r="D27" s="21" t="s">
        <v>347</v>
      </c>
      <c r="E27" s="34" t="s">
        <v>368</v>
      </c>
      <c r="F27" s="21" t="s">
        <v>310</v>
      </c>
      <c r="G27" s="34" t="s">
        <v>332</v>
      </c>
      <c r="H27" s="21" t="s">
        <v>333</v>
      </c>
      <c r="I27" s="21" t="s">
        <v>313</v>
      </c>
      <c r="J27" s="34" t="s">
        <v>368</v>
      </c>
    </row>
    <row r="28" ht="18.75" customHeight="1" spans="1:10">
      <c r="A28" s="217" t="s">
        <v>281</v>
      </c>
      <c r="B28" s="21" t="s">
        <v>356</v>
      </c>
      <c r="C28" s="21" t="s">
        <v>353</v>
      </c>
      <c r="D28" s="21" t="s">
        <v>354</v>
      </c>
      <c r="E28" s="34" t="s">
        <v>355</v>
      </c>
      <c r="F28" s="21" t="s">
        <v>310</v>
      </c>
      <c r="G28" s="34" t="s">
        <v>332</v>
      </c>
      <c r="H28" s="21" t="s">
        <v>333</v>
      </c>
      <c r="I28" s="21" t="s">
        <v>334</v>
      </c>
      <c r="J28" s="34" t="s">
        <v>369</v>
      </c>
    </row>
    <row r="29" ht="18.75" customHeight="1" spans="1:10">
      <c r="A29" s="217" t="s">
        <v>283</v>
      </c>
      <c r="B29" s="21" t="s">
        <v>370</v>
      </c>
      <c r="C29" s="21" t="s">
        <v>307</v>
      </c>
      <c r="D29" s="21" t="s">
        <v>308</v>
      </c>
      <c r="E29" s="34" t="s">
        <v>371</v>
      </c>
      <c r="F29" s="21" t="s">
        <v>310</v>
      </c>
      <c r="G29" s="34" t="s">
        <v>372</v>
      </c>
      <c r="H29" s="21" t="s">
        <v>373</v>
      </c>
      <c r="I29" s="21" t="s">
        <v>313</v>
      </c>
      <c r="J29" s="34" t="s">
        <v>374</v>
      </c>
    </row>
    <row r="30" ht="18.75" customHeight="1" spans="1:10">
      <c r="A30" s="217" t="s">
        <v>283</v>
      </c>
      <c r="B30" s="21" t="s">
        <v>370</v>
      </c>
      <c r="C30" s="21" t="s">
        <v>307</v>
      </c>
      <c r="D30" s="21" t="s">
        <v>308</v>
      </c>
      <c r="E30" s="34" t="s">
        <v>375</v>
      </c>
      <c r="F30" s="21" t="s">
        <v>310</v>
      </c>
      <c r="G30" s="34" t="s">
        <v>376</v>
      </c>
      <c r="H30" s="21" t="s">
        <v>377</v>
      </c>
      <c r="I30" s="21" t="s">
        <v>313</v>
      </c>
      <c r="J30" s="34" t="s">
        <v>378</v>
      </c>
    </row>
    <row r="31" ht="18.75" customHeight="1" spans="1:10">
      <c r="A31" s="217" t="s">
        <v>283</v>
      </c>
      <c r="B31" s="21" t="s">
        <v>370</v>
      </c>
      <c r="C31" s="21" t="s">
        <v>307</v>
      </c>
      <c r="D31" s="21" t="s">
        <v>330</v>
      </c>
      <c r="E31" s="34" t="s">
        <v>331</v>
      </c>
      <c r="F31" s="21" t="s">
        <v>310</v>
      </c>
      <c r="G31" s="34" t="s">
        <v>332</v>
      </c>
      <c r="H31" s="21" t="s">
        <v>333</v>
      </c>
      <c r="I31" s="21" t="s">
        <v>334</v>
      </c>
      <c r="J31" s="34" t="s">
        <v>335</v>
      </c>
    </row>
    <row r="32" ht="18.75" customHeight="1" spans="1:10">
      <c r="A32" s="217" t="s">
        <v>283</v>
      </c>
      <c r="B32" s="21" t="s">
        <v>370</v>
      </c>
      <c r="C32" s="21" t="s">
        <v>307</v>
      </c>
      <c r="D32" s="21" t="s">
        <v>336</v>
      </c>
      <c r="E32" s="34" t="s">
        <v>379</v>
      </c>
      <c r="F32" s="21" t="s">
        <v>310</v>
      </c>
      <c r="G32" s="34" t="s">
        <v>332</v>
      </c>
      <c r="H32" s="21" t="s">
        <v>333</v>
      </c>
      <c r="I32" s="21" t="s">
        <v>334</v>
      </c>
      <c r="J32" s="34" t="s">
        <v>380</v>
      </c>
    </row>
    <row r="33" ht="18.75" customHeight="1" spans="1:10">
      <c r="A33" s="217" t="s">
        <v>283</v>
      </c>
      <c r="B33" s="21" t="s">
        <v>370</v>
      </c>
      <c r="C33" s="21" t="s">
        <v>307</v>
      </c>
      <c r="D33" s="21" t="s">
        <v>339</v>
      </c>
      <c r="E33" s="34" t="s">
        <v>340</v>
      </c>
      <c r="F33" s="21" t="s">
        <v>310</v>
      </c>
      <c r="G33" s="34" t="s">
        <v>381</v>
      </c>
      <c r="H33" s="21" t="s">
        <v>342</v>
      </c>
      <c r="I33" s="21" t="s">
        <v>313</v>
      </c>
      <c r="J33" s="34" t="s">
        <v>382</v>
      </c>
    </row>
    <row r="34" ht="18.75" customHeight="1" spans="1:10">
      <c r="A34" s="217" t="s">
        <v>283</v>
      </c>
      <c r="B34" s="21" t="s">
        <v>370</v>
      </c>
      <c r="C34" s="21" t="s">
        <v>343</v>
      </c>
      <c r="D34" s="21" t="s">
        <v>347</v>
      </c>
      <c r="E34" s="34" t="s">
        <v>383</v>
      </c>
      <c r="F34" s="21" t="s">
        <v>384</v>
      </c>
      <c r="G34" s="34" t="s">
        <v>385</v>
      </c>
      <c r="H34" s="21" t="s">
        <v>386</v>
      </c>
      <c r="I34" s="21" t="s">
        <v>313</v>
      </c>
      <c r="J34" s="34" t="s">
        <v>387</v>
      </c>
    </row>
    <row r="35" ht="18.75" customHeight="1" spans="1:10">
      <c r="A35" s="217" t="s">
        <v>283</v>
      </c>
      <c r="B35" s="21" t="s">
        <v>370</v>
      </c>
      <c r="C35" s="21" t="s">
        <v>343</v>
      </c>
      <c r="D35" s="21" t="s">
        <v>349</v>
      </c>
      <c r="E35" s="34" t="s">
        <v>388</v>
      </c>
      <c r="F35" s="21" t="s">
        <v>310</v>
      </c>
      <c r="G35" s="34" t="s">
        <v>332</v>
      </c>
      <c r="H35" s="21" t="s">
        <v>333</v>
      </c>
      <c r="I35" s="21" t="s">
        <v>334</v>
      </c>
      <c r="J35" s="34" t="s">
        <v>389</v>
      </c>
    </row>
    <row r="36" ht="18.75" customHeight="1" spans="1:10">
      <c r="A36" s="217" t="s">
        <v>283</v>
      </c>
      <c r="B36" s="21" t="s">
        <v>370</v>
      </c>
      <c r="C36" s="21" t="s">
        <v>353</v>
      </c>
      <c r="D36" s="21" t="s">
        <v>354</v>
      </c>
      <c r="E36" s="34" t="s">
        <v>355</v>
      </c>
      <c r="F36" s="21" t="s">
        <v>310</v>
      </c>
      <c r="G36" s="34" t="s">
        <v>332</v>
      </c>
      <c r="H36" s="21" t="s">
        <v>333</v>
      </c>
      <c r="I36" s="21" t="s">
        <v>334</v>
      </c>
      <c r="J36" s="34" t="s">
        <v>355</v>
      </c>
    </row>
    <row r="37" ht="18.75" customHeight="1" spans="1:10">
      <c r="A37" s="217" t="s">
        <v>278</v>
      </c>
      <c r="B37" s="21" t="s">
        <v>390</v>
      </c>
      <c r="C37" s="21" t="s">
        <v>307</v>
      </c>
      <c r="D37" s="21" t="s">
        <v>308</v>
      </c>
      <c r="E37" s="34" t="s">
        <v>391</v>
      </c>
      <c r="F37" s="21" t="s">
        <v>310</v>
      </c>
      <c r="G37" s="34" t="s">
        <v>392</v>
      </c>
      <c r="H37" s="21" t="s">
        <v>393</v>
      </c>
      <c r="I37" s="21" t="s">
        <v>313</v>
      </c>
      <c r="J37" s="34" t="s">
        <v>394</v>
      </c>
    </row>
    <row r="38" ht="18.75" customHeight="1" spans="1:10">
      <c r="A38" s="217" t="s">
        <v>278</v>
      </c>
      <c r="B38" s="21" t="s">
        <v>390</v>
      </c>
      <c r="C38" s="21" t="s">
        <v>307</v>
      </c>
      <c r="D38" s="21" t="s">
        <v>308</v>
      </c>
      <c r="E38" s="34" t="s">
        <v>395</v>
      </c>
      <c r="F38" s="21" t="s">
        <v>310</v>
      </c>
      <c r="G38" s="34" t="s">
        <v>324</v>
      </c>
      <c r="H38" s="21" t="s">
        <v>312</v>
      </c>
      <c r="I38" s="21" t="s">
        <v>313</v>
      </c>
      <c r="J38" s="34" t="s">
        <v>396</v>
      </c>
    </row>
    <row r="39" ht="18.75" customHeight="1" spans="1:10">
      <c r="A39" s="217" t="s">
        <v>278</v>
      </c>
      <c r="B39" s="21" t="s">
        <v>390</v>
      </c>
      <c r="C39" s="21" t="s">
        <v>307</v>
      </c>
      <c r="D39" s="21" t="s">
        <v>308</v>
      </c>
      <c r="E39" s="34" t="s">
        <v>397</v>
      </c>
      <c r="F39" s="21" t="s">
        <v>310</v>
      </c>
      <c r="G39" s="34" t="s">
        <v>178</v>
      </c>
      <c r="H39" s="21" t="s">
        <v>316</v>
      </c>
      <c r="I39" s="21" t="s">
        <v>313</v>
      </c>
      <c r="J39" s="34" t="s">
        <v>398</v>
      </c>
    </row>
    <row r="40" ht="18.75" customHeight="1" spans="1:10">
      <c r="A40" s="217" t="s">
        <v>278</v>
      </c>
      <c r="B40" s="21" t="s">
        <v>390</v>
      </c>
      <c r="C40" s="21" t="s">
        <v>307</v>
      </c>
      <c r="D40" s="21" t="s">
        <v>308</v>
      </c>
      <c r="E40" s="34" t="s">
        <v>399</v>
      </c>
      <c r="F40" s="21" t="s">
        <v>310</v>
      </c>
      <c r="G40" s="34" t="s">
        <v>315</v>
      </c>
      <c r="H40" s="21" t="s">
        <v>377</v>
      </c>
      <c r="I40" s="21" t="s">
        <v>313</v>
      </c>
      <c r="J40" s="34" t="s">
        <v>400</v>
      </c>
    </row>
    <row r="41" ht="18.75" customHeight="1" spans="1:10">
      <c r="A41" s="217" t="s">
        <v>278</v>
      </c>
      <c r="B41" s="21" t="s">
        <v>390</v>
      </c>
      <c r="C41" s="21" t="s">
        <v>307</v>
      </c>
      <c r="D41" s="21" t="s">
        <v>308</v>
      </c>
      <c r="E41" s="34" t="s">
        <v>401</v>
      </c>
      <c r="F41" s="21" t="s">
        <v>310</v>
      </c>
      <c r="G41" s="34" t="s">
        <v>385</v>
      </c>
      <c r="H41" s="21" t="s">
        <v>316</v>
      </c>
      <c r="I41" s="21" t="s">
        <v>313</v>
      </c>
      <c r="J41" s="34" t="s">
        <v>402</v>
      </c>
    </row>
    <row r="42" ht="18.75" customHeight="1" spans="1:10">
      <c r="A42" s="217" t="s">
        <v>278</v>
      </c>
      <c r="B42" s="21" t="s">
        <v>390</v>
      </c>
      <c r="C42" s="21" t="s">
        <v>307</v>
      </c>
      <c r="D42" s="21" t="s">
        <v>330</v>
      </c>
      <c r="E42" s="34" t="s">
        <v>403</v>
      </c>
      <c r="F42" s="21" t="s">
        <v>310</v>
      </c>
      <c r="G42" s="34" t="s">
        <v>332</v>
      </c>
      <c r="H42" s="21" t="s">
        <v>333</v>
      </c>
      <c r="I42" s="21" t="s">
        <v>313</v>
      </c>
      <c r="J42" s="34" t="s">
        <v>403</v>
      </c>
    </row>
    <row r="43" ht="18.75" customHeight="1" spans="1:10">
      <c r="A43" s="217" t="s">
        <v>278</v>
      </c>
      <c r="B43" s="21" t="s">
        <v>390</v>
      </c>
      <c r="C43" s="21" t="s">
        <v>307</v>
      </c>
      <c r="D43" s="21" t="s">
        <v>336</v>
      </c>
      <c r="E43" s="34" t="s">
        <v>404</v>
      </c>
      <c r="F43" s="21" t="s">
        <v>310</v>
      </c>
      <c r="G43" s="34" t="s">
        <v>332</v>
      </c>
      <c r="H43" s="21" t="s">
        <v>333</v>
      </c>
      <c r="I43" s="21" t="s">
        <v>313</v>
      </c>
      <c r="J43" s="34" t="s">
        <v>404</v>
      </c>
    </row>
    <row r="44" ht="18.75" customHeight="1" spans="1:10">
      <c r="A44" s="217" t="s">
        <v>278</v>
      </c>
      <c r="B44" s="21" t="s">
        <v>390</v>
      </c>
      <c r="C44" s="21" t="s">
        <v>307</v>
      </c>
      <c r="D44" s="21" t="s">
        <v>339</v>
      </c>
      <c r="E44" s="34" t="s">
        <v>340</v>
      </c>
      <c r="F44" s="21" t="s">
        <v>310</v>
      </c>
      <c r="G44" s="34" t="s">
        <v>405</v>
      </c>
      <c r="H44" s="21" t="s">
        <v>406</v>
      </c>
      <c r="I44" s="21" t="s">
        <v>313</v>
      </c>
      <c r="J44" s="34" t="s">
        <v>407</v>
      </c>
    </row>
    <row r="45" ht="18.75" customHeight="1" spans="1:10">
      <c r="A45" s="217" t="s">
        <v>278</v>
      </c>
      <c r="B45" s="21" t="s">
        <v>390</v>
      </c>
      <c r="C45" s="21" t="s">
        <v>343</v>
      </c>
      <c r="D45" s="21" t="s">
        <v>344</v>
      </c>
      <c r="E45" s="34" t="s">
        <v>408</v>
      </c>
      <c r="F45" s="21" t="s">
        <v>310</v>
      </c>
      <c r="G45" s="34" t="s">
        <v>332</v>
      </c>
      <c r="H45" s="21" t="s">
        <v>333</v>
      </c>
      <c r="I45" s="21" t="s">
        <v>334</v>
      </c>
      <c r="J45" s="34" t="s">
        <v>408</v>
      </c>
    </row>
    <row r="46" ht="18.75" customHeight="1" spans="1:10">
      <c r="A46" s="217" t="s">
        <v>278</v>
      </c>
      <c r="B46" s="21" t="s">
        <v>390</v>
      </c>
      <c r="C46" s="21" t="s">
        <v>343</v>
      </c>
      <c r="D46" s="21" t="s">
        <v>347</v>
      </c>
      <c r="E46" s="34" t="s">
        <v>409</v>
      </c>
      <c r="F46" s="21" t="s">
        <v>310</v>
      </c>
      <c r="G46" s="34" t="s">
        <v>332</v>
      </c>
      <c r="H46" s="21" t="s">
        <v>333</v>
      </c>
      <c r="I46" s="21" t="s">
        <v>313</v>
      </c>
      <c r="J46" s="34" t="s">
        <v>410</v>
      </c>
    </row>
    <row r="47" ht="18.75" customHeight="1" spans="1:10">
      <c r="A47" s="217" t="s">
        <v>278</v>
      </c>
      <c r="B47" s="21" t="s">
        <v>390</v>
      </c>
      <c r="C47" s="21" t="s">
        <v>343</v>
      </c>
      <c r="D47" s="21" t="s">
        <v>349</v>
      </c>
      <c r="E47" s="34" t="s">
        <v>411</v>
      </c>
      <c r="F47" s="21" t="s">
        <v>310</v>
      </c>
      <c r="G47" s="34" t="s">
        <v>332</v>
      </c>
      <c r="H47" s="21" t="s">
        <v>333</v>
      </c>
      <c r="I47" s="21" t="s">
        <v>313</v>
      </c>
      <c r="J47" s="34" t="s">
        <v>411</v>
      </c>
    </row>
    <row r="48" ht="18.75" customHeight="1" spans="1:10">
      <c r="A48" s="217" t="s">
        <v>278</v>
      </c>
      <c r="B48" s="21" t="s">
        <v>390</v>
      </c>
      <c r="C48" s="21" t="s">
        <v>353</v>
      </c>
      <c r="D48" s="21" t="s">
        <v>354</v>
      </c>
      <c r="E48" s="34" t="s">
        <v>412</v>
      </c>
      <c r="F48" s="21" t="s">
        <v>310</v>
      </c>
      <c r="G48" s="34" t="s">
        <v>332</v>
      </c>
      <c r="H48" s="21" t="s">
        <v>333</v>
      </c>
      <c r="I48" s="21" t="s">
        <v>313</v>
      </c>
      <c r="J48" s="34" t="s">
        <v>354</v>
      </c>
    </row>
    <row r="49" ht="18.75" customHeight="1" spans="1:10">
      <c r="A49" s="217" t="s">
        <v>287</v>
      </c>
      <c r="B49" s="21" t="s">
        <v>413</v>
      </c>
      <c r="C49" s="21" t="s">
        <v>307</v>
      </c>
      <c r="D49" s="21" t="s">
        <v>308</v>
      </c>
      <c r="E49" s="34" t="s">
        <v>414</v>
      </c>
      <c r="F49" s="21" t="s">
        <v>310</v>
      </c>
      <c r="G49" s="34" t="s">
        <v>376</v>
      </c>
      <c r="H49" s="21" t="s">
        <v>316</v>
      </c>
      <c r="I49" s="21" t="s">
        <v>313</v>
      </c>
      <c r="J49" s="34" t="s">
        <v>415</v>
      </c>
    </row>
    <row r="50" ht="18.75" customHeight="1" spans="1:10">
      <c r="A50" s="217" t="s">
        <v>287</v>
      </c>
      <c r="B50" s="21" t="s">
        <v>413</v>
      </c>
      <c r="C50" s="21" t="s">
        <v>307</v>
      </c>
      <c r="D50" s="21" t="s">
        <v>330</v>
      </c>
      <c r="E50" s="34" t="s">
        <v>331</v>
      </c>
      <c r="F50" s="21" t="s">
        <v>310</v>
      </c>
      <c r="G50" s="34" t="s">
        <v>332</v>
      </c>
      <c r="H50" s="21" t="s">
        <v>333</v>
      </c>
      <c r="I50" s="21" t="s">
        <v>313</v>
      </c>
      <c r="J50" s="34" t="s">
        <v>415</v>
      </c>
    </row>
    <row r="51" ht="18.75" customHeight="1" spans="1:10">
      <c r="A51" s="217" t="s">
        <v>287</v>
      </c>
      <c r="B51" s="21" t="s">
        <v>413</v>
      </c>
      <c r="C51" s="21" t="s">
        <v>307</v>
      </c>
      <c r="D51" s="21" t="s">
        <v>336</v>
      </c>
      <c r="E51" s="34" t="s">
        <v>416</v>
      </c>
      <c r="F51" s="21" t="s">
        <v>310</v>
      </c>
      <c r="G51" s="34" t="s">
        <v>332</v>
      </c>
      <c r="H51" s="21" t="s">
        <v>333</v>
      </c>
      <c r="I51" s="21" t="s">
        <v>313</v>
      </c>
      <c r="J51" s="34" t="s">
        <v>416</v>
      </c>
    </row>
    <row r="52" ht="18.75" customHeight="1" spans="1:10">
      <c r="A52" s="217" t="s">
        <v>287</v>
      </c>
      <c r="B52" s="21" t="s">
        <v>413</v>
      </c>
      <c r="C52" s="21" t="s">
        <v>307</v>
      </c>
      <c r="D52" s="21" t="s">
        <v>339</v>
      </c>
      <c r="E52" s="34" t="s">
        <v>340</v>
      </c>
      <c r="F52" s="21" t="s">
        <v>310</v>
      </c>
      <c r="G52" s="34" t="s">
        <v>417</v>
      </c>
      <c r="H52" s="21" t="s">
        <v>342</v>
      </c>
      <c r="I52" s="21" t="s">
        <v>313</v>
      </c>
      <c r="J52" s="34" t="s">
        <v>418</v>
      </c>
    </row>
    <row r="53" ht="18.75" customHeight="1" spans="1:10">
      <c r="A53" s="217" t="s">
        <v>287</v>
      </c>
      <c r="B53" s="21" t="s">
        <v>413</v>
      </c>
      <c r="C53" s="21" t="s">
        <v>343</v>
      </c>
      <c r="D53" s="21" t="s">
        <v>351</v>
      </c>
      <c r="E53" s="34" t="s">
        <v>419</v>
      </c>
      <c r="F53" s="21" t="s">
        <v>310</v>
      </c>
      <c r="G53" s="34" t="s">
        <v>332</v>
      </c>
      <c r="H53" s="21" t="s">
        <v>333</v>
      </c>
      <c r="I53" s="21" t="s">
        <v>313</v>
      </c>
      <c r="J53" s="34" t="s">
        <v>419</v>
      </c>
    </row>
    <row r="54" ht="18.75" customHeight="1" spans="1:10">
      <c r="A54" s="217" t="s">
        <v>287</v>
      </c>
      <c r="B54" s="21" t="s">
        <v>413</v>
      </c>
      <c r="C54" s="21" t="s">
        <v>353</v>
      </c>
      <c r="D54" s="21" t="s">
        <v>354</v>
      </c>
      <c r="E54" s="34" t="s">
        <v>355</v>
      </c>
      <c r="F54" s="21" t="s">
        <v>310</v>
      </c>
      <c r="G54" s="34" t="s">
        <v>332</v>
      </c>
      <c r="H54" s="21" t="s">
        <v>333</v>
      </c>
      <c r="I54" s="21" t="s">
        <v>313</v>
      </c>
      <c r="J54" s="34" t="s">
        <v>369</v>
      </c>
    </row>
    <row r="55" ht="18.75" customHeight="1" spans="1:10">
      <c r="A55" s="217" t="s">
        <v>293</v>
      </c>
      <c r="B55" s="21" t="s">
        <v>420</v>
      </c>
      <c r="C55" s="21" t="s">
        <v>307</v>
      </c>
      <c r="D55" s="21" t="s">
        <v>308</v>
      </c>
      <c r="E55" s="34" t="s">
        <v>421</v>
      </c>
      <c r="F55" s="21" t="s">
        <v>310</v>
      </c>
      <c r="G55" s="34" t="s">
        <v>319</v>
      </c>
      <c r="H55" s="21" t="s">
        <v>312</v>
      </c>
      <c r="I55" s="21" t="s">
        <v>313</v>
      </c>
      <c r="J55" s="34" t="s">
        <v>422</v>
      </c>
    </row>
    <row r="56" ht="18.75" customHeight="1" spans="1:10">
      <c r="A56" s="217" t="s">
        <v>293</v>
      </c>
      <c r="B56" s="21" t="s">
        <v>420</v>
      </c>
      <c r="C56" s="21" t="s">
        <v>307</v>
      </c>
      <c r="D56" s="21" t="s">
        <v>308</v>
      </c>
      <c r="E56" s="34" t="s">
        <v>423</v>
      </c>
      <c r="F56" s="21" t="s">
        <v>310</v>
      </c>
      <c r="G56" s="34" t="s">
        <v>424</v>
      </c>
      <c r="H56" s="21" t="s">
        <v>425</v>
      </c>
      <c r="I56" s="21" t="s">
        <v>313</v>
      </c>
      <c r="J56" s="34" t="s">
        <v>426</v>
      </c>
    </row>
    <row r="57" ht="18.75" customHeight="1" spans="1:10">
      <c r="A57" s="217" t="s">
        <v>293</v>
      </c>
      <c r="B57" s="21" t="s">
        <v>420</v>
      </c>
      <c r="C57" s="21" t="s">
        <v>307</v>
      </c>
      <c r="D57" s="21" t="s">
        <v>308</v>
      </c>
      <c r="E57" s="34" t="s">
        <v>427</v>
      </c>
      <c r="F57" s="21" t="s">
        <v>310</v>
      </c>
      <c r="G57" s="34" t="s">
        <v>428</v>
      </c>
      <c r="H57" s="21" t="s">
        <v>316</v>
      </c>
      <c r="I57" s="21" t="s">
        <v>313</v>
      </c>
      <c r="J57" s="34" t="s">
        <v>429</v>
      </c>
    </row>
    <row r="58" ht="18.75" customHeight="1" spans="1:10">
      <c r="A58" s="217" t="s">
        <v>293</v>
      </c>
      <c r="B58" s="21" t="s">
        <v>420</v>
      </c>
      <c r="C58" s="21" t="s">
        <v>307</v>
      </c>
      <c r="D58" s="21" t="s">
        <v>308</v>
      </c>
      <c r="E58" s="34" t="s">
        <v>430</v>
      </c>
      <c r="F58" s="21" t="s">
        <v>310</v>
      </c>
      <c r="G58" s="34" t="s">
        <v>319</v>
      </c>
      <c r="H58" s="21" t="s">
        <v>312</v>
      </c>
      <c r="I58" s="21" t="s">
        <v>313</v>
      </c>
      <c r="J58" s="34" t="s">
        <v>431</v>
      </c>
    </row>
    <row r="59" ht="18.75" customHeight="1" spans="1:10">
      <c r="A59" s="217" t="s">
        <v>293</v>
      </c>
      <c r="B59" s="21" t="s">
        <v>420</v>
      </c>
      <c r="C59" s="21" t="s">
        <v>307</v>
      </c>
      <c r="D59" s="21" t="s">
        <v>308</v>
      </c>
      <c r="E59" s="34" t="s">
        <v>432</v>
      </c>
      <c r="F59" s="21" t="s">
        <v>384</v>
      </c>
      <c r="G59" s="34" t="s">
        <v>428</v>
      </c>
      <c r="H59" s="21" t="s">
        <v>312</v>
      </c>
      <c r="I59" s="21" t="s">
        <v>313</v>
      </c>
      <c r="J59" s="34" t="s">
        <v>433</v>
      </c>
    </row>
    <row r="60" ht="18.75" customHeight="1" spans="1:10">
      <c r="A60" s="217" t="s">
        <v>293</v>
      </c>
      <c r="B60" s="21" t="s">
        <v>420</v>
      </c>
      <c r="C60" s="21" t="s">
        <v>307</v>
      </c>
      <c r="D60" s="21" t="s">
        <v>330</v>
      </c>
      <c r="E60" s="34" t="s">
        <v>331</v>
      </c>
      <c r="F60" s="21" t="s">
        <v>310</v>
      </c>
      <c r="G60" s="34" t="s">
        <v>332</v>
      </c>
      <c r="H60" s="21" t="s">
        <v>333</v>
      </c>
      <c r="I60" s="21" t="s">
        <v>334</v>
      </c>
      <c r="J60" s="34" t="s">
        <v>335</v>
      </c>
    </row>
    <row r="61" ht="18.75" customHeight="1" spans="1:10">
      <c r="A61" s="217" t="s">
        <v>293</v>
      </c>
      <c r="B61" s="21" t="s">
        <v>420</v>
      </c>
      <c r="C61" s="21" t="s">
        <v>307</v>
      </c>
      <c r="D61" s="21" t="s">
        <v>336</v>
      </c>
      <c r="E61" s="34" t="s">
        <v>434</v>
      </c>
      <c r="F61" s="21" t="s">
        <v>310</v>
      </c>
      <c r="G61" s="34" t="s">
        <v>332</v>
      </c>
      <c r="H61" s="21" t="s">
        <v>333</v>
      </c>
      <c r="I61" s="21" t="s">
        <v>313</v>
      </c>
      <c r="J61" s="34" t="s">
        <v>434</v>
      </c>
    </row>
    <row r="62" ht="18.75" customHeight="1" spans="1:10">
      <c r="A62" s="217" t="s">
        <v>293</v>
      </c>
      <c r="B62" s="21" t="s">
        <v>420</v>
      </c>
      <c r="C62" s="21" t="s">
        <v>307</v>
      </c>
      <c r="D62" s="21" t="s">
        <v>339</v>
      </c>
      <c r="E62" s="34" t="s">
        <v>340</v>
      </c>
      <c r="F62" s="21" t="s">
        <v>310</v>
      </c>
      <c r="G62" s="34" t="s">
        <v>435</v>
      </c>
      <c r="H62" s="21" t="s">
        <v>333</v>
      </c>
      <c r="I62" s="21" t="s">
        <v>334</v>
      </c>
      <c r="J62" s="34" t="s">
        <v>435</v>
      </c>
    </row>
    <row r="63" ht="18.75" customHeight="1" spans="1:10">
      <c r="A63" s="217" t="s">
        <v>293</v>
      </c>
      <c r="B63" s="21" t="s">
        <v>420</v>
      </c>
      <c r="C63" s="21" t="s">
        <v>343</v>
      </c>
      <c r="D63" s="21" t="s">
        <v>344</v>
      </c>
      <c r="E63" s="34" t="s">
        <v>436</v>
      </c>
      <c r="F63" s="21" t="s">
        <v>437</v>
      </c>
      <c r="G63" s="34" t="s">
        <v>332</v>
      </c>
      <c r="H63" s="21" t="s">
        <v>333</v>
      </c>
      <c r="I63" s="21" t="s">
        <v>334</v>
      </c>
      <c r="J63" s="34" t="s">
        <v>438</v>
      </c>
    </row>
    <row r="64" ht="18.75" customHeight="1" spans="1:10">
      <c r="A64" s="217" t="s">
        <v>293</v>
      </c>
      <c r="B64" s="21" t="s">
        <v>420</v>
      </c>
      <c r="C64" s="21" t="s">
        <v>343</v>
      </c>
      <c r="D64" s="21" t="s">
        <v>349</v>
      </c>
      <c r="E64" s="34" t="s">
        <v>439</v>
      </c>
      <c r="F64" s="21" t="s">
        <v>310</v>
      </c>
      <c r="G64" s="34" t="s">
        <v>332</v>
      </c>
      <c r="H64" s="21" t="s">
        <v>333</v>
      </c>
      <c r="I64" s="21" t="s">
        <v>334</v>
      </c>
      <c r="J64" s="34" t="s">
        <v>440</v>
      </c>
    </row>
    <row r="65" ht="18.75" customHeight="1" spans="1:10">
      <c r="A65" s="217" t="s">
        <v>293</v>
      </c>
      <c r="B65" s="21" t="s">
        <v>420</v>
      </c>
      <c r="C65" s="21" t="s">
        <v>353</v>
      </c>
      <c r="D65" s="21" t="s">
        <v>354</v>
      </c>
      <c r="E65" s="34" t="s">
        <v>355</v>
      </c>
      <c r="F65" s="21" t="s">
        <v>310</v>
      </c>
      <c r="G65" s="34" t="s">
        <v>355</v>
      </c>
      <c r="H65" s="21" t="s">
        <v>333</v>
      </c>
      <c r="I65" s="21" t="s">
        <v>334</v>
      </c>
      <c r="J65" s="34" t="s">
        <v>441</v>
      </c>
    </row>
  </sheetData>
  <mergeCells count="14">
    <mergeCell ref="A2:J2"/>
    <mergeCell ref="A3:H3"/>
    <mergeCell ref="A8:A22"/>
    <mergeCell ref="A23:A28"/>
    <mergeCell ref="A29:A36"/>
    <mergeCell ref="A37:A48"/>
    <mergeCell ref="A49:A54"/>
    <mergeCell ref="A55:A65"/>
    <mergeCell ref="B8:B22"/>
    <mergeCell ref="B23:B28"/>
    <mergeCell ref="B29:B36"/>
    <mergeCell ref="B37:B48"/>
    <mergeCell ref="B49:B54"/>
    <mergeCell ref="B55:B65"/>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C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442</v>
      </c>
    </row>
    <row r="2" ht="32.25" customHeight="1" spans="1:6">
      <c r="A2" s="103" t="str">
        <f>"2025"&amp;"年部门政府性基金预算支出预算表"</f>
        <v>2025年部门政府性基金预算支出预算表</v>
      </c>
      <c r="B2" s="104" t="s">
        <v>443</v>
      </c>
      <c r="C2" s="105"/>
      <c r="D2" s="106"/>
      <c r="E2" s="106"/>
      <c r="F2" s="106"/>
    </row>
    <row r="3" ht="18.75" customHeight="1" spans="1:6">
      <c r="A3" s="7" t="str">
        <f>"单位名称："&amp;"沧源佤族自治县水务局"</f>
        <v>单位名称：沧源佤族自治县水务局</v>
      </c>
      <c r="B3" s="7" t="s">
        <v>444</v>
      </c>
      <c r="C3" s="100"/>
      <c r="D3" s="102"/>
      <c r="E3" s="102"/>
      <c r="F3" s="40" t="s">
        <v>1</v>
      </c>
    </row>
    <row r="4" ht="18.75" customHeight="1" spans="1:6">
      <c r="A4" s="107" t="s">
        <v>195</v>
      </c>
      <c r="B4" s="108" t="s">
        <v>74</v>
      </c>
      <c r="C4" s="109" t="s">
        <v>75</v>
      </c>
      <c r="D4" s="13" t="s">
        <v>445</v>
      </c>
      <c r="E4" s="13"/>
      <c r="F4" s="14"/>
    </row>
    <row r="5" ht="18.75" customHeight="1" spans="1:6">
      <c r="A5" s="110"/>
      <c r="B5" s="111"/>
      <c r="C5" s="97"/>
      <c r="D5" s="96" t="s">
        <v>56</v>
      </c>
      <c r="E5" s="96" t="s">
        <v>76</v>
      </c>
      <c r="F5" s="96" t="s">
        <v>77</v>
      </c>
    </row>
    <row r="6" ht="18.75" customHeight="1" spans="1:6">
      <c r="A6" s="110">
        <v>1</v>
      </c>
      <c r="B6" s="112" t="s">
        <v>176</v>
      </c>
      <c r="C6" s="97">
        <v>3</v>
      </c>
      <c r="D6" s="96">
        <v>4</v>
      </c>
      <c r="E6" s="96">
        <v>5</v>
      </c>
      <c r="F6" s="96">
        <v>6</v>
      </c>
    </row>
    <row r="7" ht="18.75" customHeight="1" spans="1:6">
      <c r="A7" s="113"/>
      <c r="B7" s="84"/>
      <c r="C7" s="84"/>
      <c r="D7" s="23"/>
      <c r="E7" s="23"/>
      <c r="F7" s="23"/>
    </row>
    <row r="8" ht="18.75" customHeight="1" spans="1:6">
      <c r="A8" s="113"/>
      <c r="B8" s="84"/>
      <c r="C8" s="84"/>
      <c r="D8" s="23"/>
      <c r="E8" s="23"/>
      <c r="F8" s="23"/>
    </row>
    <row r="9" ht="18.75" customHeight="1" spans="1:6">
      <c r="A9" s="114" t="s">
        <v>133</v>
      </c>
      <c r="B9" s="115" t="s">
        <v>133</v>
      </c>
      <c r="C9" s="116" t="s">
        <v>133</v>
      </c>
      <c r="D9" s="23"/>
      <c r="E9" s="23"/>
      <c r="F9" s="23"/>
    </row>
    <row r="10" ht="36" customHeight="1" spans="1:3">
      <c r="A10" s="117" t="s">
        <v>446</v>
      </c>
      <c r="B10" s="118"/>
      <c r="C10" s="118"/>
    </row>
  </sheetData>
  <mergeCells count="8">
    <mergeCell ref="A2:F2"/>
    <mergeCell ref="A3:C3"/>
    <mergeCell ref="D4:F4"/>
    <mergeCell ref="A9:C9"/>
    <mergeCell ref="A10:C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B12" sqref="B12:E1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447</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"单位名称："&amp;"沧源佤族自治县水务局"</f>
        <v>单位名称：沧源佤族自治县水务局</v>
      </c>
      <c r="B3" s="95"/>
      <c r="C3" s="95"/>
      <c r="D3" s="95"/>
      <c r="E3" s="95"/>
      <c r="F3" s="95"/>
      <c r="G3" s="95"/>
      <c r="H3" s="95"/>
      <c r="I3" s="95"/>
      <c r="J3" s="95"/>
      <c r="O3" s="64"/>
      <c r="P3" s="64"/>
      <c r="Q3" s="40" t="s">
        <v>182</v>
      </c>
    </row>
    <row r="4" ht="18.75" customHeight="1" spans="1:17">
      <c r="A4" s="11" t="s">
        <v>448</v>
      </c>
      <c r="B4" s="74" t="s">
        <v>449</v>
      </c>
      <c r="C4" s="74" t="s">
        <v>450</v>
      </c>
      <c r="D4" s="74" t="s">
        <v>451</v>
      </c>
      <c r="E4" s="74" t="s">
        <v>452</v>
      </c>
      <c r="F4" s="74" t="s">
        <v>453</v>
      </c>
      <c r="G4" s="45" t="s">
        <v>202</v>
      </c>
      <c r="H4" s="45"/>
      <c r="I4" s="45"/>
      <c r="J4" s="45"/>
      <c r="K4" s="76"/>
      <c r="L4" s="45"/>
      <c r="M4" s="45"/>
      <c r="N4" s="45"/>
      <c r="O4" s="65"/>
      <c r="P4" s="76"/>
      <c r="Q4" s="46"/>
    </row>
    <row r="5" ht="18.75" customHeight="1" spans="1:17">
      <c r="A5" s="16"/>
      <c r="B5" s="77"/>
      <c r="C5" s="77"/>
      <c r="D5" s="77"/>
      <c r="E5" s="77"/>
      <c r="F5" s="77"/>
      <c r="G5" s="77" t="s">
        <v>56</v>
      </c>
      <c r="H5" s="77" t="s">
        <v>59</v>
      </c>
      <c r="I5" s="77" t="s">
        <v>454</v>
      </c>
      <c r="J5" s="77" t="s">
        <v>455</v>
      </c>
      <c r="K5" s="78" t="s">
        <v>456</v>
      </c>
      <c r="L5" s="91" t="s">
        <v>79</v>
      </c>
      <c r="M5" s="91"/>
      <c r="N5" s="91"/>
      <c r="O5" s="92"/>
      <c r="P5" s="93"/>
      <c r="Q5" s="79"/>
    </row>
    <row r="6" ht="30" customHeight="1" spans="1:17">
      <c r="A6" s="18"/>
      <c r="B6" s="79"/>
      <c r="C6" s="79"/>
      <c r="D6" s="79"/>
      <c r="E6" s="79"/>
      <c r="F6" s="79"/>
      <c r="G6" s="79"/>
      <c r="H6" s="79" t="s">
        <v>58</v>
      </c>
      <c r="I6" s="79"/>
      <c r="J6" s="79"/>
      <c r="K6" s="80"/>
      <c r="L6" s="79" t="s">
        <v>58</v>
      </c>
      <c r="M6" s="79" t="s">
        <v>65</v>
      </c>
      <c r="N6" s="79" t="s">
        <v>210</v>
      </c>
      <c r="O6" s="94" t="s">
        <v>67</v>
      </c>
      <c r="P6" s="80" t="s">
        <v>68</v>
      </c>
      <c r="Q6" s="79" t="s">
        <v>69</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2"/>
      <c r="B8" s="83"/>
      <c r="C8" s="83"/>
      <c r="D8" s="83"/>
      <c r="E8" s="98"/>
      <c r="F8" s="23"/>
      <c r="G8" s="23"/>
      <c r="H8" s="23"/>
      <c r="I8" s="23"/>
      <c r="J8" s="23"/>
      <c r="K8" s="23"/>
      <c r="L8" s="23"/>
      <c r="M8" s="23"/>
      <c r="N8" s="23"/>
      <c r="O8" s="23"/>
      <c r="P8" s="23"/>
      <c r="Q8" s="23"/>
    </row>
    <row r="9" ht="18.75" customHeight="1" spans="1:17">
      <c r="A9" s="82"/>
      <c r="B9" s="83"/>
      <c r="C9" s="83"/>
      <c r="D9" s="83"/>
      <c r="E9" s="99"/>
      <c r="F9" s="23"/>
      <c r="G9" s="23"/>
      <c r="H9" s="23"/>
      <c r="I9" s="23"/>
      <c r="J9" s="23"/>
      <c r="K9" s="23"/>
      <c r="L9" s="23"/>
      <c r="M9" s="23"/>
      <c r="N9" s="23"/>
      <c r="O9" s="23"/>
      <c r="P9" s="23"/>
      <c r="Q9" s="23"/>
    </row>
    <row r="10" ht="18.75" customHeight="1" spans="1:17">
      <c r="A10" s="85" t="s">
        <v>133</v>
      </c>
      <c r="B10" s="86"/>
      <c r="C10" s="86"/>
      <c r="D10" s="86"/>
      <c r="E10" s="98"/>
      <c r="F10" s="23"/>
      <c r="G10" s="23"/>
      <c r="H10" s="23"/>
      <c r="I10" s="23"/>
      <c r="J10" s="23"/>
      <c r="K10" s="23"/>
      <c r="L10" s="23"/>
      <c r="M10" s="23"/>
      <c r="N10" s="23"/>
      <c r="O10" s="23"/>
      <c r="P10" s="23"/>
      <c r="Q10" s="23"/>
    </row>
    <row r="11" ht="33" customHeight="1"/>
    <row r="12" ht="37" customHeight="1" spans="2:5">
      <c r="B12" s="38" t="s">
        <v>446</v>
      </c>
      <c r="C12" s="38"/>
      <c r="D12" s="38"/>
      <c r="E12" s="38"/>
    </row>
  </sheetData>
  <mergeCells count="17">
    <mergeCell ref="A2:Q2"/>
    <mergeCell ref="A3:F3"/>
    <mergeCell ref="G4:Q4"/>
    <mergeCell ref="L5:Q5"/>
    <mergeCell ref="A10:E10"/>
    <mergeCell ref="B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selection activeCell="B12" sqref="B12:E1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9"/>
      <c r="D1" s="63"/>
      <c r="E1" s="63"/>
      <c r="F1" s="63"/>
      <c r="G1" s="63"/>
      <c r="H1" s="70"/>
      <c r="I1" s="63"/>
      <c r="J1" s="63"/>
      <c r="K1" s="63"/>
      <c r="L1" s="39"/>
      <c r="M1" s="88"/>
      <c r="N1" s="89" t="s">
        <v>457</v>
      </c>
    </row>
    <row r="2" ht="34.5" customHeight="1" spans="1:14">
      <c r="A2" s="41" t="str">
        <f>"2025"&amp;"年部门政府购买服务预算表"</f>
        <v>2025年部门政府购买服务预算表</v>
      </c>
      <c r="B2" s="71"/>
      <c r="C2" s="52"/>
      <c r="D2" s="71"/>
      <c r="E2" s="71"/>
      <c r="F2" s="71"/>
      <c r="G2" s="71"/>
      <c r="H2" s="72"/>
      <c r="I2" s="71"/>
      <c r="J2" s="71"/>
      <c r="K2" s="71"/>
      <c r="L2" s="52"/>
      <c r="M2" s="72"/>
      <c r="N2" s="71"/>
    </row>
    <row r="3" ht="18.75" customHeight="1" spans="1:14">
      <c r="A3" s="60" t="str">
        <f>"单位名称："&amp;"沧源佤族自治县水务局"</f>
        <v>单位名称：沧源佤族自治县水务局</v>
      </c>
      <c r="B3" s="61"/>
      <c r="C3" s="73"/>
      <c r="D3" s="61"/>
      <c r="E3" s="61"/>
      <c r="F3" s="61"/>
      <c r="G3" s="61"/>
      <c r="H3" s="70"/>
      <c r="I3" s="63"/>
      <c r="J3" s="63"/>
      <c r="K3" s="63"/>
      <c r="L3" s="64"/>
      <c r="M3" s="90"/>
      <c r="N3" s="89" t="s">
        <v>182</v>
      </c>
    </row>
    <row r="4" ht="18.75" customHeight="1" spans="1:14">
      <c r="A4" s="11" t="s">
        <v>448</v>
      </c>
      <c r="B4" s="74" t="s">
        <v>458</v>
      </c>
      <c r="C4" s="75" t="s">
        <v>459</v>
      </c>
      <c r="D4" s="45" t="s">
        <v>202</v>
      </c>
      <c r="E4" s="45"/>
      <c r="F4" s="45"/>
      <c r="G4" s="45"/>
      <c r="H4" s="76"/>
      <c r="I4" s="45"/>
      <c r="J4" s="45"/>
      <c r="K4" s="45"/>
      <c r="L4" s="65"/>
      <c r="M4" s="76"/>
      <c r="N4" s="46"/>
    </row>
    <row r="5" ht="18.75" customHeight="1" spans="1:14">
      <c r="A5" s="16"/>
      <c r="B5" s="77"/>
      <c r="C5" s="78"/>
      <c r="D5" s="77" t="s">
        <v>56</v>
      </c>
      <c r="E5" s="77" t="s">
        <v>59</v>
      </c>
      <c r="F5" s="77" t="s">
        <v>454</v>
      </c>
      <c r="G5" s="77" t="s">
        <v>455</v>
      </c>
      <c r="H5" s="78" t="s">
        <v>456</v>
      </c>
      <c r="I5" s="91" t="s">
        <v>79</v>
      </c>
      <c r="J5" s="91"/>
      <c r="K5" s="91"/>
      <c r="L5" s="92"/>
      <c r="M5" s="93"/>
      <c r="N5" s="79"/>
    </row>
    <row r="6" ht="26.25" customHeight="1" spans="1:14">
      <c r="A6" s="18"/>
      <c r="B6" s="79"/>
      <c r="C6" s="80"/>
      <c r="D6" s="79"/>
      <c r="E6" s="79"/>
      <c r="F6" s="79"/>
      <c r="G6" s="79"/>
      <c r="H6" s="80"/>
      <c r="I6" s="79" t="s">
        <v>58</v>
      </c>
      <c r="J6" s="79" t="s">
        <v>65</v>
      </c>
      <c r="K6" s="79" t="s">
        <v>210</v>
      </c>
      <c r="L6" s="94"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133</v>
      </c>
      <c r="B10" s="86"/>
      <c r="C10" s="87"/>
      <c r="D10" s="23"/>
      <c r="E10" s="23"/>
      <c r="F10" s="23"/>
      <c r="G10" s="23"/>
      <c r="H10" s="23"/>
      <c r="I10" s="23"/>
      <c r="J10" s="23"/>
      <c r="K10" s="23"/>
      <c r="L10" s="23"/>
      <c r="M10" s="23"/>
      <c r="N10" s="23"/>
    </row>
    <row r="12" customFormat="1" ht="37" customHeight="1" spans="2:5">
      <c r="B12" s="38" t="s">
        <v>446</v>
      </c>
      <c r="C12" s="38"/>
      <c r="D12" s="38"/>
      <c r="E12" s="38"/>
    </row>
  </sheetData>
  <mergeCells count="14">
    <mergeCell ref="A2:N2"/>
    <mergeCell ref="A3:C3"/>
    <mergeCell ref="D4:N4"/>
    <mergeCell ref="I5:N5"/>
    <mergeCell ref="A10:C10"/>
    <mergeCell ref="B12:E12"/>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selection activeCell="B10" sqref="B10:E10"/>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460</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"单位名称："&amp;"沧源佤族自治县水务局"</f>
        <v>单位名称：沧源佤族自治县水务局</v>
      </c>
      <c r="B3" s="61"/>
      <c r="C3" s="61"/>
      <c r="D3" s="62"/>
      <c r="E3" s="63"/>
      <c r="G3" s="64"/>
      <c r="H3" s="64"/>
      <c r="I3" s="39" t="s">
        <v>182</v>
      </c>
    </row>
    <row r="4" ht="18.75" customHeight="1" spans="1:9">
      <c r="A4" s="31" t="s">
        <v>461</v>
      </c>
      <c r="B4" s="12" t="s">
        <v>202</v>
      </c>
      <c r="C4" s="13"/>
      <c r="D4" s="13"/>
      <c r="E4" s="12" t="s">
        <v>462</v>
      </c>
      <c r="F4" s="13"/>
      <c r="G4" s="65"/>
      <c r="H4" s="65"/>
      <c r="I4" s="14"/>
    </row>
    <row r="5" ht="18.75" customHeight="1" spans="1:9">
      <c r="A5" s="33"/>
      <c r="B5" s="32" t="s">
        <v>56</v>
      </c>
      <c r="C5" s="11" t="s">
        <v>59</v>
      </c>
      <c r="D5" s="66" t="s">
        <v>463</v>
      </c>
      <c r="E5" s="67" t="s">
        <v>464</v>
      </c>
      <c r="F5" s="67" t="s">
        <v>464</v>
      </c>
      <c r="G5" s="67" t="s">
        <v>464</v>
      </c>
      <c r="H5" s="67" t="s">
        <v>464</v>
      </c>
      <c r="I5" s="67" t="s">
        <v>464</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10" customFormat="1" ht="37" customHeight="1" spans="2:5">
      <c r="B10" s="68" t="s">
        <v>446</v>
      </c>
      <c r="C10" s="38"/>
      <c r="D10" s="38"/>
      <c r="E10" s="38"/>
    </row>
  </sheetData>
  <mergeCells count="6">
    <mergeCell ref="A2:I2"/>
    <mergeCell ref="A3:E3"/>
    <mergeCell ref="B4:D4"/>
    <mergeCell ref="E4:I4"/>
    <mergeCell ref="B10:E10"/>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8" sqref="B8:E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465</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"单位名称："&amp;"沧源佤族自治县水务局"</f>
        <v>单位名称：沧源佤族自治县水务局</v>
      </c>
      <c r="B3" s="3"/>
      <c r="C3" s="3"/>
      <c r="D3" s="3"/>
      <c r="E3" s="3"/>
      <c r="F3" s="53"/>
      <c r="G3" s="3"/>
      <c r="H3" s="53"/>
    </row>
    <row r="4" ht="18.75" customHeight="1" spans="1:10">
      <c r="A4" s="47" t="s">
        <v>296</v>
      </c>
      <c r="B4" s="47" t="s">
        <v>297</v>
      </c>
      <c r="C4" s="47" t="s">
        <v>298</v>
      </c>
      <c r="D4" s="47" t="s">
        <v>299</v>
      </c>
      <c r="E4" s="47" t="s">
        <v>300</v>
      </c>
      <c r="F4" s="54" t="s">
        <v>301</v>
      </c>
      <c r="G4" s="47" t="s">
        <v>302</v>
      </c>
      <c r="H4" s="54" t="s">
        <v>303</v>
      </c>
      <c r="I4" s="54" t="s">
        <v>304</v>
      </c>
      <c r="J4" s="47" t="s">
        <v>305</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customFormat="1" ht="37" customHeight="1" spans="2:5">
      <c r="B8" s="38" t="s">
        <v>446</v>
      </c>
      <c r="C8" s="38"/>
      <c r="D8" s="38"/>
      <c r="E8" s="38"/>
    </row>
  </sheetData>
  <mergeCells count="3">
    <mergeCell ref="A2:J2"/>
    <mergeCell ref="A3:H3"/>
    <mergeCell ref="B8:E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B10" sqref="B10:E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466</v>
      </c>
    </row>
    <row r="2" ht="34.5" customHeight="1" spans="1:8">
      <c r="A2" s="41" t="str">
        <f>"2025"&amp;"年新增资产配置表"</f>
        <v>2025年新增资产配置表</v>
      </c>
      <c r="B2" s="6"/>
      <c r="C2" s="6"/>
      <c r="D2" s="6"/>
      <c r="E2" s="6"/>
      <c r="F2" s="6"/>
      <c r="G2" s="6"/>
      <c r="H2" s="6"/>
    </row>
    <row r="3" ht="18.75" customHeight="1" spans="1:8">
      <c r="A3" s="42" t="str">
        <f>"单位名称："&amp;"沧源佤族自治县水务局"</f>
        <v>单位名称：沧源佤族自治县水务局</v>
      </c>
      <c r="B3" s="8"/>
      <c r="C3" s="3"/>
      <c r="H3" s="43" t="s">
        <v>182</v>
      </c>
    </row>
    <row r="4" ht="18.75" customHeight="1" spans="1:8">
      <c r="A4" s="11" t="s">
        <v>195</v>
      </c>
      <c r="B4" s="11" t="s">
        <v>467</v>
      </c>
      <c r="C4" s="11" t="s">
        <v>468</v>
      </c>
      <c r="D4" s="11" t="s">
        <v>469</v>
      </c>
      <c r="E4" s="11" t="s">
        <v>470</v>
      </c>
      <c r="F4" s="44" t="s">
        <v>471</v>
      </c>
      <c r="G4" s="45"/>
      <c r="H4" s="46"/>
    </row>
    <row r="5" ht="18.75" customHeight="1" spans="1:8">
      <c r="A5" s="18"/>
      <c r="B5" s="18"/>
      <c r="C5" s="18"/>
      <c r="D5" s="18"/>
      <c r="E5" s="18"/>
      <c r="F5" s="47" t="s">
        <v>452</v>
      </c>
      <c r="G5" s="47" t="s">
        <v>472</v>
      </c>
      <c r="H5" s="47" t="s">
        <v>473</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6" t="s">
        <v>56</v>
      </c>
      <c r="B8" s="50"/>
      <c r="C8" s="50"/>
      <c r="D8" s="50"/>
      <c r="E8" s="51"/>
      <c r="F8" s="49"/>
      <c r="G8" s="23"/>
      <c r="H8" s="23"/>
    </row>
    <row r="10" customFormat="1" ht="37" customHeight="1" spans="2:5">
      <c r="B10" s="38" t="s">
        <v>446</v>
      </c>
      <c r="C10" s="38"/>
      <c r="D10" s="38"/>
      <c r="E10" s="38"/>
    </row>
  </sheetData>
  <mergeCells count="10">
    <mergeCell ref="A2:H2"/>
    <mergeCell ref="A3:C3"/>
    <mergeCell ref="F4:H4"/>
    <mergeCell ref="A8:E8"/>
    <mergeCell ref="B10:E10"/>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1" sqref="B11:E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474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"单位名称："&amp;"沧源佤族自治县水务局"</f>
        <v>单位名称：沧源佤族自治县水务局</v>
      </c>
      <c r="B3" s="8"/>
      <c r="C3" s="8"/>
      <c r="D3" s="8"/>
      <c r="E3" s="8"/>
      <c r="F3" s="8"/>
      <c r="G3" s="8"/>
      <c r="H3" s="9"/>
      <c r="I3" s="9"/>
      <c r="J3" s="9"/>
      <c r="K3" s="4" t="s">
        <v>182</v>
      </c>
    </row>
    <row r="4" ht="18.75" customHeight="1" spans="1:11">
      <c r="A4" s="10" t="s">
        <v>272</v>
      </c>
      <c r="B4" s="10" t="s">
        <v>197</v>
      </c>
      <c r="C4" s="10" t="s">
        <v>273</v>
      </c>
      <c r="D4" s="11" t="s">
        <v>198</v>
      </c>
      <c r="E4" s="11" t="s">
        <v>199</v>
      </c>
      <c r="F4" s="11" t="s">
        <v>274</v>
      </c>
      <c r="G4" s="11" t="s">
        <v>275</v>
      </c>
      <c r="H4" s="31" t="s">
        <v>56</v>
      </c>
      <c r="I4" s="12" t="s">
        <v>475</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133</v>
      </c>
      <c r="B10" s="36"/>
      <c r="C10" s="36"/>
      <c r="D10" s="36"/>
      <c r="E10" s="36"/>
      <c r="F10" s="36"/>
      <c r="G10" s="37"/>
      <c r="H10" s="23"/>
      <c r="I10" s="23"/>
      <c r="J10" s="23"/>
      <c r="K10" s="23"/>
    </row>
    <row r="11" customFormat="1" ht="37" customHeight="1" spans="2:5">
      <c r="B11" s="38" t="s">
        <v>446</v>
      </c>
      <c r="C11" s="38"/>
      <c r="D11" s="38"/>
      <c r="E11" s="38"/>
    </row>
  </sheetData>
  <mergeCells count="16">
    <mergeCell ref="A2:K2"/>
    <mergeCell ref="A3:G3"/>
    <mergeCell ref="I4:K4"/>
    <mergeCell ref="A10:G10"/>
    <mergeCell ref="B11:E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topLeftCell="C1" workbookViewId="0">
      <selection activeCell="D4" sqref="D4:D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476</v>
      </c>
    </row>
    <row r="2" ht="36.75" customHeight="1" spans="1:7">
      <c r="A2" s="5" t="str">
        <f>"2025"&amp;"年部门项目中期规划预算表"</f>
        <v>2025年部门项目中期规划预算表</v>
      </c>
      <c r="B2" s="6"/>
      <c r="C2" s="6"/>
      <c r="D2" s="6"/>
      <c r="E2" s="6"/>
      <c r="F2" s="6"/>
      <c r="G2" s="6"/>
    </row>
    <row r="3" ht="18.75" customHeight="1" spans="1:7">
      <c r="A3" s="7" t="str">
        <f>"单位名称："&amp;"沧源佤族自治县水务局"</f>
        <v>单位名称：沧源佤族自治县水务局</v>
      </c>
      <c r="B3" s="8"/>
      <c r="C3" s="8"/>
      <c r="D3" s="8"/>
      <c r="E3" s="9"/>
      <c r="F3" s="9"/>
      <c r="G3" s="4" t="s">
        <v>182</v>
      </c>
    </row>
    <row r="4" ht="18.75" customHeight="1" spans="1:7">
      <c r="A4" s="10" t="s">
        <v>273</v>
      </c>
      <c r="B4" s="10" t="s">
        <v>272</v>
      </c>
      <c r="C4" s="10" t="s">
        <v>197</v>
      </c>
      <c r="D4" s="11" t="s">
        <v>477</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290000</v>
      </c>
      <c r="F8" s="23"/>
      <c r="G8" s="23"/>
    </row>
    <row r="9" ht="18.75" customHeight="1" spans="1:7">
      <c r="A9" s="24" t="s">
        <v>71</v>
      </c>
      <c r="B9" s="21"/>
      <c r="C9" s="21"/>
      <c r="D9" s="21"/>
      <c r="E9" s="23">
        <v>290000</v>
      </c>
      <c r="F9" s="23"/>
      <c r="G9" s="23"/>
    </row>
    <row r="10" ht="18.75" customHeight="1" spans="1:7">
      <c r="A10" s="25"/>
      <c r="B10" s="21" t="s">
        <v>478</v>
      </c>
      <c r="C10" s="21" t="s">
        <v>283</v>
      </c>
      <c r="D10" s="21" t="s">
        <v>479</v>
      </c>
      <c r="E10" s="23">
        <v>50000</v>
      </c>
      <c r="F10" s="23"/>
      <c r="G10" s="23"/>
    </row>
    <row r="11" ht="18.75" customHeight="1" spans="1:7">
      <c r="A11" s="25"/>
      <c r="B11" s="21" t="s">
        <v>478</v>
      </c>
      <c r="C11" s="21" t="s">
        <v>289</v>
      </c>
      <c r="D11" s="21" t="s">
        <v>479</v>
      </c>
      <c r="E11" s="23">
        <v>100000</v>
      </c>
      <c r="F11" s="23"/>
      <c r="G11" s="23"/>
    </row>
    <row r="12" ht="18.75" customHeight="1" spans="1:7">
      <c r="A12" s="25"/>
      <c r="B12" s="21" t="s">
        <v>478</v>
      </c>
      <c r="C12" s="21" t="s">
        <v>293</v>
      </c>
      <c r="D12" s="21" t="s">
        <v>479</v>
      </c>
      <c r="E12" s="23">
        <v>100000</v>
      </c>
      <c r="F12" s="23"/>
      <c r="G12" s="23"/>
    </row>
    <row r="13" ht="18.75" customHeight="1" spans="1:7">
      <c r="A13" s="25"/>
      <c r="B13" s="21" t="s">
        <v>478</v>
      </c>
      <c r="C13" s="21" t="s">
        <v>281</v>
      </c>
      <c r="D13" s="21" t="s">
        <v>479</v>
      </c>
      <c r="E13" s="23">
        <v>20000</v>
      </c>
      <c r="F13" s="23"/>
      <c r="G13" s="23"/>
    </row>
    <row r="14" ht="18.75" customHeight="1" spans="1:7">
      <c r="A14" s="25"/>
      <c r="B14" s="21" t="s">
        <v>478</v>
      </c>
      <c r="C14" s="21" t="s">
        <v>278</v>
      </c>
      <c r="D14" s="21" t="s">
        <v>479</v>
      </c>
      <c r="E14" s="23">
        <v>20000</v>
      </c>
      <c r="F14" s="23"/>
      <c r="G14" s="23"/>
    </row>
    <row r="15" ht="18.75" customHeight="1" spans="1:7">
      <c r="A15" s="26" t="s">
        <v>56</v>
      </c>
      <c r="B15" s="27" t="s">
        <v>480</v>
      </c>
      <c r="C15" s="27"/>
      <c r="D15" s="28"/>
      <c r="E15" s="23">
        <v>290000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田秀仙</cp:lastModifiedBy>
  <dcterms:created xsi:type="dcterms:W3CDTF">2025-03-18T00:43:00Z</dcterms:created>
  <dcterms:modified xsi:type="dcterms:W3CDTF">2025-03-19T08:52:31Z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185DBB35F705478AAA31F4949A1D241D_13</vt:lpwstr>
  </property>
  <property fmtid="{D5CDD505-2E9C-101B-9397-08002B2CF9AE}" pid="3" name="KSOProductBuildVer">
    <vt:lpwstr>2052-12.1.0.16388</vt:lpwstr>
  </property>
</Properties>
</file>