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4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<sst xmlns="http://schemas.openxmlformats.org/spreadsheetml/2006/main" count="1127" uniqueCount="395">
  <si>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</si>
  <si>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</si>
  <si>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</si>
  <si>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</si>
  <si>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</si>
  <si>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</si>
  <si>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</si>
  <si>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</si>
  <si>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</si>
  <si>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</si>
  <si>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</si>
  <si>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</si>
  <si>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</si>
  <si>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</si>
  <si>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</si>
  <si>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</si>
  <si>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</si>
  <si>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</si>
  <si>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</si>
  <si>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</si>
  <si>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</si>
  <si>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</si>
  <si>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</si>
  <si>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</si>
  <si>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</si>
  <si>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</si>
  <si>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</si>
  <si>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</si>
  <si>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</si>
  <si>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</si>
  <si>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</si>
  <si>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</si>
  <si>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</si>
  <si>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</si>
  <si>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</si>
  <si>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</si>
  <si>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</si>
  <si>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</si>
  <si>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</si>
  <si>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</si>
  <si>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</si>
  <si>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</si>
  <si>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</si>
  <si>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</si>
  <si>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</si>
  <si>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</si>
  <si>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</si>
  <si>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</si>
  <si>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</si>
  <si>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</si>
  <si>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</si>
  <si>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</si>
  <si>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</si>
  <si>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</si>
  <si>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</si>
  <si>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</si>
  <si>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</si>
  <si>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</si>
  <si>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</si>
  <si>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</si>
  <si>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</si>
  <si>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</si>
  <si>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</si>
  <si>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</si>
  <si>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</si>
  <si>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</si>
  <si>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</si>
  <si>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</si>
  <si>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</si>
  <si>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</si>
  <si>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105026</t>
  </si>
  <si>
    <t>沧源佤族自治县班老乡九年一贯制中心校</t>
  </si>
  <si>
    <t>部门财务总收入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</si>
  <si>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</si>
  <si>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</si>
  <si>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</si>
  <si>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</si>
  <si>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</si>
  <si>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</si>
  <si>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</si>
  <si>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</si>
  <si>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</si>
  <si>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</si>
  <si>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</si>
  <si>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</si>
  <si>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</si>
  <si>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</si>
  <si>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</si>
  <si>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</si>
  <si>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</si>
  <si>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</si>
  <si>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</si>
  <si>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</si>
  <si>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</si>
  <si>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</si>
  <si>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</si>
  <si>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</si>
  <si>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</si>
  <si>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</si>
  <si>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</si>
  <si>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</si>
  <si>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</si>
  <si>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</si>
  <si>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</si>
  <si>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</si>
  <si>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</si>
  <si>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</si>
  <si>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</si>
  <si>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</si>
  <si>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</si>
  <si>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</si>
  <si>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</si>
  <si>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</si>
  <si>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</si>
  <si>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</si>
  <si>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</si>
  <si>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</si>
  <si>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</si>
  <si>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</si>
  <si>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</si>
  <si>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</si>
  <si>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</si>
  <si>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</si>
  <si>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</si>
  <si>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</si>
  <si>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</si>
  <si>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</si>
  <si>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</si>
  <si>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</si>
  <si>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</si>
  <si>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</si>
  <si>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</si>
  <si>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</si>
  <si>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</si>
  <si>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</si>
  <si>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</si>
  <si>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</si>
  <si>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</si>
  <si>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</si>
  <si>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</si>
  <si>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</si>
  <si>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</si>
  <si>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</si>
  <si>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</si>
  <si>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</si>
  <si>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</si>
  <si>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</si>
  <si>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</si>
  <si>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</si>
  <si>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</si>
  <si>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</si>
  <si>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</si>
  <si>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</si>
  <si>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</si>
  <si>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</si>
  <si>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</si>
  <si>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</si>
  <si>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</si>
  <si>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</si>
  <si>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</si>
  <si>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</si>
  <si>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</si>
  <si>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</si>
  <si>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</si>
  <si>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</si>
  <si>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</si>
  <si>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</si>
  <si>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</si>
  <si>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</si>
  <si>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</si>
  <si>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</si>
  <si>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</si>
  <si>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</si>
  <si>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</si>
  <si>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</si>
  <si>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</si>
  <si>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</si>
  <si>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</si>
  <si>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</si>
  <si>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</si>
  <si>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</si>
  <si>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</si>
  <si>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</si>
  <si>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</si>
  <si>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</si>
  <si>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备注：2054年本单位无相关预算数据，故公开表格为空表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</si>
  <si>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</si>
  <si>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</si>
  <si>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</si>
  <si>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</si>
  <si>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</si>
  <si>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</si>
  <si>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</si>
  <si>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</si>
  <si>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</si>
  <si>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</si>
  <si>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</si>
  <si>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</si>
  <si>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</si>
  <si>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</si>
  <si>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</si>
  <si>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</si>
  <si>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</si>
  <si>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</si>
  <si>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530927210000000002621</t>
  </si>
  <si>
    <t>事业人员支出工资</t>
  </si>
  <si>
    <t>30101</t>
  </si>
  <si>
    <t>基本工资</t>
  </si>
  <si>
    <t>30102</t>
  </si>
  <si>
    <t>津贴补贴</t>
  </si>
  <si>
    <t>530927231100001631036</t>
  </si>
  <si>
    <t>集中连片教师生活补助</t>
  </si>
  <si>
    <t>30107</t>
  </si>
  <si>
    <t>绩效工资</t>
  </si>
  <si>
    <t>530927231100001631132</t>
  </si>
  <si>
    <t>绩效工资（2017年提高标准部分）</t>
  </si>
  <si>
    <t>530927210000000002622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</si>
  <si>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</si>
  <si>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</si>
  <si>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</si>
  <si>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</si>
  <si>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</si>
  <si>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</si>
  <si>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</si>
  <si>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</si>
  <si>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</si>
  <si>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530927210000000002623</t>
  </si>
  <si>
    <t>30113</t>
  </si>
  <si>
    <t>530927251100003783150</t>
  </si>
  <si>
    <t>编外聘用制人员支出</t>
  </si>
  <si>
    <t>30199</t>
  </si>
  <si>
    <t>其他工资福利支出</t>
  </si>
  <si>
    <t>530927241100002324254</t>
  </si>
  <si>
    <t>学前、职业教育生均公用经费</t>
  </si>
  <si>
    <t>30211</t>
  </si>
  <si>
    <t>差旅费</t>
  </si>
  <si>
    <t>30216</t>
  </si>
  <si>
    <t>培训费</t>
  </si>
  <si>
    <t>30207</t>
  </si>
  <si>
    <t>邮电费</t>
  </si>
  <si>
    <t>30201</t>
  </si>
  <si>
    <t>办公费</t>
  </si>
  <si>
    <t>30215</t>
  </si>
  <si>
    <t>会议费</t>
  </si>
  <si>
    <t>30206</t>
  </si>
  <si>
    <t>电费</t>
  </si>
  <si>
    <t>30299</t>
  </si>
  <si>
    <t>其他商品和服务支出</t>
  </si>
  <si>
    <t>31002</t>
  </si>
  <si>
    <t>办公设备购置</t>
  </si>
  <si>
    <t>530927241100002324232</t>
  </si>
  <si>
    <t>生均公用经费</t>
  </si>
  <si>
    <t>530927221100000269918</t>
  </si>
  <si>
    <t>工会经费</t>
  </si>
  <si>
    <t>30228</t>
  </si>
  <si>
    <t>530927231100001348786</t>
  </si>
  <si>
    <t>离退休费</t>
  </si>
  <si>
    <t>30302</t>
  </si>
  <si>
    <t>退休费</t>
  </si>
  <si>
    <t>530927241100002324237</t>
  </si>
  <si>
    <t>机关事业单位职工及军人抚恤补助</t>
  </si>
  <si>
    <t>30304</t>
  </si>
  <si>
    <t>抚恤金</t>
  </si>
  <si>
    <t>530927251100003783148</t>
  </si>
  <si>
    <t>安家建房补助</t>
  </si>
  <si>
    <t>30399</t>
  </si>
  <si>
    <t>其他对个人和家庭的补助</t>
  </si>
  <si>
    <t>530927251100003783149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</si>
  <si>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</si>
  <si>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</si>
  <si>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</si>
  <si>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</si>
  <si>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</si>
  <si>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</si>
  <si>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</si>
  <si>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</si>
  <si>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教育专项补助经费</t>
  </si>
  <si>
    <t>事业发展类</t>
  </si>
  <si>
    <t>530927251100003784079</t>
  </si>
  <si>
    <t>30226</t>
  </si>
  <si>
    <t>劳务费</t>
  </si>
  <si>
    <t>专户自有补助资金</t>
  </si>
  <si>
    <t>530927251100003784126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</si>
  <si>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</si>
  <si>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</si>
  <si>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</si>
  <si>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</si>
  <si>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</si>
  <si>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</si>
  <si>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</si>
  <si>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</si>
  <si>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</si>
  <si>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</si>
  <si>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</si>
  <si>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</si>
  <si>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</si>
  <si>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1、严肃财经纪律，落实好课后服务政策，规范课后服务费收费行为，严格执行课后服务费收费标准。
2、体现自愿参与原则，切实减轻家长负担。
3、课后服务费主要用于补助直接参与服务工作的老师和其他工作人员，还可以用于因开展课后服务而产生的学校开支，即：设施设备添置维修、耗材消耗品购买及开展各类（比赛）活动等。</t>
  </si>
  <si>
    <t>产出指标</t>
  </si>
  <si>
    <t>数量指标</t>
  </si>
  <si>
    <t>非财政补助资金涉及的单位数量</t>
  </si>
  <si>
    <t>=</t>
  </si>
  <si>
    <t>1.00</t>
  </si>
  <si>
    <t>个</t>
  </si>
  <si>
    <t>定量指标</t>
  </si>
  <si>
    <t>反映非财政补助资金涉及的单位数量情况</t>
  </si>
  <si>
    <t>1、严肃财经纪律，落实好课后服务政策，规范课后服务费收费行为，严格执行课后服务费收费标准。
2、体现自愿参与原则，确实减轻家长负担。
3、课后服务费主要用于补助直接参与服务工作的老师和其他工作人员，还可以用于因开展课后服务而产生的学校开支，即：设施设备添置维修、耗材消耗品购买及开展各类(比赛)活动等。</t>
  </si>
  <si>
    <t xml:space="preserve">小学课后服务自愿参与人数 </t>
  </si>
  <si>
    <t>916</t>
  </si>
  <si>
    <t>人</t>
  </si>
  <si>
    <t>反映小学课后服务自愿参与人数情况</t>
  </si>
  <si>
    <t xml:space="preserve">中学课后服务自愿参与人数 </t>
  </si>
  <si>
    <t>347</t>
  </si>
  <si>
    <t>反映中学课后服务自愿参与人数情况</t>
  </si>
  <si>
    <t>质量指标</t>
  </si>
  <si>
    <t>费用发放及时率</t>
  </si>
  <si>
    <t>100</t>
  </si>
  <si>
    <t>%</t>
  </si>
  <si>
    <t>反映费用发放及时率情况</t>
  </si>
  <si>
    <t>时效指标</t>
  </si>
  <si>
    <t xml:space="preserve">按期完成率 </t>
  </si>
  <si>
    <t>反映按期完成率情况</t>
  </si>
  <si>
    <t>成本指标</t>
  </si>
  <si>
    <t>经济成本指标</t>
  </si>
  <si>
    <t>反映经济成本指标情况</t>
  </si>
  <si>
    <t>效益指标</t>
  </si>
  <si>
    <t>社会效益</t>
  </si>
  <si>
    <t xml:space="preserve">减轻家庭经济困难经济负担 </t>
  </si>
  <si>
    <t>减轻</t>
  </si>
  <si>
    <t>是/否</t>
  </si>
  <si>
    <t>定性指标</t>
  </si>
  <si>
    <t xml:space="preserve">反映减轻家庭经济困难经济负担情况 
</t>
  </si>
  <si>
    <t xml:space="preserve">教育收费政策知晓率 </t>
  </si>
  <si>
    <t>反映教育收费政策知晓率情况</t>
  </si>
  <si>
    <t>可持续影响</t>
  </si>
  <si>
    <t>持续提升教育教学质量</t>
  </si>
  <si>
    <t>逐年提升</t>
  </si>
  <si>
    <t>反映持续提升教育教学质量情况</t>
  </si>
  <si>
    <t>满意度指标</t>
  </si>
  <si>
    <t>服务对象满意度</t>
  </si>
  <si>
    <t>受益学校满意度</t>
  </si>
  <si>
    <t>&gt;=</t>
  </si>
  <si>
    <t>95</t>
  </si>
  <si>
    <t>反映受益学校满意度情况</t>
  </si>
  <si>
    <t>受益学生满意度</t>
  </si>
  <si>
    <t>反映受益学生满意度情况</t>
  </si>
  <si>
    <t>按照法律法规、规章的规定收取非税收入，严格实行“收支两条线”管理，在规定的期限内全额上缴国库纳入财政预算管理，支出按照“收支脱钩”的原则纳入部门预算管理，通过预算安排支出。切实加大教育投入力度，非税所得收入全额上缴国库纳入预算管理后全额拨付教育，促进教育公平，确保教育优先发展。</t>
  </si>
  <si>
    <t>非税所得收入涉及的单位数量</t>
  </si>
  <si>
    <t xml:space="preserve">反映 非税所得收入涉及的单位情况
</t>
  </si>
  <si>
    <t>按照法律、法规、规章的规定收取非税收入，严格实行“收支两条线”管理，在规定的期限内全额上缴国库纳入财政预算管理，支出按照“收支脱钩”的原则纳入部门预算管理，通过预算安排支出。切实加大教育投入力度，非税所得收入全额上缴国库纳入预算管理后全额拨付教育，促进教育公平，确保教育优先发展。</t>
  </si>
  <si>
    <t>补助资金到位率</t>
  </si>
  <si>
    <t>反映补助资金到位率情况</t>
  </si>
  <si>
    <t>按期完成率</t>
  </si>
  <si>
    <t>减轻家庭经济困难幼儿及学生负担</t>
  </si>
  <si>
    <t>反映减轻家庭经济困难幼儿及学生负担情况</t>
  </si>
  <si>
    <t>教育收费政策知晓率</t>
  </si>
  <si>
    <t>受益学生家长满意度</t>
  </si>
  <si>
    <t>反映受益学生家长满意度情况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</si>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</sst>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17" applyNumberFormat="0" applyAlignment="0" applyProtection="0">
      <alignment vertical="center"/>
    </xf>
    <xf numFmtId="0" fontId="40" fillId="7" borderId="18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2" fillId="8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3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8" fillId="0" borderId="0" xfId="57" applyFont="1" applyFill="1" applyAlignment="1" applyProtection="1"/>
    <xf numFmtId="0" fontId="0" fillId="2" borderId="0" xfId="0" applyFont="1" applyFill="1">
      <alignment vertical="top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2" borderId="7" xfId="0" applyFont="1" applyFill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left" vertical="center" wrapText="1"/>
    </xf>
    <xf numFmtId="178" fontId="7" fillId="2" borderId="7" xfId="0" applyNumberFormat="1" applyFont="1" applyFill="1" applyBorder="1" applyAlignment="1">
      <alignment horizontal="right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2" borderId="6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2" borderId="6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 wrapText="1"/>
      <protection locked="0"/>
    </xf>
    <xf numFmtId="0" fontId="5" fillId="2" borderId="11" xfId="0" applyFont="1" applyFill="1" applyBorder="1" applyAlignment="1">
      <alignment horizontal="left" vertical="center" wrapText="1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1"/>
    </xf>
    <xf numFmtId="0" fontId="6" fillId="2" borderId="6" xfId="0" applyFont="1" applyFill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0" fontId="6" fillId="2" borderId="6" xfId="0" applyFont="1" applyFill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2" borderId="7" xfId="53" applyNumberFormat="1" applyFont="1" applyFill="1" applyBorder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4" fillId="2" borderId="7" xfId="0" applyFont="1" applyFill="1" applyBorder="1" applyAlignment="1">
      <alignment horizontal="center" vertical="center"/>
      <protection locked="0"/>
    </xf>
    <xf numFmtId="178" fontId="17" fillId="2" borderId="7" xfId="0" applyNumberFormat="1" applyFont="1" applyFill="1" applyBorder="1" applyAlignment="1" applyProtection="1">
      <alignment horizontal="right" vertical="center"/>
    </xf>
    <xf numFmtId="178" fontId="17" fillId="0" borderId="7" xfId="0" applyNumberFormat="1" applyFont="1" applyBorder="1" applyAlignment="1" applyProtection="1">
      <alignment horizontal="right" vertical="center"/>
    </xf>
    <xf numFmtId="178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8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5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left" vertical="center"/>
    </xf>
    <xf numFmtId="178" fontId="7" fillId="4" borderId="7" xfId="0" applyNumberFormat="1" applyFont="1" applyFill="1" applyBorder="1" applyAlignment="1">
      <alignment horizontal="right" vertical="center"/>
      <protection locked="0"/>
    </xf>
    <xf numFmtId="0" fontId="7" fillId="4" borderId="7" xfId="0" applyFont="1" applyFill="1" applyBorder="1" applyAlignment="1">
      <alignment horizontal="left" vertical="center"/>
      <protection locked="0"/>
    </xf>
    <xf numFmtId="0" fontId="7" fillId="4" borderId="4" xfId="0" applyFont="1" applyFill="1" applyBorder="1" applyAlignment="1">
      <alignment horizontal="left" vertical="center"/>
      <protection locked="0"/>
    </xf>
    <xf numFmtId="0" fontId="7" fillId="4" borderId="6" xfId="0" applyFont="1" applyFill="1" applyBorder="1" applyAlignment="1">
      <alignment horizontal="left" vertical="center"/>
      <protection locked="0"/>
    </xf>
    <xf numFmtId="0" fontId="7" fillId="4" borderId="11" xfId="0" applyFont="1" applyFill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4" borderId="6" xfId="0" applyFont="1" applyFill="1" applyBorder="1" applyAlignment="1">
      <alignment horizontal="center" vertical="center"/>
      <protection locked="0"/>
    </xf>
    <xf numFmtId="178" fontId="22" fillId="4" borderId="7" xfId="0" applyNumberFormat="1" applyFont="1" applyFill="1" applyBorder="1" applyAlignment="1">
      <alignment horizontal="right" vertical="center"/>
      <protection locked="0"/>
    </xf>
    <xf numFmtId="0" fontId="0" fillId="0" borderId="0" xfId="0" applyFont="1" applyAlignment="1">
      <alignment horizontal="right" vertical="top"/>
      <protection locked="0"/>
    </xf>
    <xf numFmtId="10" fontId="0" fillId="0" borderId="0" xfId="0" applyNumberFormat="1" applyFont="1" applyAlignment="1">
      <alignment horizontal="left" vertical="top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2" borderId="7" xfId="0" applyFont="1" applyFill="1" applyBorder="1" applyAlignment="1" applyProtection="1" quotePrefix="1">
      <alignment horizontal="left" vertical="center" wrapText="1" indent="1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2"/>
  <sheetViews>
    <sheetView showZeros="0" tabSelected="1" topLeftCell="A3" workbookViewId="0">
      <selection activeCell="G15" sqref="G15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20"/>
      <c r="C2" s="220"/>
      <c r="D2" s="220"/>
    </row>
    <row r="3" ht="18.75" customHeight="1" spans="1:4">
      <c r="A3" s="42" t="str">
        <f>"单位名称："&amp;"沧源佤族自治县班老乡九年一贯制中心校"</f>
        <v>单位名称：沧源佤族自治县班老乡九年一贯制中心校</v>
      </c>
      <c r="B3" s="221"/>
      <c r="C3" s="221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22" t="s">
        <v>4</v>
      </c>
      <c r="B5" s="222" t="str">
        <f>"2025"&amp;"年预算数"</f>
        <v>2025年预算数</v>
      </c>
      <c r="C5" s="222" t="s">
        <v>5</v>
      </c>
      <c r="D5" s="32" t="str">
        <f>"2025"&amp;"年预算数"</f>
        <v>2025年预算数</v>
      </c>
    </row>
    <row r="6" ht="18.75" customHeight="1" spans="1:4">
      <c r="A6" s="223"/>
      <c r="B6" s="223"/>
      <c r="C6" s="223"/>
      <c r="D6" s="34"/>
    </row>
    <row r="7" ht="18.75" customHeight="1" spans="1:4">
      <c r="A7" s="224" t="s">
        <v>6</v>
      </c>
      <c r="B7" s="225">
        <v>19708625.44</v>
      </c>
      <c r="C7" s="224" t="s">
        <v>7</v>
      </c>
      <c r="D7" s="24"/>
    </row>
    <row r="8" ht="18.75" customHeight="1" spans="1:4">
      <c r="A8" s="224" t="s">
        <v>8</v>
      </c>
      <c r="B8" s="225"/>
      <c r="C8" s="224" t="s">
        <v>9</v>
      </c>
      <c r="D8" s="24"/>
    </row>
    <row r="9" ht="18.75" customHeight="1" spans="1:4">
      <c r="A9" s="224" t="s">
        <v>10</v>
      </c>
      <c r="B9" s="225"/>
      <c r="C9" s="224" t="s">
        <v>11</v>
      </c>
      <c r="D9" s="24"/>
    </row>
    <row r="10" ht="18.75" customHeight="1" spans="1:4">
      <c r="A10" s="224" t="s">
        <v>12</v>
      </c>
      <c r="B10" s="225"/>
      <c r="C10" s="224" t="s">
        <v>13</v>
      </c>
      <c r="D10" s="24"/>
    </row>
    <row r="11" ht="18.75" customHeight="1" spans="1:4">
      <c r="A11" s="226" t="s">
        <v>14</v>
      </c>
      <c r="B11" s="225">
        <v>650000</v>
      </c>
      <c r="C11" s="227" t="s">
        <v>15</v>
      </c>
      <c r="D11" s="24">
        <v>16207774.1</v>
      </c>
    </row>
    <row r="12" ht="18.75" customHeight="1" spans="1:4">
      <c r="A12" s="228" t="s">
        <v>16</v>
      </c>
      <c r="B12" s="225"/>
      <c r="C12" s="229" t="s">
        <v>17</v>
      </c>
      <c r="D12" s="24"/>
    </row>
    <row r="13" ht="18.75" customHeight="1" spans="1:4">
      <c r="A13" s="180" t="s">
        <v>18</v>
      </c>
      <c r="B13" s="24"/>
      <c r="C13" s="179" t="s">
        <v>19</v>
      </c>
      <c r="D13" s="24"/>
    </row>
    <row r="14" ht="18.75" customHeight="1" spans="1:4">
      <c r="A14" s="180" t="s">
        <v>20</v>
      </c>
      <c r="B14" s="24"/>
      <c r="C14" s="179" t="s">
        <v>21</v>
      </c>
      <c r="D14" s="24">
        <v>2055388.04</v>
      </c>
    </row>
    <row r="15" ht="18.75" customHeight="1" spans="1:4">
      <c r="A15" s="180" t="s">
        <v>22</v>
      </c>
      <c r="B15" s="24"/>
      <c r="C15" s="179" t="s">
        <v>23</v>
      </c>
      <c r="D15" s="24">
        <v>810871.82</v>
      </c>
    </row>
    <row r="16" ht="18.75" customHeight="1" spans="1:4">
      <c r="A16" s="180" t="s">
        <v>24</v>
      </c>
      <c r="B16" s="24">
        <v>650000</v>
      </c>
      <c r="C16" s="180" t="s">
        <v>25</v>
      </c>
      <c r="D16" s="24"/>
    </row>
    <row r="17" ht="18.75" customHeight="1" spans="1:4">
      <c r="A17" s="180" t="s">
        <v>26</v>
      </c>
      <c r="B17" s="24"/>
      <c r="C17" s="180" t="s">
        <v>27</v>
      </c>
      <c r="D17" s="24"/>
    </row>
    <row r="18" ht="18.75" customHeight="1" spans="1:4">
      <c r="A18" s="181" t="s">
        <v>26</v>
      </c>
      <c r="B18" s="24"/>
      <c r="C18" s="179" t="s">
        <v>28</v>
      </c>
      <c r="D18" s="24"/>
    </row>
    <row r="19" ht="18.75" customHeight="1" spans="1:4">
      <c r="A19" s="181" t="s">
        <v>26</v>
      </c>
      <c r="B19" s="24"/>
      <c r="C19" s="179" t="s">
        <v>29</v>
      </c>
      <c r="D19" s="24"/>
    </row>
    <row r="20" ht="18.75" customHeight="1" spans="1:4">
      <c r="A20" s="181" t="s">
        <v>26</v>
      </c>
      <c r="B20" s="24"/>
      <c r="C20" s="179" t="s">
        <v>30</v>
      </c>
      <c r="D20" s="24"/>
    </row>
    <row r="21" ht="18.75" customHeight="1" spans="1:4">
      <c r="A21" s="181" t="s">
        <v>26</v>
      </c>
      <c r="B21" s="24"/>
      <c r="C21" s="179" t="s">
        <v>31</v>
      </c>
      <c r="D21" s="24"/>
    </row>
    <row r="22" ht="18.75" customHeight="1" spans="1:4">
      <c r="A22" s="181" t="s">
        <v>26</v>
      </c>
      <c r="B22" s="24"/>
      <c r="C22" s="179" t="s">
        <v>32</v>
      </c>
      <c r="D22" s="24"/>
    </row>
    <row r="23" ht="18.75" customHeight="1" spans="1:4">
      <c r="A23" s="181" t="s">
        <v>26</v>
      </c>
      <c r="B23" s="24"/>
      <c r="C23" s="179" t="s">
        <v>33</v>
      </c>
      <c r="D23" s="24"/>
    </row>
    <row r="24" ht="18.75" customHeight="1" spans="1:4">
      <c r="A24" s="181" t="s">
        <v>26</v>
      </c>
      <c r="B24" s="24"/>
      <c r="C24" s="179" t="s">
        <v>34</v>
      </c>
      <c r="D24" s="24"/>
    </row>
    <row r="25" ht="18.75" customHeight="1" spans="1:4">
      <c r="A25" s="181" t="s">
        <v>26</v>
      </c>
      <c r="B25" s="24"/>
      <c r="C25" s="179" t="s">
        <v>35</v>
      </c>
      <c r="D25" s="24">
        <v>1284591.48</v>
      </c>
    </row>
    <row r="26" ht="18.75" customHeight="1" spans="1:4">
      <c r="A26" s="181" t="s">
        <v>26</v>
      </c>
      <c r="B26" s="24"/>
      <c r="C26" s="179" t="s">
        <v>36</v>
      </c>
      <c r="D26" s="24"/>
    </row>
    <row r="27" ht="18.75" customHeight="1" spans="1:4">
      <c r="A27" s="181" t="s">
        <v>26</v>
      </c>
      <c r="B27" s="24"/>
      <c r="C27" s="179" t="s">
        <v>37</v>
      </c>
      <c r="D27" s="24"/>
    </row>
    <row r="28" ht="18.75" customHeight="1" spans="1:4">
      <c r="A28" s="181" t="s">
        <v>26</v>
      </c>
      <c r="B28" s="24"/>
      <c r="C28" s="179" t="s">
        <v>38</v>
      </c>
      <c r="D28" s="24"/>
    </row>
    <row r="29" ht="18.75" customHeight="1" spans="1:4">
      <c r="A29" s="181" t="s">
        <v>26</v>
      </c>
      <c r="B29" s="24"/>
      <c r="C29" s="179" t="s">
        <v>39</v>
      </c>
      <c r="D29" s="24"/>
    </row>
    <row r="30" ht="18.75" customHeight="1" spans="1:4">
      <c r="A30" s="182" t="s">
        <v>26</v>
      </c>
      <c r="B30" s="24"/>
      <c r="C30" s="180" t="s">
        <v>40</v>
      </c>
      <c r="D30" s="24"/>
    </row>
    <row r="31" ht="18.75" customHeight="1" spans="1:4">
      <c r="A31" s="182" t="s">
        <v>26</v>
      </c>
      <c r="B31" s="24"/>
      <c r="C31" s="180" t="s">
        <v>41</v>
      </c>
      <c r="D31" s="24"/>
    </row>
    <row r="32" ht="18.75" customHeight="1" spans="1:4">
      <c r="A32" s="182" t="s">
        <v>26</v>
      </c>
      <c r="B32" s="24"/>
      <c r="C32" s="180" t="s">
        <v>42</v>
      </c>
      <c r="D32" s="24"/>
    </row>
    <row r="33" ht="18.75" customHeight="1" spans="1:4">
      <c r="A33" s="230"/>
      <c r="B33" s="183"/>
      <c r="C33" s="180" t="s">
        <v>43</v>
      </c>
      <c r="D33" s="24"/>
    </row>
    <row r="34" ht="18.75" customHeight="1" spans="1:4">
      <c r="A34" s="230" t="s">
        <v>44</v>
      </c>
      <c r="B34" s="183">
        <f>SUM(B7:B11)</f>
        <v>20358625.44</v>
      </c>
      <c r="C34" s="231" t="s">
        <v>45</v>
      </c>
      <c r="D34" s="183">
        <v>20358625.44</v>
      </c>
    </row>
    <row r="35" ht="18.75" customHeight="1" spans="1:4">
      <c r="A35" s="232" t="s">
        <v>46</v>
      </c>
      <c r="B35" s="24"/>
      <c r="C35" s="143" t="s">
        <v>47</v>
      </c>
      <c r="D35" s="24"/>
    </row>
    <row r="36" ht="18.75" customHeight="1" spans="1:4">
      <c r="A36" s="232" t="s">
        <v>48</v>
      </c>
      <c r="B36" s="24"/>
      <c r="C36" s="143" t="s">
        <v>48</v>
      </c>
      <c r="D36" s="24"/>
    </row>
    <row r="37" ht="18.75" customHeight="1" spans="1:4">
      <c r="A37" s="232" t="s">
        <v>49</v>
      </c>
      <c r="B37" s="24">
        <f>B35-B36</f>
        <v>0</v>
      </c>
      <c r="C37" s="143" t="s">
        <v>50</v>
      </c>
      <c r="D37" s="24"/>
    </row>
    <row r="38" ht="18.75" customHeight="1" spans="1:4">
      <c r="A38" s="233" t="s">
        <v>51</v>
      </c>
      <c r="B38" s="234">
        <f t="shared" ref="B38:D38" si="0">B34+B35</f>
        <v>20358625.44</v>
      </c>
      <c r="C38" s="231" t="s">
        <v>52</v>
      </c>
      <c r="D38" s="183">
        <f t="shared" si="0"/>
        <v>20358625.44</v>
      </c>
    </row>
    <row r="40" customHeight="1" spans="1:1">
      <c r="A40" s="235"/>
    </row>
    <row r="42" customHeight="1" spans="1:3">
      <c r="A42" s="235"/>
      <c r="C42" s="236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39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6">
        <v>1</v>
      </c>
      <c r="B1" s="107">
        <v>0</v>
      </c>
      <c r="C1" s="106">
        <v>1</v>
      </c>
      <c r="D1" s="108"/>
      <c r="E1" s="108"/>
      <c r="F1" s="40" t="s">
        <v>357</v>
      </c>
    </row>
    <row r="2" ht="32.25" customHeight="1" spans="1:6">
      <c r="A2" s="109" t="str">
        <f>"2025"&amp;"年部门政府性基金预算支出预算表"</f>
        <v>2025年部门政府性基金预算支出预算表</v>
      </c>
      <c r="B2" s="110" t="s">
        <v>358</v>
      </c>
      <c r="C2" s="111"/>
      <c r="D2" s="112"/>
      <c r="E2" s="112"/>
      <c r="F2" s="112"/>
    </row>
    <row r="3" ht="18.75" customHeight="1" spans="1:6">
      <c r="A3" s="7" t="str">
        <f>"单位名称："&amp;"沧源佤族自治县班老乡九年一贯制中心校"</f>
        <v>单位名称：沧源佤族自治县班老乡九年一贯制中心校</v>
      </c>
      <c r="B3" s="7" t="s">
        <v>359</v>
      </c>
      <c r="C3" s="106"/>
      <c r="D3" s="108"/>
      <c r="E3" s="108"/>
      <c r="F3" s="40" t="s">
        <v>1</v>
      </c>
    </row>
    <row r="4" ht="18.75" customHeight="1" spans="1:6">
      <c r="A4" s="113" t="s">
        <v>187</v>
      </c>
      <c r="B4" s="114" t="s">
        <v>74</v>
      </c>
      <c r="C4" s="115" t="s">
        <v>75</v>
      </c>
      <c r="D4" s="13" t="s">
        <v>360</v>
      </c>
      <c r="E4" s="13"/>
      <c r="F4" s="14"/>
    </row>
    <row r="5" ht="18.75" customHeight="1" spans="1:6">
      <c r="A5" s="116"/>
      <c r="B5" s="117"/>
      <c r="C5" s="103"/>
      <c r="D5" s="102" t="s">
        <v>56</v>
      </c>
      <c r="E5" s="102" t="s">
        <v>76</v>
      </c>
      <c r="F5" s="102" t="s">
        <v>77</v>
      </c>
    </row>
    <row r="6" ht="18.75" customHeight="1" spans="1:6">
      <c r="A6" s="116">
        <v>1</v>
      </c>
      <c r="B6" s="118" t="s">
        <v>167</v>
      </c>
      <c r="C6" s="103">
        <v>3</v>
      </c>
      <c r="D6" s="102">
        <v>4</v>
      </c>
      <c r="E6" s="102">
        <v>5</v>
      </c>
      <c r="F6" s="102">
        <v>6</v>
      </c>
    </row>
    <row r="7" ht="18.75" customHeight="1" spans="1:6">
      <c r="A7" s="119"/>
      <c r="B7" s="120"/>
      <c r="C7" s="88"/>
      <c r="D7" s="24"/>
      <c r="E7" s="24"/>
      <c r="F7" s="24"/>
    </row>
    <row r="8" ht="18.75" customHeight="1" spans="1:6">
      <c r="A8" s="121"/>
      <c r="B8" s="88"/>
      <c r="C8" s="88"/>
      <c r="D8" s="24"/>
      <c r="E8" s="24"/>
      <c r="F8" s="24"/>
    </row>
    <row r="9" ht="18.75" customHeight="1" spans="1:6">
      <c r="A9" s="122" t="s">
        <v>124</v>
      </c>
      <c r="B9" s="123" t="s">
        <v>124</v>
      </c>
      <c r="C9" s="124" t="s">
        <v>124</v>
      </c>
      <c r="D9" s="24"/>
      <c r="E9" s="24"/>
      <c r="F9" s="24"/>
    </row>
    <row r="10" customHeight="1" spans="1:1">
      <c r="A10" s="28" t="s">
        <v>185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9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ht="15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O1" s="39"/>
      <c r="P1" s="39"/>
      <c r="Q1" s="40" t="s">
        <v>361</v>
      </c>
    </row>
    <row r="2" ht="35.25" customHeight="1" spans="1:17">
      <c r="A2" s="61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"单位名称："&amp;"沧源佤族自治县班老乡九年一贯制中心校"</f>
        <v>单位名称：沧源佤族自治县班老乡九年一贯制中心校</v>
      </c>
      <c r="B3" s="99"/>
      <c r="C3" s="99"/>
      <c r="D3" s="99"/>
      <c r="E3" s="99"/>
      <c r="F3" s="99"/>
      <c r="G3" s="99"/>
      <c r="H3" s="99"/>
      <c r="I3" s="99"/>
      <c r="J3" s="99"/>
      <c r="O3" s="66"/>
      <c r="P3" s="66"/>
      <c r="Q3" s="40" t="s">
        <v>173</v>
      </c>
    </row>
    <row r="4" ht="18.75" customHeight="1" spans="1:17">
      <c r="A4" s="11" t="s">
        <v>362</v>
      </c>
      <c r="B4" s="77" t="s">
        <v>363</v>
      </c>
      <c r="C4" s="77" t="s">
        <v>364</v>
      </c>
      <c r="D4" s="77" t="s">
        <v>365</v>
      </c>
      <c r="E4" s="77" t="s">
        <v>366</v>
      </c>
      <c r="F4" s="77" t="s">
        <v>367</v>
      </c>
      <c r="G4" s="45" t="s">
        <v>194</v>
      </c>
      <c r="H4" s="45"/>
      <c r="I4" s="45"/>
      <c r="J4" s="45"/>
      <c r="K4" s="79"/>
      <c r="L4" s="45"/>
      <c r="M4" s="45"/>
      <c r="N4" s="45"/>
      <c r="O4" s="67"/>
      <c r="P4" s="79"/>
      <c r="Q4" s="46"/>
    </row>
    <row r="5" ht="18.75" customHeight="1" spans="1:17">
      <c r="A5" s="16"/>
      <c r="B5" s="80"/>
      <c r="C5" s="80"/>
      <c r="D5" s="80"/>
      <c r="E5" s="80"/>
      <c r="F5" s="80"/>
      <c r="G5" s="80" t="s">
        <v>56</v>
      </c>
      <c r="H5" s="80" t="s">
        <v>59</v>
      </c>
      <c r="I5" s="80" t="s">
        <v>368</v>
      </c>
      <c r="J5" s="80" t="s">
        <v>369</v>
      </c>
      <c r="K5" s="81" t="s">
        <v>370</v>
      </c>
      <c r="L5" s="95" t="s">
        <v>79</v>
      </c>
      <c r="M5" s="95"/>
      <c r="N5" s="95"/>
      <c r="O5" s="96"/>
      <c r="P5" s="97"/>
      <c r="Q5" s="82"/>
    </row>
    <row r="6" ht="30" customHeight="1" spans="1:17">
      <c r="A6" s="18"/>
      <c r="B6" s="82"/>
      <c r="C6" s="82"/>
      <c r="D6" s="82"/>
      <c r="E6" s="82"/>
      <c r="F6" s="82"/>
      <c r="G6" s="82"/>
      <c r="H6" s="82" t="s">
        <v>58</v>
      </c>
      <c r="I6" s="82"/>
      <c r="J6" s="82"/>
      <c r="K6" s="83"/>
      <c r="L6" s="82" t="s">
        <v>58</v>
      </c>
      <c r="M6" s="82" t="s">
        <v>65</v>
      </c>
      <c r="N6" s="82" t="s">
        <v>202</v>
      </c>
      <c r="O6" s="98" t="s">
        <v>67</v>
      </c>
      <c r="P6" s="83" t="s">
        <v>68</v>
      </c>
      <c r="Q6" s="82" t="s">
        <v>69</v>
      </c>
    </row>
    <row r="7" ht="18.75" customHeight="1" spans="1:17">
      <c r="A7" s="100">
        <v>1</v>
      </c>
      <c r="B7" s="101">
        <v>2</v>
      </c>
      <c r="C7" s="102">
        <v>3</v>
      </c>
      <c r="D7" s="102">
        <v>4</v>
      </c>
      <c r="E7" s="102">
        <v>5</v>
      </c>
      <c r="F7" s="102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</row>
    <row r="8" ht="18.75" customHeight="1" spans="1:17">
      <c r="A8" s="86"/>
      <c r="B8" s="87"/>
      <c r="C8" s="87"/>
      <c r="D8" s="87"/>
      <c r="E8" s="10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ht="18.75" customHeight="1" spans="1:17">
      <c r="A9" s="86"/>
      <c r="B9" s="87"/>
      <c r="C9" s="87"/>
      <c r="D9" s="87"/>
      <c r="E9" s="105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9" t="s">
        <v>124</v>
      </c>
      <c r="B10" s="90"/>
      <c r="C10" s="90"/>
      <c r="D10" s="90"/>
      <c r="E10" s="10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customHeight="1" spans="1:1">
      <c r="A11" s="28" t="s">
        <v>185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9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ht="15" customHeight="1" spans="1:14">
      <c r="A1" s="65"/>
      <c r="B1" s="65"/>
      <c r="C1" s="72"/>
      <c r="D1" s="65"/>
      <c r="E1" s="65"/>
      <c r="F1" s="65"/>
      <c r="G1" s="65"/>
      <c r="H1" s="73"/>
      <c r="I1" s="65"/>
      <c r="J1" s="65"/>
      <c r="K1" s="65"/>
      <c r="L1" s="39"/>
      <c r="M1" s="92"/>
      <c r="N1" s="93" t="s">
        <v>371</v>
      </c>
    </row>
    <row r="2" ht="34.5" customHeight="1" spans="1:14">
      <c r="A2" s="41" t="str">
        <f>"2025"&amp;"年部门政府购买服务预算表"</f>
        <v>2025年部门政府购买服务预算表</v>
      </c>
      <c r="B2" s="74"/>
      <c r="C2" s="52"/>
      <c r="D2" s="74"/>
      <c r="E2" s="74"/>
      <c r="F2" s="74"/>
      <c r="G2" s="74"/>
      <c r="H2" s="75"/>
      <c r="I2" s="74"/>
      <c r="J2" s="74"/>
      <c r="K2" s="74"/>
      <c r="L2" s="52"/>
      <c r="M2" s="75"/>
      <c r="N2" s="74"/>
    </row>
    <row r="3" ht="18.75" customHeight="1" spans="1:14">
      <c r="A3" s="62" t="str">
        <f>"单位名称："&amp;"沧源佤族自治县班老乡九年一贯制中心校"</f>
        <v>单位名称：沧源佤族自治县班老乡九年一贯制中心校</v>
      </c>
      <c r="B3" s="63"/>
      <c r="C3" s="76"/>
      <c r="D3" s="63"/>
      <c r="E3" s="63"/>
      <c r="F3" s="63"/>
      <c r="G3" s="63"/>
      <c r="H3" s="73"/>
      <c r="I3" s="65"/>
      <c r="J3" s="65"/>
      <c r="K3" s="65"/>
      <c r="L3" s="66"/>
      <c r="M3" s="94"/>
      <c r="N3" s="93" t="s">
        <v>173</v>
      </c>
    </row>
    <row r="4" ht="18.75" customHeight="1" spans="1:14">
      <c r="A4" s="11" t="s">
        <v>362</v>
      </c>
      <c r="B4" s="77" t="s">
        <v>372</v>
      </c>
      <c r="C4" s="78" t="s">
        <v>373</v>
      </c>
      <c r="D4" s="45" t="s">
        <v>194</v>
      </c>
      <c r="E4" s="45"/>
      <c r="F4" s="45"/>
      <c r="G4" s="45"/>
      <c r="H4" s="79"/>
      <c r="I4" s="45"/>
      <c r="J4" s="45"/>
      <c r="K4" s="45"/>
      <c r="L4" s="67"/>
      <c r="M4" s="79"/>
      <c r="N4" s="46"/>
    </row>
    <row r="5" ht="18.75" customHeight="1" spans="1:14">
      <c r="A5" s="16"/>
      <c r="B5" s="80"/>
      <c r="C5" s="81"/>
      <c r="D5" s="80" t="s">
        <v>56</v>
      </c>
      <c r="E5" s="80" t="s">
        <v>59</v>
      </c>
      <c r="F5" s="80" t="s">
        <v>368</v>
      </c>
      <c r="G5" s="80" t="s">
        <v>369</v>
      </c>
      <c r="H5" s="81" t="s">
        <v>370</v>
      </c>
      <c r="I5" s="95" t="s">
        <v>79</v>
      </c>
      <c r="J5" s="95"/>
      <c r="K5" s="95"/>
      <c r="L5" s="96"/>
      <c r="M5" s="97"/>
      <c r="N5" s="82"/>
    </row>
    <row r="6" ht="26.25" customHeight="1" spans="1:14">
      <c r="A6" s="18"/>
      <c r="B6" s="82"/>
      <c r="C6" s="83"/>
      <c r="D6" s="82"/>
      <c r="E6" s="82"/>
      <c r="F6" s="82"/>
      <c r="G6" s="82"/>
      <c r="H6" s="83"/>
      <c r="I6" s="82" t="s">
        <v>58</v>
      </c>
      <c r="J6" s="82" t="s">
        <v>65</v>
      </c>
      <c r="K6" s="82" t="s">
        <v>202</v>
      </c>
      <c r="L6" s="98" t="s">
        <v>67</v>
      </c>
      <c r="M6" s="83" t="s">
        <v>68</v>
      </c>
      <c r="N6" s="82" t="s">
        <v>69</v>
      </c>
    </row>
    <row r="7" ht="18.75" customHeight="1" spans="1:14">
      <c r="A7" s="84">
        <v>1</v>
      </c>
      <c r="B7" s="84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</row>
    <row r="8" ht="18.75" customHeight="1" spans="1:14">
      <c r="A8" s="86"/>
      <c r="B8" s="87"/>
      <c r="C8" s="88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86"/>
      <c r="B9" s="87"/>
      <c r="C9" s="88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9" t="s">
        <v>124</v>
      </c>
      <c r="B10" s="90"/>
      <c r="C10" s="9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customHeight="1" spans="1:1">
      <c r="A11" s="28" t="s">
        <v>185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3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1"/>
      <c r="B1" s="31"/>
      <c r="C1" s="31"/>
      <c r="D1" s="60"/>
      <c r="G1" s="39"/>
      <c r="H1" s="39"/>
      <c r="I1" s="39" t="s">
        <v>374</v>
      </c>
    </row>
    <row r="2" ht="27.75" customHeight="1" spans="1:9">
      <c r="A2" s="61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2" t="str">
        <f>"单位名称："&amp;"沧源佤族自治县班老乡九年一贯制中心校"</f>
        <v>单位名称：沧源佤族自治县班老乡九年一贯制中心校</v>
      </c>
      <c r="B3" s="63"/>
      <c r="C3" s="63"/>
      <c r="D3" s="64"/>
      <c r="E3" s="65"/>
      <c r="G3" s="66"/>
      <c r="H3" s="66"/>
      <c r="I3" s="39" t="s">
        <v>173</v>
      </c>
    </row>
    <row r="4" ht="18.75" customHeight="1" spans="1:9">
      <c r="A4" s="32" t="s">
        <v>375</v>
      </c>
      <c r="B4" s="12" t="s">
        <v>194</v>
      </c>
      <c r="C4" s="13"/>
      <c r="D4" s="13"/>
      <c r="E4" s="12" t="s">
        <v>376</v>
      </c>
      <c r="F4" s="13"/>
      <c r="G4" s="67"/>
      <c r="H4" s="67"/>
      <c r="I4" s="14"/>
    </row>
    <row r="5" ht="18.75" customHeight="1" spans="1:9">
      <c r="A5" s="34"/>
      <c r="B5" s="33" t="s">
        <v>56</v>
      </c>
      <c r="C5" s="11" t="s">
        <v>59</v>
      </c>
      <c r="D5" s="68" t="s">
        <v>377</v>
      </c>
      <c r="E5" s="69" t="s">
        <v>378</v>
      </c>
      <c r="F5" s="69" t="s">
        <v>378</v>
      </c>
      <c r="G5" s="69" t="s">
        <v>378</v>
      </c>
      <c r="H5" s="69" t="s">
        <v>378</v>
      </c>
      <c r="I5" s="69" t="s">
        <v>378</v>
      </c>
    </row>
    <row r="6" ht="18.75" customHeight="1" spans="1:9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</row>
    <row r="7" ht="18.75" customHeight="1" spans="1:9">
      <c r="A7" s="70"/>
      <c r="B7" s="71"/>
      <c r="C7" s="24"/>
      <c r="D7" s="24"/>
      <c r="E7" s="24"/>
      <c r="F7" s="24"/>
      <c r="G7" s="24"/>
      <c r="H7" s="24"/>
      <c r="I7" s="24"/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customHeight="1" spans="1:1">
      <c r="A9" s="28" t="s">
        <v>185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showZeros="0" workbookViewId="0">
      <selection activeCell="A8" sqref="A8"/>
    </sheetView>
  </sheetViews>
  <sheetFormatPr defaultColWidth="9.14285714285714" defaultRowHeight="12" customHeight="1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ht="15" customHeight="1" spans="10:10">
      <c r="J1" s="39" t="s">
        <v>379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"单位名称："&amp;"沧源佤族自治县班老乡九年一贯制中心校"</f>
        <v>单位名称：沧源佤族自治县班老乡九年一贯制中心校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286</v>
      </c>
      <c r="B4" s="47" t="s">
        <v>287</v>
      </c>
      <c r="C4" s="47" t="s">
        <v>288</v>
      </c>
      <c r="D4" s="47" t="s">
        <v>289</v>
      </c>
      <c r="E4" s="47" t="s">
        <v>290</v>
      </c>
      <c r="F4" s="54" t="s">
        <v>291</v>
      </c>
      <c r="G4" s="47" t="s">
        <v>292</v>
      </c>
      <c r="H4" s="54" t="s">
        <v>293</v>
      </c>
      <c r="I4" s="54" t="s">
        <v>294</v>
      </c>
      <c r="J4" s="47" t="s">
        <v>295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4">
        <v>6</v>
      </c>
      <c r="G5" s="47">
        <v>7</v>
      </c>
      <c r="H5" s="54">
        <v>8</v>
      </c>
      <c r="I5" s="54">
        <v>9</v>
      </c>
      <c r="J5" s="47">
        <v>10</v>
      </c>
    </row>
    <row r="6" ht="18.75" customHeight="1" spans="1:10">
      <c r="A6" s="22"/>
      <c r="B6" s="55"/>
      <c r="C6" s="55"/>
      <c r="D6" s="55"/>
      <c r="E6" s="56"/>
      <c r="F6" s="57"/>
      <c r="G6" s="56"/>
      <c r="H6" s="57"/>
      <c r="I6" s="57"/>
      <c r="J6" s="56"/>
    </row>
    <row r="7" ht="18.75" customHeight="1" spans="1:10">
      <c r="A7" s="58"/>
      <c r="B7" s="58"/>
      <c r="C7" s="22"/>
      <c r="D7" s="22"/>
      <c r="E7" s="22"/>
      <c r="F7" s="59"/>
      <c r="G7" s="22"/>
      <c r="H7" s="22"/>
      <c r="I7" s="22"/>
      <c r="J7" s="22"/>
    </row>
    <row r="8" customHeight="1" spans="1:1">
      <c r="A8" s="28" t="s">
        <v>185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380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"单位名称："&amp;"沧源佤族自治县班老乡九年一贯制中心校"</f>
        <v>单位名称：沧源佤族自治县班老乡九年一贯制中心校</v>
      </c>
      <c r="B3" s="8"/>
      <c r="C3" s="3"/>
      <c r="H3" s="43" t="s">
        <v>173</v>
      </c>
    </row>
    <row r="4" ht="18.75" customHeight="1" spans="1:8">
      <c r="A4" s="11" t="s">
        <v>187</v>
      </c>
      <c r="B4" s="11" t="s">
        <v>381</v>
      </c>
      <c r="C4" s="11" t="s">
        <v>382</v>
      </c>
      <c r="D4" s="11" t="s">
        <v>383</v>
      </c>
      <c r="E4" s="11" t="s">
        <v>384</v>
      </c>
      <c r="F4" s="44" t="s">
        <v>385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366</v>
      </c>
      <c r="G5" s="47" t="s">
        <v>386</v>
      </c>
      <c r="H5" s="47" t="s">
        <v>387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5"/>
      <c r="D7" s="35"/>
      <c r="E7" s="35"/>
      <c r="F7" s="49"/>
      <c r="G7" s="24"/>
      <c r="H7" s="24"/>
    </row>
    <row r="8" ht="18.75" customHeight="1" spans="1:8">
      <c r="A8" s="25" t="s">
        <v>56</v>
      </c>
      <c r="B8" s="50"/>
      <c r="C8" s="50"/>
      <c r="D8" s="50"/>
      <c r="E8" s="51"/>
      <c r="F8" s="49"/>
      <c r="G8" s="24"/>
      <c r="H8" s="24"/>
    </row>
    <row r="9" customHeight="1" spans="1:1">
      <c r="A9" s="28" t="s">
        <v>185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9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285714285714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285714285714" customWidth="1"/>
  </cols>
  <sheetData>
    <row r="1" ht="15" customHeight="1" spans="4:11">
      <c r="D1" s="30"/>
      <c r="E1" s="30"/>
      <c r="F1" s="30"/>
      <c r="G1" s="30"/>
      <c r="H1" s="31"/>
      <c r="I1" s="31"/>
      <c r="J1" s="31"/>
      <c r="K1" s="39" t="s">
        <v>388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"单位名称："&amp;"沧源佤族自治县班老乡九年一贯制中心校"</f>
        <v>单位名称：沧源佤族自治县班老乡九年一贯制中心校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173</v>
      </c>
    </row>
    <row r="4" ht="18.75" customHeight="1" spans="1:11">
      <c r="A4" s="10" t="s">
        <v>270</v>
      </c>
      <c r="B4" s="10" t="s">
        <v>189</v>
      </c>
      <c r="C4" s="10" t="s">
        <v>271</v>
      </c>
      <c r="D4" s="11" t="s">
        <v>190</v>
      </c>
      <c r="E4" s="11" t="s">
        <v>191</v>
      </c>
      <c r="F4" s="11" t="s">
        <v>272</v>
      </c>
      <c r="G4" s="11" t="s">
        <v>273</v>
      </c>
      <c r="H4" s="32" t="s">
        <v>56</v>
      </c>
      <c r="I4" s="12" t="s">
        <v>389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3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4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1">
        <v>10</v>
      </c>
      <c r="K7" s="21">
        <v>11</v>
      </c>
    </row>
    <row r="8" ht="18.75" customHeight="1" spans="1:11">
      <c r="A8" s="35"/>
      <c r="B8" s="22"/>
      <c r="C8" s="35"/>
      <c r="D8" s="35"/>
      <c r="E8" s="35"/>
      <c r="F8" s="35"/>
      <c r="G8" s="35"/>
      <c r="H8" s="24"/>
      <c r="I8" s="24"/>
      <c r="J8" s="24"/>
      <c r="K8" s="24"/>
    </row>
    <row r="9" ht="18.75" customHeight="1" spans="1:11">
      <c r="A9" s="22"/>
      <c r="B9" s="22"/>
      <c r="C9" s="22"/>
      <c r="D9" s="22"/>
      <c r="E9" s="22"/>
      <c r="F9" s="22"/>
      <c r="G9" s="22"/>
      <c r="H9" s="24"/>
      <c r="I9" s="24"/>
      <c r="J9" s="24"/>
      <c r="K9" s="24"/>
    </row>
    <row r="10" ht="18.75" customHeight="1" spans="1:11">
      <c r="A10" s="36" t="s">
        <v>124</v>
      </c>
      <c r="B10" s="37"/>
      <c r="C10" s="37"/>
      <c r="D10" s="37"/>
      <c r="E10" s="37"/>
      <c r="F10" s="37"/>
      <c r="G10" s="38"/>
      <c r="H10" s="24"/>
      <c r="I10" s="24"/>
      <c r="J10" s="24"/>
      <c r="K10" s="24"/>
    </row>
    <row r="11" customHeight="1" spans="1:1">
      <c r="A11" s="28" t="s">
        <v>185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showZeros="0" topLeftCell="C1" workbookViewId="0">
      <selection activeCell="G21" sqref="G21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390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"单位名称："&amp;"沧源佤族自治县班老乡九年一贯制中心校"</f>
        <v>单位名称：沧源佤族自治县班老乡九年一贯制中心校</v>
      </c>
      <c r="B3" s="8"/>
      <c r="C3" s="8"/>
      <c r="D3" s="8"/>
      <c r="E3" s="9"/>
      <c r="F3" s="9"/>
      <c r="G3" s="4" t="s">
        <v>173</v>
      </c>
    </row>
    <row r="4" ht="18.75" customHeight="1" spans="1:7">
      <c r="A4" s="10" t="s">
        <v>271</v>
      </c>
      <c r="B4" s="10" t="s">
        <v>270</v>
      </c>
      <c r="C4" s="10" t="s">
        <v>189</v>
      </c>
      <c r="D4" s="11" t="s">
        <v>391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20">
        <v>3</v>
      </c>
      <c r="D7" s="20">
        <v>4</v>
      </c>
      <c r="E7" s="20">
        <v>5</v>
      </c>
      <c r="F7" s="20">
        <v>6</v>
      </c>
      <c r="G7" s="21">
        <v>7</v>
      </c>
    </row>
    <row r="8" ht="18.75" customHeight="1" spans="1:7">
      <c r="A8" s="22" t="s">
        <v>71</v>
      </c>
      <c r="B8" s="23"/>
      <c r="C8" s="23"/>
      <c r="D8" s="22"/>
      <c r="E8" s="24">
        <v>220000</v>
      </c>
      <c r="F8" s="24"/>
      <c r="G8" s="24"/>
    </row>
    <row r="9" ht="18.75" customHeight="1" spans="1:7">
      <c r="A9" s="22"/>
      <c r="B9" s="22" t="s">
        <v>392</v>
      </c>
      <c r="C9" s="22" t="s">
        <v>276</v>
      </c>
      <c r="D9" s="22" t="s">
        <v>393</v>
      </c>
      <c r="E9" s="24">
        <v>220000</v>
      </c>
      <c r="F9" s="24"/>
      <c r="G9" s="24"/>
    </row>
    <row r="10" ht="18.75" customHeight="1" spans="1:7">
      <c r="A10" s="25" t="s">
        <v>56</v>
      </c>
      <c r="B10" s="26" t="s">
        <v>394</v>
      </c>
      <c r="C10" s="26"/>
      <c r="D10" s="27"/>
      <c r="E10" s="24">
        <v>220000</v>
      </c>
      <c r="F10" s="24"/>
      <c r="G10" s="24"/>
    </row>
    <row r="11" customHeight="1" spans="3:3">
      <c r="C11" s="28"/>
    </row>
    <row r="38" customHeight="1" spans="1:2">
      <c r="A38" s="29"/>
      <c r="B38" s="29"/>
    </row>
    <row r="39" customHeight="1" spans="2:2">
      <c r="B39" t="s">
        <v>72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39"/>
  <sheetViews>
    <sheetView showZeros="0" topLeftCell="B1" workbookViewId="0">
      <selection activeCell="I8" sqref="I8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ht="15" customHeight="1" spans="10:19">
      <c r="J1" s="213"/>
      <c r="O1" s="72"/>
      <c r="P1" s="72"/>
      <c r="Q1" s="72"/>
      <c r="R1" s="72"/>
      <c r="S1" s="39" t="s">
        <v>53</v>
      </c>
    </row>
    <row r="2" ht="57.75" customHeight="1" spans="1:19">
      <c r="A2" s="138" t="str">
        <f>"2025"&amp;"年部门收入预算表"</f>
        <v>2025年部门收入预算表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14"/>
      <c r="P2" s="214"/>
      <c r="Q2" s="214"/>
      <c r="R2" s="214"/>
      <c r="S2" s="214"/>
    </row>
    <row r="3" ht="18.75" customHeight="1" spans="1:19">
      <c r="A3" s="42" t="str">
        <f>"单位名称："&amp;"沧源佤族自治县班老乡九年一贯制中心校"</f>
        <v>单位名称：沧源佤族自治县班老乡九年一贯制中心校</v>
      </c>
      <c r="B3" s="99"/>
      <c r="C3" s="99"/>
      <c r="D3" s="99"/>
      <c r="E3" s="99"/>
      <c r="F3" s="99"/>
      <c r="G3" s="99"/>
      <c r="H3" s="99"/>
      <c r="I3" s="99"/>
      <c r="J3" s="76"/>
      <c r="K3" s="99"/>
      <c r="L3" s="99"/>
      <c r="M3" s="99"/>
      <c r="N3" s="99"/>
      <c r="O3" s="76"/>
      <c r="P3" s="76"/>
      <c r="Q3" s="76"/>
      <c r="R3" s="76"/>
      <c r="S3" s="39" t="s">
        <v>1</v>
      </c>
    </row>
    <row r="4" ht="18.75" customHeight="1" spans="1:19">
      <c r="A4" s="199" t="s">
        <v>54</v>
      </c>
      <c r="B4" s="200" t="s">
        <v>55</v>
      </c>
      <c r="C4" s="200" t="s">
        <v>56</v>
      </c>
      <c r="D4" s="201" t="s">
        <v>57</v>
      </c>
      <c r="E4" s="202"/>
      <c r="F4" s="202"/>
      <c r="G4" s="202"/>
      <c r="H4" s="202"/>
      <c r="I4" s="202"/>
      <c r="J4" s="215"/>
      <c r="K4" s="202"/>
      <c r="L4" s="202"/>
      <c r="M4" s="202"/>
      <c r="N4" s="216"/>
      <c r="O4" s="201" t="s">
        <v>46</v>
      </c>
      <c r="P4" s="201"/>
      <c r="Q4" s="201"/>
      <c r="R4" s="201"/>
      <c r="S4" s="219"/>
    </row>
    <row r="5" ht="18.75" customHeight="1" spans="1:19">
      <c r="A5" s="203"/>
      <c r="B5" s="204"/>
      <c r="C5" s="204"/>
      <c r="D5" s="205" t="s">
        <v>58</v>
      </c>
      <c r="E5" s="205" t="s">
        <v>59</v>
      </c>
      <c r="F5" s="205" t="s">
        <v>60</v>
      </c>
      <c r="G5" s="205" t="s">
        <v>61</v>
      </c>
      <c r="H5" s="205" t="s">
        <v>62</v>
      </c>
      <c r="I5" s="217" t="s">
        <v>63</v>
      </c>
      <c r="J5" s="217"/>
      <c r="K5" s="217"/>
      <c r="L5" s="217"/>
      <c r="M5" s="217"/>
      <c r="N5" s="208"/>
      <c r="O5" s="205" t="s">
        <v>58</v>
      </c>
      <c r="P5" s="205" t="s">
        <v>59</v>
      </c>
      <c r="Q5" s="205" t="s">
        <v>60</v>
      </c>
      <c r="R5" s="205" t="s">
        <v>61</v>
      </c>
      <c r="S5" s="205" t="s">
        <v>64</v>
      </c>
    </row>
    <row r="6" ht="18.75" customHeight="1" spans="1:19">
      <c r="A6" s="206"/>
      <c r="B6" s="207"/>
      <c r="C6" s="207"/>
      <c r="D6" s="208"/>
      <c r="E6" s="208"/>
      <c r="F6" s="208"/>
      <c r="G6" s="208"/>
      <c r="H6" s="208"/>
      <c r="I6" s="207" t="s">
        <v>58</v>
      </c>
      <c r="J6" s="207" t="s">
        <v>65</v>
      </c>
      <c r="K6" s="207" t="s">
        <v>66</v>
      </c>
      <c r="L6" s="207" t="s">
        <v>67</v>
      </c>
      <c r="M6" s="207" t="s">
        <v>68</v>
      </c>
      <c r="N6" s="207" t="s">
        <v>69</v>
      </c>
      <c r="O6" s="218"/>
      <c r="P6" s="218"/>
      <c r="Q6" s="218"/>
      <c r="R6" s="218"/>
      <c r="S6" s="208"/>
    </row>
    <row r="7" ht="18.75" customHeight="1" spans="1:19">
      <c r="A7" s="19">
        <v>1</v>
      </c>
      <c r="B7" s="19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  <c r="R7" s="20">
        <v>18</v>
      </c>
      <c r="S7" s="20">
        <v>19</v>
      </c>
    </row>
    <row r="8" ht="18.75" customHeight="1" spans="1:19">
      <c r="A8" s="209" t="s">
        <v>70</v>
      </c>
      <c r="B8" s="210" t="s">
        <v>71</v>
      </c>
      <c r="C8" s="24">
        <v>20358625.44</v>
      </c>
      <c r="D8" s="24">
        <v>20358625.44</v>
      </c>
      <c r="E8" s="24">
        <v>19708625.44</v>
      </c>
      <c r="F8" s="24"/>
      <c r="G8" s="24"/>
      <c r="H8" s="24"/>
      <c r="I8" s="71">
        <v>650000</v>
      </c>
      <c r="J8" s="24"/>
      <c r="K8" s="24"/>
      <c r="L8" s="24"/>
      <c r="M8" s="24"/>
      <c r="N8" s="24">
        <v>650000</v>
      </c>
      <c r="O8" s="24"/>
      <c r="P8" s="24"/>
      <c r="Q8" s="24"/>
      <c r="R8" s="24"/>
      <c r="S8" s="24"/>
    </row>
    <row r="9" ht="18.75" customHeight="1" spans="1:19">
      <c r="A9" s="211" t="s">
        <v>56</v>
      </c>
      <c r="B9" s="212"/>
      <c r="C9" s="24">
        <v>20358625.44</v>
      </c>
      <c r="D9" s="24">
        <v>20358625.44</v>
      </c>
      <c r="E9" s="24">
        <v>19708625.44</v>
      </c>
      <c r="F9" s="24"/>
      <c r="G9" s="24"/>
      <c r="H9" s="24"/>
      <c r="I9" s="24">
        <v>650000</v>
      </c>
      <c r="J9" s="24"/>
      <c r="K9" s="24"/>
      <c r="L9" s="24"/>
      <c r="M9" s="24"/>
      <c r="N9" s="24">
        <v>650000</v>
      </c>
      <c r="O9" s="24"/>
      <c r="P9" s="24"/>
      <c r="Q9" s="24"/>
      <c r="R9" s="24"/>
      <c r="S9" s="24"/>
    </row>
    <row r="10" customHeight="1" spans="9:9">
      <c r="I10" t="s">
        <v>69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9"/>
  <sheetViews>
    <sheetView showZeros="0" topLeftCell="C7" workbookViewId="0">
      <selection activeCell="B38" sqref="B38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85"/>
      <c r="E1" s="1"/>
      <c r="F1" s="1"/>
      <c r="G1" s="1"/>
      <c r="H1" s="185"/>
      <c r="I1" s="1"/>
      <c r="J1" s="185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ht="18.75" customHeight="1" spans="1:15">
      <c r="A3" s="187" t="str">
        <f>"单位名称："&amp;"沧源佤族自治县班老乡九年一贯制中心校"</f>
        <v>单位名称：沧源佤族自治县班老乡九年一贯制中心校</v>
      </c>
      <c r="B3" s="188"/>
      <c r="C3" s="65"/>
      <c r="D3" s="31"/>
      <c r="E3" s="65"/>
      <c r="F3" s="65"/>
      <c r="G3" s="65"/>
      <c r="H3" s="31"/>
      <c r="I3" s="65"/>
      <c r="J3" s="31"/>
      <c r="K3" s="65"/>
      <c r="L3" s="65"/>
      <c r="M3" s="197"/>
      <c r="N3" s="197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9" t="s">
        <v>76</v>
      </c>
      <c r="F4" s="149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9" t="s">
        <v>58</v>
      </c>
      <c r="E5" s="98" t="s">
        <v>76</v>
      </c>
      <c r="F5" s="98" t="s">
        <v>77</v>
      </c>
      <c r="G5" s="18"/>
      <c r="H5" s="18"/>
      <c r="I5" s="18"/>
      <c r="J5" s="69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25">
        <v>1</v>
      </c>
      <c r="B6" s="125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</row>
    <row r="7" ht="18.75" customHeight="1" spans="1:15">
      <c r="A7" s="189" t="s">
        <v>85</v>
      </c>
      <c r="B7" s="174" t="s">
        <v>86</v>
      </c>
      <c r="C7" s="24">
        <v>16207774.1</v>
      </c>
      <c r="D7" s="24">
        <v>15557774.1</v>
      </c>
      <c r="E7" s="24">
        <v>15337774.1</v>
      </c>
      <c r="F7" s="24">
        <v>220000</v>
      </c>
      <c r="G7" s="24"/>
      <c r="H7" s="24"/>
      <c r="I7" s="24"/>
      <c r="J7" s="24">
        <v>650000</v>
      </c>
      <c r="K7" s="24"/>
      <c r="L7" s="24"/>
      <c r="M7" s="24"/>
      <c r="N7" s="24"/>
      <c r="O7" s="24">
        <v>650000</v>
      </c>
    </row>
    <row r="8" ht="18.75" customHeight="1" spans="1:15">
      <c r="A8" s="190" t="s">
        <v>87</v>
      </c>
      <c r="B8" s="237" t="s">
        <v>88</v>
      </c>
      <c r="C8" s="24">
        <v>16207774.1</v>
      </c>
      <c r="D8" s="24">
        <v>15557774.1</v>
      </c>
      <c r="E8" s="24">
        <v>15337774.1</v>
      </c>
      <c r="F8" s="24">
        <v>220000</v>
      </c>
      <c r="G8" s="24"/>
      <c r="H8" s="24"/>
      <c r="I8" s="24"/>
      <c r="J8" s="24">
        <v>650000</v>
      </c>
      <c r="K8" s="24"/>
      <c r="L8" s="24"/>
      <c r="M8" s="24"/>
      <c r="N8" s="24"/>
      <c r="O8" s="24">
        <v>650000</v>
      </c>
    </row>
    <row r="9" ht="18.75" customHeight="1" spans="1:15">
      <c r="A9" s="192" t="s">
        <v>89</v>
      </c>
      <c r="B9" s="238" t="s">
        <v>90</v>
      </c>
      <c r="C9" s="24">
        <v>1673722.13</v>
      </c>
      <c r="D9" s="24">
        <v>1673722.13</v>
      </c>
      <c r="E9" s="24">
        <v>1453722.13</v>
      </c>
      <c r="F9" s="24">
        <v>220000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92" t="s">
        <v>91</v>
      </c>
      <c r="B10" s="238" t="s">
        <v>92</v>
      </c>
      <c r="C10" s="24">
        <v>10302288.47</v>
      </c>
      <c r="D10" s="24">
        <v>9842288.47</v>
      </c>
      <c r="E10" s="24">
        <v>9842288.47</v>
      </c>
      <c r="F10" s="24"/>
      <c r="G10" s="24"/>
      <c r="H10" s="24"/>
      <c r="I10" s="24"/>
      <c r="J10" s="24">
        <v>460000</v>
      </c>
      <c r="K10" s="24"/>
      <c r="L10" s="24"/>
      <c r="M10" s="24"/>
      <c r="N10" s="24"/>
      <c r="O10" s="24">
        <v>460000</v>
      </c>
    </row>
    <row r="11" ht="18.75" customHeight="1" spans="1:15">
      <c r="A11" s="192" t="s">
        <v>93</v>
      </c>
      <c r="B11" s="238" t="s">
        <v>94</v>
      </c>
      <c r="C11" s="24">
        <v>4231763.5</v>
      </c>
      <c r="D11" s="24">
        <v>4041763.5</v>
      </c>
      <c r="E11" s="24">
        <v>4041763.5</v>
      </c>
      <c r="F11" s="24"/>
      <c r="G11" s="24"/>
      <c r="H11" s="24"/>
      <c r="I11" s="24"/>
      <c r="J11" s="24">
        <v>190000</v>
      </c>
      <c r="K11" s="24"/>
      <c r="L11" s="24"/>
      <c r="M11" s="24"/>
      <c r="N11" s="24"/>
      <c r="O11" s="24">
        <v>190000</v>
      </c>
    </row>
    <row r="12" ht="18.75" customHeight="1" spans="1:15">
      <c r="A12" s="143" t="s">
        <v>95</v>
      </c>
      <c r="B12" s="194" t="s">
        <v>96</v>
      </c>
      <c r="C12" s="24">
        <v>2055388.04</v>
      </c>
      <c r="D12" s="24">
        <v>2055388.04</v>
      </c>
      <c r="E12" s="24">
        <v>2055388.04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90" t="s">
        <v>97</v>
      </c>
      <c r="B13" s="237" t="s">
        <v>98</v>
      </c>
      <c r="C13" s="24">
        <v>2031244.04</v>
      </c>
      <c r="D13" s="24">
        <v>2031244.04</v>
      </c>
      <c r="E13" s="24">
        <v>2031244.04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92" t="s">
        <v>99</v>
      </c>
      <c r="B14" s="238" t="s">
        <v>100</v>
      </c>
      <c r="C14" s="24">
        <v>318455.4</v>
      </c>
      <c r="D14" s="24">
        <v>318455.4</v>
      </c>
      <c r="E14" s="24">
        <v>318455.4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92" t="s">
        <v>101</v>
      </c>
      <c r="B15" s="238" t="s">
        <v>102</v>
      </c>
      <c r="C15" s="24">
        <v>1712788.64</v>
      </c>
      <c r="D15" s="24">
        <v>1712788.64</v>
      </c>
      <c r="E15" s="24">
        <v>1712788.64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90" t="s">
        <v>103</v>
      </c>
      <c r="B16" s="237" t="s">
        <v>104</v>
      </c>
      <c r="C16" s="24">
        <v>23844</v>
      </c>
      <c r="D16" s="24">
        <v>23844</v>
      </c>
      <c r="E16" s="24">
        <v>23844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92" t="s">
        <v>105</v>
      </c>
      <c r="B17" s="238" t="s">
        <v>106</v>
      </c>
      <c r="C17" s="24">
        <v>23844</v>
      </c>
      <c r="D17" s="24">
        <v>23844</v>
      </c>
      <c r="E17" s="24">
        <v>23844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90" t="s">
        <v>107</v>
      </c>
      <c r="B18" s="237" t="s">
        <v>108</v>
      </c>
      <c r="C18" s="24">
        <v>300</v>
      </c>
      <c r="D18" s="24">
        <v>300</v>
      </c>
      <c r="E18" s="24">
        <v>300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92" t="s">
        <v>109</v>
      </c>
      <c r="B19" s="238" t="s">
        <v>108</v>
      </c>
      <c r="C19" s="24">
        <v>300</v>
      </c>
      <c r="D19" s="24">
        <v>300</v>
      </c>
      <c r="E19" s="24">
        <v>300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43" t="s">
        <v>110</v>
      </c>
      <c r="B20" s="194" t="s">
        <v>111</v>
      </c>
      <c r="C20" s="24">
        <v>810871.82</v>
      </c>
      <c r="D20" s="24">
        <v>810871.82</v>
      </c>
      <c r="E20" s="24">
        <v>810871.82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90" t="s">
        <v>112</v>
      </c>
      <c r="B21" s="237" t="s">
        <v>113</v>
      </c>
      <c r="C21" s="24">
        <v>810871.82</v>
      </c>
      <c r="D21" s="24">
        <v>810871.82</v>
      </c>
      <c r="E21" s="24">
        <v>810871.82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92" t="s">
        <v>114</v>
      </c>
      <c r="B22" s="238" t="s">
        <v>115</v>
      </c>
      <c r="C22" s="24">
        <v>760049.96</v>
      </c>
      <c r="D22" s="24">
        <v>760049.96</v>
      </c>
      <c r="E22" s="24">
        <v>760049.96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92" t="s">
        <v>116</v>
      </c>
      <c r="B23" s="238" t="s">
        <v>117</v>
      </c>
      <c r="C23" s="24">
        <v>50821.86</v>
      </c>
      <c r="D23" s="24">
        <v>50821.86</v>
      </c>
      <c r="E23" s="24">
        <v>50821.86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43" t="s">
        <v>118</v>
      </c>
      <c r="B24" s="194" t="s">
        <v>119</v>
      </c>
      <c r="C24" s="24">
        <v>1284591.48</v>
      </c>
      <c r="D24" s="24">
        <v>1284591.48</v>
      </c>
      <c r="E24" s="24">
        <v>1284591.48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90" t="s">
        <v>120</v>
      </c>
      <c r="B25" s="237" t="s">
        <v>121</v>
      </c>
      <c r="C25" s="24">
        <v>1284591.48</v>
      </c>
      <c r="D25" s="24">
        <v>1284591.48</v>
      </c>
      <c r="E25" s="24">
        <v>1284591.48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92" t="s">
        <v>122</v>
      </c>
      <c r="B26" s="238" t="s">
        <v>123</v>
      </c>
      <c r="C26" s="24">
        <v>1284591.48</v>
      </c>
      <c r="D26" s="24">
        <v>1284591.48</v>
      </c>
      <c r="E26" s="24">
        <v>1284591.48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95" t="s">
        <v>124</v>
      </c>
      <c r="B27" s="196" t="s">
        <v>124</v>
      </c>
      <c r="C27" s="24">
        <v>20358625.44</v>
      </c>
      <c r="D27" s="24">
        <v>19708625.44</v>
      </c>
      <c r="E27" s="24">
        <v>19488625.44</v>
      </c>
      <c r="F27" s="24">
        <v>220000</v>
      </c>
      <c r="G27" s="24"/>
      <c r="H27" s="24"/>
      <c r="I27" s="24"/>
      <c r="J27" s="24">
        <v>650000</v>
      </c>
      <c r="K27" s="24"/>
      <c r="L27" s="24"/>
      <c r="M27" s="24"/>
      <c r="N27" s="24"/>
      <c r="O27" s="24">
        <v>650000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2" workbookViewId="0">
      <selection activeCell="B38" sqref="B38"/>
    </sheetView>
  </sheetViews>
  <sheetFormatPr defaultColWidth="9.14285714285714" defaultRowHeight="14.25" customHeight="1" outlineLevelCol="3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125</v>
      </c>
    </row>
    <row r="2" ht="36" customHeight="1" spans="1:4">
      <c r="A2" s="5" t="str">
        <f>"2025"&amp;"年部门财政拨款收支预算总表"</f>
        <v>2025年部门财政拨款收支预算总表</v>
      </c>
      <c r="B2" s="172"/>
      <c r="C2" s="172"/>
      <c r="D2" s="172"/>
    </row>
    <row r="3" ht="18.75" customHeight="1" spans="1:4">
      <c r="A3" s="7" t="str">
        <f>"单位名称："&amp;"沧源佤族自治县班老乡九年一贯制中心校"</f>
        <v>单位名称：沧源佤族自治县班老乡九年一贯制中心校</v>
      </c>
      <c r="B3" s="173"/>
      <c r="C3" s="173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2" t="s">
        <v>4</v>
      </c>
      <c r="B5" s="113" t="str">
        <f>"2025"&amp;"年预算数"</f>
        <v>2025年预算数</v>
      </c>
      <c r="C5" s="32" t="s">
        <v>126</v>
      </c>
      <c r="D5" s="113" t="str">
        <f>"2025"&amp;"年预算数"</f>
        <v>2025年预算数</v>
      </c>
    </row>
    <row r="6" ht="18.75" customHeight="1" spans="1:4">
      <c r="A6" s="34"/>
      <c r="B6" s="18"/>
      <c r="C6" s="34"/>
      <c r="D6" s="18"/>
    </row>
    <row r="7" ht="18.75" customHeight="1" spans="1:4">
      <c r="A7" s="174" t="s">
        <v>127</v>
      </c>
      <c r="B7" s="71">
        <v>19708625.44</v>
      </c>
      <c r="C7" s="23" t="s">
        <v>128</v>
      </c>
      <c r="D7" s="24">
        <v>19708625.44</v>
      </c>
    </row>
    <row r="8" ht="18.75" customHeight="1" spans="1:4">
      <c r="A8" s="175" t="s">
        <v>129</v>
      </c>
      <c r="B8" s="24">
        <v>19708625.44</v>
      </c>
      <c r="C8" s="23" t="s">
        <v>130</v>
      </c>
      <c r="D8" s="24"/>
    </row>
    <row r="9" ht="18.75" customHeight="1" spans="1:4">
      <c r="A9" s="175" t="s">
        <v>131</v>
      </c>
      <c r="B9" s="24"/>
      <c r="C9" s="23" t="s">
        <v>132</v>
      </c>
      <c r="D9" s="24"/>
    </row>
    <row r="10" ht="18.75" customHeight="1" spans="1:4">
      <c r="A10" s="175" t="s">
        <v>133</v>
      </c>
      <c r="B10" s="24"/>
      <c r="C10" s="23" t="s">
        <v>134</v>
      </c>
      <c r="D10" s="24"/>
    </row>
    <row r="11" ht="18.75" customHeight="1" spans="1:4">
      <c r="A11" s="176" t="s">
        <v>135</v>
      </c>
      <c r="B11" s="24"/>
      <c r="C11" s="177" t="s">
        <v>136</v>
      </c>
      <c r="D11" s="24"/>
    </row>
    <row r="12" ht="18.75" customHeight="1" spans="1:4">
      <c r="A12" s="178" t="s">
        <v>129</v>
      </c>
      <c r="B12" s="24"/>
      <c r="C12" s="179" t="s">
        <v>137</v>
      </c>
      <c r="D12" s="24">
        <v>15557774.1</v>
      </c>
    </row>
    <row r="13" ht="18.75" customHeight="1" spans="1:4">
      <c r="A13" s="178" t="s">
        <v>131</v>
      </c>
      <c r="B13" s="24"/>
      <c r="C13" s="179" t="s">
        <v>138</v>
      </c>
      <c r="D13" s="24"/>
    </row>
    <row r="14" ht="18.75" customHeight="1" spans="1:4">
      <c r="A14" s="178" t="s">
        <v>133</v>
      </c>
      <c r="B14" s="24"/>
      <c r="C14" s="179" t="s">
        <v>139</v>
      </c>
      <c r="D14" s="24"/>
    </row>
    <row r="15" ht="18.75" customHeight="1" spans="1:4">
      <c r="A15" s="178" t="s">
        <v>26</v>
      </c>
      <c r="B15" s="24"/>
      <c r="C15" s="179" t="s">
        <v>140</v>
      </c>
      <c r="D15" s="24">
        <v>2055388.04</v>
      </c>
    </row>
    <row r="16" ht="18.75" customHeight="1" spans="1:4">
      <c r="A16" s="178" t="s">
        <v>26</v>
      </c>
      <c r="B16" s="24" t="s">
        <v>26</v>
      </c>
      <c r="C16" s="179" t="s">
        <v>141</v>
      </c>
      <c r="D16" s="24">
        <v>810871.82</v>
      </c>
    </row>
    <row r="17" ht="18.75" customHeight="1" spans="1:4">
      <c r="A17" s="180" t="s">
        <v>26</v>
      </c>
      <c r="B17" s="24" t="s">
        <v>26</v>
      </c>
      <c r="C17" s="179" t="s">
        <v>142</v>
      </c>
      <c r="D17" s="24"/>
    </row>
    <row r="18" ht="18.75" customHeight="1" spans="1:4">
      <c r="A18" s="180" t="s">
        <v>26</v>
      </c>
      <c r="B18" s="24" t="s">
        <v>26</v>
      </c>
      <c r="C18" s="179" t="s">
        <v>143</v>
      </c>
      <c r="D18" s="24"/>
    </row>
    <row r="19" ht="18.75" customHeight="1" spans="1:4">
      <c r="A19" s="181" t="s">
        <v>26</v>
      </c>
      <c r="B19" s="24" t="s">
        <v>26</v>
      </c>
      <c r="C19" s="179" t="s">
        <v>144</v>
      </c>
      <c r="D19" s="24"/>
    </row>
    <row r="20" ht="18.75" customHeight="1" spans="1:4">
      <c r="A20" s="181" t="s">
        <v>26</v>
      </c>
      <c r="B20" s="24" t="s">
        <v>26</v>
      </c>
      <c r="C20" s="179" t="s">
        <v>145</v>
      </c>
      <c r="D20" s="24"/>
    </row>
    <row r="21" ht="18.75" customHeight="1" spans="1:4">
      <c r="A21" s="181" t="s">
        <v>26</v>
      </c>
      <c r="B21" s="24" t="s">
        <v>26</v>
      </c>
      <c r="C21" s="179" t="s">
        <v>146</v>
      </c>
      <c r="D21" s="24"/>
    </row>
    <row r="22" ht="18.75" customHeight="1" spans="1:4">
      <c r="A22" s="181" t="s">
        <v>26</v>
      </c>
      <c r="B22" s="24" t="s">
        <v>26</v>
      </c>
      <c r="C22" s="179" t="s">
        <v>147</v>
      </c>
      <c r="D22" s="24"/>
    </row>
    <row r="23" ht="18.75" customHeight="1" spans="1:4">
      <c r="A23" s="181" t="s">
        <v>26</v>
      </c>
      <c r="B23" s="24" t="s">
        <v>26</v>
      </c>
      <c r="C23" s="179" t="s">
        <v>148</v>
      </c>
      <c r="D23" s="24"/>
    </row>
    <row r="24" ht="18.75" customHeight="1" spans="1:4">
      <c r="A24" s="181" t="s">
        <v>26</v>
      </c>
      <c r="B24" s="24" t="s">
        <v>26</v>
      </c>
      <c r="C24" s="179" t="s">
        <v>149</v>
      </c>
      <c r="D24" s="24"/>
    </row>
    <row r="25" ht="18.75" customHeight="1" spans="1:4">
      <c r="A25" s="181" t="s">
        <v>26</v>
      </c>
      <c r="B25" s="24" t="s">
        <v>26</v>
      </c>
      <c r="C25" s="179" t="s">
        <v>150</v>
      </c>
      <c r="D25" s="24"/>
    </row>
    <row r="26" ht="18.75" customHeight="1" spans="1:4">
      <c r="A26" s="181" t="s">
        <v>26</v>
      </c>
      <c r="B26" s="24" t="s">
        <v>26</v>
      </c>
      <c r="C26" s="179" t="s">
        <v>151</v>
      </c>
      <c r="D26" s="24">
        <v>1284591.48</v>
      </c>
    </row>
    <row r="27" ht="18.75" customHeight="1" spans="1:4">
      <c r="A27" s="181" t="s">
        <v>26</v>
      </c>
      <c r="B27" s="24" t="s">
        <v>26</v>
      </c>
      <c r="C27" s="179" t="s">
        <v>152</v>
      </c>
      <c r="D27" s="24"/>
    </row>
    <row r="28" ht="18.75" customHeight="1" spans="1:4">
      <c r="A28" s="181" t="s">
        <v>26</v>
      </c>
      <c r="B28" s="24" t="s">
        <v>26</v>
      </c>
      <c r="C28" s="179" t="s">
        <v>153</v>
      </c>
      <c r="D28" s="24"/>
    </row>
    <row r="29" ht="18.75" customHeight="1" spans="1:4">
      <c r="A29" s="181" t="s">
        <v>26</v>
      </c>
      <c r="B29" s="24" t="s">
        <v>26</v>
      </c>
      <c r="C29" s="179" t="s">
        <v>154</v>
      </c>
      <c r="D29" s="24"/>
    </row>
    <row r="30" ht="18.75" customHeight="1" spans="1:4">
      <c r="A30" s="181" t="s">
        <v>26</v>
      </c>
      <c r="B30" s="24" t="s">
        <v>26</v>
      </c>
      <c r="C30" s="179" t="s">
        <v>155</v>
      </c>
      <c r="D30" s="24"/>
    </row>
    <row r="31" ht="18.75" customHeight="1" spans="1:4">
      <c r="A31" s="182" t="s">
        <v>26</v>
      </c>
      <c r="B31" s="24" t="s">
        <v>26</v>
      </c>
      <c r="C31" s="179" t="s">
        <v>156</v>
      </c>
      <c r="D31" s="24"/>
    </row>
    <row r="32" ht="18.75" customHeight="1" spans="1:4">
      <c r="A32" s="182" t="s">
        <v>26</v>
      </c>
      <c r="B32" s="24" t="s">
        <v>26</v>
      </c>
      <c r="C32" s="179" t="s">
        <v>157</v>
      </c>
      <c r="D32" s="24"/>
    </row>
    <row r="33" ht="18.75" customHeight="1" spans="1:4">
      <c r="A33" s="182" t="s">
        <v>26</v>
      </c>
      <c r="B33" s="24" t="s">
        <v>26</v>
      </c>
      <c r="C33" s="179" t="s">
        <v>158</v>
      </c>
      <c r="D33" s="24"/>
    </row>
    <row r="34" ht="18.75" customHeight="1" spans="1:4">
      <c r="A34" s="182"/>
      <c r="B34" s="24"/>
      <c r="C34" s="179" t="s">
        <v>159</v>
      </c>
      <c r="D34" s="24"/>
    </row>
    <row r="35" ht="18.75" customHeight="1" spans="1:4">
      <c r="A35" s="182" t="s">
        <v>26</v>
      </c>
      <c r="B35" s="24" t="s">
        <v>26</v>
      </c>
      <c r="C35" s="179" t="s">
        <v>160</v>
      </c>
      <c r="D35" s="24"/>
    </row>
    <row r="36" ht="18.75" customHeight="1" spans="1:4">
      <c r="A36" s="57" t="s">
        <v>161</v>
      </c>
      <c r="B36" s="183">
        <v>19708625.44</v>
      </c>
      <c r="C36" s="184" t="s">
        <v>52</v>
      </c>
      <c r="D36" s="183">
        <v>19708625.44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showZeros="0" topLeftCell="A2" workbookViewId="0">
      <selection activeCell="G3" sqref="G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ht="15" customHeight="1" spans="4:7">
      <c r="D1" s="162"/>
      <c r="F1" s="60"/>
      <c r="G1" s="40" t="s">
        <v>162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63"/>
      <c r="C2" s="163"/>
      <c r="D2" s="163"/>
      <c r="E2" s="163"/>
      <c r="F2" s="163"/>
      <c r="G2" s="163"/>
    </row>
    <row r="3" ht="18" customHeight="1" spans="1:7">
      <c r="A3" s="164" t="str">
        <f>"单位名称："&amp;"沧源佤族自治县班老乡九年一贯制中心校"</f>
        <v>单位名称：沧源佤族自治县班老乡九年一贯制中心校</v>
      </c>
      <c r="B3" s="30"/>
      <c r="C3" s="31"/>
      <c r="D3" s="31"/>
      <c r="E3" s="31"/>
      <c r="F3" s="108"/>
      <c r="G3" s="40" t="s">
        <v>1</v>
      </c>
    </row>
    <row r="4" ht="20.25" customHeight="1" spans="1:7">
      <c r="A4" s="165" t="s">
        <v>163</v>
      </c>
      <c r="B4" s="166"/>
      <c r="C4" s="113" t="s">
        <v>56</v>
      </c>
      <c r="D4" s="140" t="s">
        <v>76</v>
      </c>
      <c r="E4" s="13"/>
      <c r="F4" s="14"/>
      <c r="G4" s="133" t="s">
        <v>77</v>
      </c>
    </row>
    <row r="5" ht="20.25" customHeight="1" spans="1:7">
      <c r="A5" s="167" t="s">
        <v>74</v>
      </c>
      <c r="B5" s="167" t="s">
        <v>75</v>
      </c>
      <c r="C5" s="34"/>
      <c r="D5" s="69" t="s">
        <v>58</v>
      </c>
      <c r="E5" s="69" t="s">
        <v>164</v>
      </c>
      <c r="F5" s="69" t="s">
        <v>165</v>
      </c>
      <c r="G5" s="102"/>
    </row>
    <row r="6" ht="19.5" customHeight="1" spans="1:7">
      <c r="A6" s="167" t="s">
        <v>166</v>
      </c>
      <c r="B6" s="167" t="s">
        <v>167</v>
      </c>
      <c r="C6" s="167" t="s">
        <v>168</v>
      </c>
      <c r="D6" s="69">
        <v>4</v>
      </c>
      <c r="E6" s="168" t="s">
        <v>169</v>
      </c>
      <c r="F6" s="168" t="s">
        <v>170</v>
      </c>
      <c r="G6" s="167" t="s">
        <v>171</v>
      </c>
    </row>
    <row r="7" ht="18" customHeight="1" spans="1:7">
      <c r="A7" s="70" t="s">
        <v>85</v>
      </c>
      <c r="B7" s="70" t="s">
        <v>86</v>
      </c>
      <c r="C7" s="24">
        <v>15557774.1</v>
      </c>
      <c r="D7" s="24">
        <v>15337774.1</v>
      </c>
      <c r="E7" s="24">
        <v>14936754.5</v>
      </c>
      <c r="F7" s="24">
        <v>401019.6</v>
      </c>
      <c r="G7" s="24">
        <v>220000</v>
      </c>
    </row>
    <row r="8" ht="18" customHeight="1" spans="1:7">
      <c r="A8" s="127" t="s">
        <v>87</v>
      </c>
      <c r="B8" s="127" t="s">
        <v>88</v>
      </c>
      <c r="C8" s="24">
        <v>15557774.1</v>
      </c>
      <c r="D8" s="24">
        <v>15337774.1</v>
      </c>
      <c r="E8" s="24">
        <v>14936754.5</v>
      </c>
      <c r="F8" s="24">
        <v>401019.6</v>
      </c>
      <c r="G8" s="24">
        <v>220000</v>
      </c>
    </row>
    <row r="9" ht="18" customHeight="1" spans="1:7">
      <c r="A9" s="169" t="s">
        <v>89</v>
      </c>
      <c r="B9" s="169" t="s">
        <v>90</v>
      </c>
      <c r="C9" s="24">
        <v>1673722.13</v>
      </c>
      <c r="D9" s="24">
        <v>1453722.13</v>
      </c>
      <c r="E9" s="24">
        <v>1164806.05</v>
      </c>
      <c r="F9" s="24">
        <v>288916.08</v>
      </c>
      <c r="G9" s="24">
        <v>220000</v>
      </c>
    </row>
    <row r="10" ht="18" customHeight="1" spans="1:7">
      <c r="A10" s="169" t="s">
        <v>91</v>
      </c>
      <c r="B10" s="169" t="s">
        <v>92</v>
      </c>
      <c r="C10" s="24">
        <v>9842288.47</v>
      </c>
      <c r="D10" s="24">
        <v>9842288.47</v>
      </c>
      <c r="E10" s="24">
        <v>9762064.07</v>
      </c>
      <c r="F10" s="24">
        <v>80224.4</v>
      </c>
      <c r="G10" s="24"/>
    </row>
    <row r="11" ht="18" customHeight="1" spans="1:7">
      <c r="A11" s="169" t="s">
        <v>93</v>
      </c>
      <c r="B11" s="169" t="s">
        <v>94</v>
      </c>
      <c r="C11" s="24">
        <v>4041763.5</v>
      </c>
      <c r="D11" s="24">
        <v>4041763.5</v>
      </c>
      <c r="E11" s="24">
        <v>4009884.38</v>
      </c>
      <c r="F11" s="24">
        <v>31879.12</v>
      </c>
      <c r="G11" s="24"/>
    </row>
    <row r="12" ht="18" customHeight="1" spans="1:7">
      <c r="A12" s="35" t="s">
        <v>95</v>
      </c>
      <c r="B12" s="35" t="s">
        <v>96</v>
      </c>
      <c r="C12" s="24">
        <v>2055388.04</v>
      </c>
      <c r="D12" s="24">
        <v>2055388.04</v>
      </c>
      <c r="E12" s="24">
        <v>2055388.04</v>
      </c>
      <c r="F12" s="24"/>
      <c r="G12" s="24"/>
    </row>
    <row r="13" ht="18" customHeight="1" spans="1:7">
      <c r="A13" s="127" t="s">
        <v>97</v>
      </c>
      <c r="B13" s="127" t="s">
        <v>98</v>
      </c>
      <c r="C13" s="24">
        <v>2031244.04</v>
      </c>
      <c r="D13" s="24">
        <v>2031244.04</v>
      </c>
      <c r="E13" s="24">
        <v>2031244.04</v>
      </c>
      <c r="F13" s="24"/>
      <c r="G13" s="24"/>
    </row>
    <row r="14" ht="18" customHeight="1" spans="1:7">
      <c r="A14" s="169" t="s">
        <v>99</v>
      </c>
      <c r="B14" s="169" t="s">
        <v>100</v>
      </c>
      <c r="C14" s="24">
        <v>318455.4</v>
      </c>
      <c r="D14" s="24">
        <v>318455.4</v>
      </c>
      <c r="E14" s="24">
        <v>318455.4</v>
      </c>
      <c r="F14" s="24"/>
      <c r="G14" s="24"/>
    </row>
    <row r="15" ht="18" customHeight="1" spans="1:7">
      <c r="A15" s="169" t="s">
        <v>101</v>
      </c>
      <c r="B15" s="169" t="s">
        <v>102</v>
      </c>
      <c r="C15" s="24">
        <v>1712788.64</v>
      </c>
      <c r="D15" s="24">
        <v>1712788.64</v>
      </c>
      <c r="E15" s="24">
        <v>1712788.64</v>
      </c>
      <c r="F15" s="24"/>
      <c r="G15" s="24"/>
    </row>
    <row r="16" ht="18" customHeight="1" spans="1:7">
      <c r="A16" s="127" t="s">
        <v>103</v>
      </c>
      <c r="B16" s="127" t="s">
        <v>104</v>
      </c>
      <c r="C16" s="24">
        <v>23844</v>
      </c>
      <c r="D16" s="24">
        <v>23844</v>
      </c>
      <c r="E16" s="24">
        <v>23844</v>
      </c>
      <c r="F16" s="24"/>
      <c r="G16" s="24"/>
    </row>
    <row r="17" ht="18" customHeight="1" spans="1:7">
      <c r="A17" s="169" t="s">
        <v>105</v>
      </c>
      <c r="B17" s="169" t="s">
        <v>106</v>
      </c>
      <c r="C17" s="24">
        <v>23844</v>
      </c>
      <c r="D17" s="24">
        <v>23844</v>
      </c>
      <c r="E17" s="24">
        <v>23844</v>
      </c>
      <c r="F17" s="24"/>
      <c r="G17" s="24"/>
    </row>
    <row r="18" ht="18" customHeight="1" spans="1:7">
      <c r="A18" s="127" t="s">
        <v>107</v>
      </c>
      <c r="B18" s="127" t="s">
        <v>108</v>
      </c>
      <c r="C18" s="24">
        <v>300</v>
      </c>
      <c r="D18" s="24">
        <v>300</v>
      </c>
      <c r="E18" s="24">
        <v>300</v>
      </c>
      <c r="F18" s="24"/>
      <c r="G18" s="24"/>
    </row>
    <row r="19" ht="18" customHeight="1" spans="1:7">
      <c r="A19" s="169" t="s">
        <v>109</v>
      </c>
      <c r="B19" s="169" t="s">
        <v>108</v>
      </c>
      <c r="C19" s="24">
        <v>300</v>
      </c>
      <c r="D19" s="24">
        <v>300</v>
      </c>
      <c r="E19" s="24">
        <v>300</v>
      </c>
      <c r="F19" s="24"/>
      <c r="G19" s="24"/>
    </row>
    <row r="20" ht="18" customHeight="1" spans="1:7">
      <c r="A20" s="35" t="s">
        <v>110</v>
      </c>
      <c r="B20" s="35" t="s">
        <v>111</v>
      </c>
      <c r="C20" s="24">
        <v>810871.82</v>
      </c>
      <c r="D20" s="24">
        <v>810871.82</v>
      </c>
      <c r="E20" s="24">
        <v>810871.82</v>
      </c>
      <c r="F20" s="24"/>
      <c r="G20" s="24"/>
    </row>
    <row r="21" ht="18" customHeight="1" spans="1:7">
      <c r="A21" s="127" t="s">
        <v>112</v>
      </c>
      <c r="B21" s="127" t="s">
        <v>113</v>
      </c>
      <c r="C21" s="24">
        <v>810871.82</v>
      </c>
      <c r="D21" s="24">
        <v>810871.82</v>
      </c>
      <c r="E21" s="24">
        <v>810871.82</v>
      </c>
      <c r="F21" s="24"/>
      <c r="G21" s="24"/>
    </row>
    <row r="22" ht="18" customHeight="1" spans="1:7">
      <c r="A22" s="169" t="s">
        <v>114</v>
      </c>
      <c r="B22" s="169" t="s">
        <v>115</v>
      </c>
      <c r="C22" s="24">
        <v>760049.96</v>
      </c>
      <c r="D22" s="24">
        <v>760049.96</v>
      </c>
      <c r="E22" s="24">
        <v>760049.96</v>
      </c>
      <c r="F22" s="24"/>
      <c r="G22" s="24"/>
    </row>
    <row r="23" ht="18" customHeight="1" spans="1:7">
      <c r="A23" s="169" t="s">
        <v>116</v>
      </c>
      <c r="B23" s="169" t="s">
        <v>117</v>
      </c>
      <c r="C23" s="24">
        <v>50821.86</v>
      </c>
      <c r="D23" s="24">
        <v>50821.86</v>
      </c>
      <c r="E23" s="24">
        <v>50821.86</v>
      </c>
      <c r="F23" s="24"/>
      <c r="G23" s="24"/>
    </row>
    <row r="24" ht="18" customHeight="1" spans="1:7">
      <c r="A24" s="35" t="s">
        <v>118</v>
      </c>
      <c r="B24" s="35" t="s">
        <v>119</v>
      </c>
      <c r="C24" s="24">
        <v>1284591.48</v>
      </c>
      <c r="D24" s="24">
        <v>1284591.48</v>
      </c>
      <c r="E24" s="24">
        <v>1284591.48</v>
      </c>
      <c r="F24" s="24"/>
      <c r="G24" s="24"/>
    </row>
    <row r="25" ht="18" customHeight="1" spans="1:7">
      <c r="A25" s="127" t="s">
        <v>120</v>
      </c>
      <c r="B25" s="127" t="s">
        <v>121</v>
      </c>
      <c r="C25" s="24">
        <v>1284591.48</v>
      </c>
      <c r="D25" s="24">
        <v>1284591.48</v>
      </c>
      <c r="E25" s="24">
        <v>1284591.48</v>
      </c>
      <c r="F25" s="24"/>
      <c r="G25" s="24"/>
    </row>
    <row r="26" ht="18" customHeight="1" spans="1:7">
      <c r="A26" s="169" t="s">
        <v>122</v>
      </c>
      <c r="B26" s="169" t="s">
        <v>123</v>
      </c>
      <c r="C26" s="24">
        <v>1284591.48</v>
      </c>
      <c r="D26" s="24">
        <v>1284591.48</v>
      </c>
      <c r="E26" s="24">
        <v>1284591.48</v>
      </c>
      <c r="F26" s="24"/>
      <c r="G26" s="24"/>
    </row>
    <row r="27" ht="18" customHeight="1" spans="1:7">
      <c r="A27" s="170" t="s">
        <v>124</v>
      </c>
      <c r="B27" s="171" t="s">
        <v>124</v>
      </c>
      <c r="C27" s="24">
        <v>19708625.44</v>
      </c>
      <c r="D27" s="24">
        <v>19488625.44</v>
      </c>
      <c r="E27" s="24">
        <v>19087605.84</v>
      </c>
      <c r="F27" s="24">
        <v>401019.6</v>
      </c>
      <c r="G27" s="24">
        <v>220000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showZeros="0" workbookViewId="0">
      <selection activeCell="A12" sqref="A1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0"/>
      <c r="B1" s="151"/>
      <c r="C1" s="152"/>
      <c r="D1" s="65"/>
      <c r="G1" s="93" t="s">
        <v>172</v>
      </c>
    </row>
    <row r="2" ht="39" customHeight="1" spans="1:7">
      <c r="A2" s="138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2" t="str">
        <f>"单位名称："&amp;"沧源佤族自治县班老乡九年一贯制中心校"</f>
        <v>单位名称：沧源佤族自治县班老乡九年一贯制中心校</v>
      </c>
      <c r="B3" s="151"/>
      <c r="C3" s="152"/>
      <c r="D3" s="65"/>
      <c r="E3" s="31"/>
      <c r="G3" s="93" t="s">
        <v>173</v>
      </c>
    </row>
    <row r="4" ht="18.75" customHeight="1" spans="1:7">
      <c r="A4" s="10" t="s">
        <v>174</v>
      </c>
      <c r="B4" s="10" t="s">
        <v>175</v>
      </c>
      <c r="C4" s="32" t="s">
        <v>176</v>
      </c>
      <c r="D4" s="12" t="s">
        <v>177</v>
      </c>
      <c r="E4" s="13"/>
      <c r="F4" s="14"/>
      <c r="G4" s="32" t="s">
        <v>178</v>
      </c>
    </row>
    <row r="5" ht="18.75" customHeight="1" spans="1:7">
      <c r="A5" s="17"/>
      <c r="B5" s="153"/>
      <c r="C5" s="34"/>
      <c r="D5" s="69" t="s">
        <v>58</v>
      </c>
      <c r="E5" s="69" t="s">
        <v>179</v>
      </c>
      <c r="F5" s="69" t="s">
        <v>180</v>
      </c>
      <c r="G5" s="34"/>
    </row>
    <row r="6" ht="18.75" customHeight="1" spans="1:7">
      <c r="A6" s="154" t="s">
        <v>56</v>
      </c>
      <c r="B6" s="155">
        <v>1</v>
      </c>
      <c r="C6" s="156">
        <v>2</v>
      </c>
      <c r="D6" s="157">
        <v>3</v>
      </c>
      <c r="E6" s="157">
        <v>4</v>
      </c>
      <c r="F6" s="157">
        <v>5</v>
      </c>
      <c r="G6" s="156">
        <v>6</v>
      </c>
    </row>
    <row r="7" ht="18.75" customHeight="1" spans="1:7">
      <c r="A7" s="158" t="s">
        <v>56</v>
      </c>
      <c r="B7" s="159"/>
      <c r="C7" s="160"/>
      <c r="D7" s="160"/>
      <c r="E7" s="160"/>
      <c r="F7" s="160"/>
      <c r="G7" s="160"/>
    </row>
    <row r="8" ht="18.75" customHeight="1" spans="1:7">
      <c r="A8" s="161" t="s">
        <v>181</v>
      </c>
      <c r="B8" s="160"/>
      <c r="C8" s="160"/>
      <c r="D8" s="160"/>
      <c r="E8" s="160"/>
      <c r="F8" s="160"/>
      <c r="G8" s="160"/>
    </row>
    <row r="9" ht="18.75" customHeight="1" spans="1:7">
      <c r="A9" s="161" t="s">
        <v>182</v>
      </c>
      <c r="B9" s="160"/>
      <c r="C9" s="160"/>
      <c r="D9" s="160"/>
      <c r="E9" s="160"/>
      <c r="F9" s="160"/>
      <c r="G9" s="160"/>
    </row>
    <row r="10" ht="18.75" customHeight="1" spans="1:7">
      <c r="A10" s="161" t="s">
        <v>183</v>
      </c>
      <c r="B10" s="160"/>
      <c r="C10" s="160"/>
      <c r="D10" s="160"/>
      <c r="E10" s="160"/>
      <c r="F10" s="160"/>
      <c r="G10" s="160"/>
    </row>
    <row r="11" ht="18.75" customHeight="1" spans="1:7">
      <c r="A11" s="161" t="s">
        <v>184</v>
      </c>
      <c r="B11" s="160"/>
      <c r="C11" s="160"/>
      <c r="D11" s="160"/>
      <c r="E11" s="160"/>
      <c r="F11" s="160"/>
      <c r="G11" s="160"/>
    </row>
    <row r="12" customHeight="1" spans="1:1">
      <c r="A12" s="28" t="s">
        <v>185</v>
      </c>
    </row>
    <row r="38" customHeight="1" spans="1:2">
      <c r="A38" s="29"/>
      <c r="B38" s="29"/>
    </row>
    <row r="39" customHeight="1" spans="2:2">
      <c r="B39" t="s">
        <v>72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3"/>
  <sheetViews>
    <sheetView showZeros="0" topLeftCell="E38" workbookViewId="0">
      <selection activeCell="F73" sqref="F73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6"/>
      <c r="D1" s="137"/>
      <c r="E1" s="137"/>
      <c r="F1" s="137"/>
      <c r="G1" s="137"/>
      <c r="H1" s="72"/>
      <c r="I1" s="72"/>
      <c r="J1" s="72"/>
      <c r="K1" s="72"/>
      <c r="L1" s="72"/>
      <c r="M1" s="72"/>
      <c r="N1" s="31"/>
      <c r="O1" s="31"/>
      <c r="P1" s="31"/>
      <c r="Q1" s="72"/>
      <c r="U1" s="136"/>
      <c r="W1" s="39" t="s">
        <v>186</v>
      </c>
    </row>
    <row r="2" ht="39.75" customHeight="1" spans="1:23">
      <c r="A2" s="138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"单位名称："&amp;"沧源佤族自治县班老乡九年一贯制中心校"</f>
        <v>单位名称：沧源佤族自治县班老乡九年一贯制中心校</v>
      </c>
      <c r="B3" s="139"/>
      <c r="C3" s="139"/>
      <c r="D3" s="139"/>
      <c r="E3" s="139"/>
      <c r="F3" s="139"/>
      <c r="G3" s="139"/>
      <c r="H3" s="76"/>
      <c r="I3" s="76"/>
      <c r="J3" s="76"/>
      <c r="K3" s="76"/>
      <c r="L3" s="76"/>
      <c r="M3" s="76"/>
      <c r="N3" s="99"/>
      <c r="O3" s="99"/>
      <c r="P3" s="99"/>
      <c r="Q3" s="76"/>
      <c r="U3" s="136"/>
      <c r="W3" s="39" t="s">
        <v>173</v>
      </c>
    </row>
    <row r="4" ht="18" customHeight="1" spans="1:23">
      <c r="A4" s="10" t="s">
        <v>187</v>
      </c>
      <c r="B4" s="10" t="s">
        <v>188</v>
      </c>
      <c r="C4" s="10" t="s">
        <v>189</v>
      </c>
      <c r="D4" s="10" t="s">
        <v>190</v>
      </c>
      <c r="E4" s="10" t="s">
        <v>191</v>
      </c>
      <c r="F4" s="10" t="s">
        <v>192</v>
      </c>
      <c r="G4" s="10" t="s">
        <v>193</v>
      </c>
      <c r="H4" s="140" t="s">
        <v>194</v>
      </c>
      <c r="I4" s="67" t="s">
        <v>194</v>
      </c>
      <c r="J4" s="67"/>
      <c r="K4" s="67"/>
      <c r="L4" s="67"/>
      <c r="M4" s="67"/>
      <c r="N4" s="13"/>
      <c r="O4" s="13"/>
      <c r="P4" s="13"/>
      <c r="Q4" s="79" t="s">
        <v>62</v>
      </c>
      <c r="R4" s="67" t="s">
        <v>79</v>
      </c>
      <c r="S4" s="67"/>
      <c r="T4" s="67"/>
      <c r="U4" s="67"/>
      <c r="V4" s="67"/>
      <c r="W4" s="147"/>
    </row>
    <row r="5" ht="18" customHeight="1" spans="1:23">
      <c r="A5" s="15"/>
      <c r="B5" s="135"/>
      <c r="C5" s="15"/>
      <c r="D5" s="15"/>
      <c r="E5" s="15"/>
      <c r="F5" s="15"/>
      <c r="G5" s="15"/>
      <c r="H5" s="113" t="s">
        <v>195</v>
      </c>
      <c r="I5" s="140" t="s">
        <v>59</v>
      </c>
      <c r="J5" s="67"/>
      <c r="K5" s="67"/>
      <c r="L5" s="67"/>
      <c r="M5" s="147"/>
      <c r="N5" s="12" t="s">
        <v>196</v>
      </c>
      <c r="O5" s="13"/>
      <c r="P5" s="14"/>
      <c r="Q5" s="10" t="s">
        <v>62</v>
      </c>
      <c r="R5" s="140" t="s">
        <v>79</v>
      </c>
      <c r="S5" s="79" t="s">
        <v>65</v>
      </c>
      <c r="T5" s="67" t="s">
        <v>79</v>
      </c>
      <c r="U5" s="79" t="s">
        <v>67</v>
      </c>
      <c r="V5" s="79" t="s">
        <v>68</v>
      </c>
      <c r="W5" s="149" t="s">
        <v>69</v>
      </c>
    </row>
    <row r="6" ht="18.75" customHeight="1" spans="1:23">
      <c r="A6" s="33"/>
      <c r="B6" s="33"/>
      <c r="C6" s="33"/>
      <c r="D6" s="33"/>
      <c r="E6" s="33"/>
      <c r="F6" s="33"/>
      <c r="G6" s="33"/>
      <c r="H6" s="33"/>
      <c r="I6" s="148" t="s">
        <v>197</v>
      </c>
      <c r="J6" s="10" t="s">
        <v>198</v>
      </c>
      <c r="K6" s="10" t="s">
        <v>199</v>
      </c>
      <c r="L6" s="10" t="s">
        <v>200</v>
      </c>
      <c r="M6" s="10" t="s">
        <v>201</v>
      </c>
      <c r="N6" s="10" t="s">
        <v>59</v>
      </c>
      <c r="O6" s="10" t="s">
        <v>60</v>
      </c>
      <c r="P6" s="10" t="s">
        <v>61</v>
      </c>
      <c r="Q6" s="33"/>
      <c r="R6" s="10" t="s">
        <v>58</v>
      </c>
      <c r="S6" s="10" t="s">
        <v>65</v>
      </c>
      <c r="T6" s="10" t="s">
        <v>202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41"/>
      <c r="B7" s="141"/>
      <c r="C7" s="116"/>
      <c r="D7" s="116"/>
      <c r="E7" s="116"/>
      <c r="F7" s="116"/>
      <c r="G7" s="116"/>
      <c r="H7" s="116"/>
      <c r="I7" s="98"/>
      <c r="J7" s="17" t="s">
        <v>203</v>
      </c>
      <c r="K7" s="17" t="s">
        <v>199</v>
      </c>
      <c r="L7" s="17" t="s">
        <v>200</v>
      </c>
      <c r="M7" s="17" t="s">
        <v>201</v>
      </c>
      <c r="N7" s="17" t="s">
        <v>199</v>
      </c>
      <c r="O7" s="17" t="s">
        <v>200</v>
      </c>
      <c r="P7" s="17" t="s">
        <v>201</v>
      </c>
      <c r="Q7" s="17" t="s">
        <v>62</v>
      </c>
      <c r="R7" s="17" t="s">
        <v>58</v>
      </c>
      <c r="S7" s="17" t="s">
        <v>65</v>
      </c>
      <c r="T7" s="17" t="s">
        <v>202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42">
        <v>1</v>
      </c>
      <c r="B8" s="142">
        <v>2</v>
      </c>
      <c r="C8" s="142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142">
        <v>9</v>
      </c>
      <c r="J8" s="142">
        <v>10</v>
      </c>
      <c r="K8" s="142">
        <v>11</v>
      </c>
      <c r="L8" s="142">
        <v>12</v>
      </c>
      <c r="M8" s="142">
        <v>13</v>
      </c>
      <c r="N8" s="142">
        <v>14</v>
      </c>
      <c r="O8" s="142">
        <v>15</v>
      </c>
      <c r="P8" s="142">
        <v>16</v>
      </c>
      <c r="Q8" s="142">
        <v>17</v>
      </c>
      <c r="R8" s="142">
        <v>18</v>
      </c>
      <c r="S8" s="142">
        <v>19</v>
      </c>
      <c r="T8" s="142">
        <v>20</v>
      </c>
      <c r="U8" s="142">
        <v>21</v>
      </c>
      <c r="V8" s="142">
        <v>22</v>
      </c>
      <c r="W8" s="142">
        <v>23</v>
      </c>
    </row>
    <row r="9" ht="21" customHeight="1" spans="1:23">
      <c r="A9" s="143" t="s">
        <v>71</v>
      </c>
      <c r="B9" s="143"/>
      <c r="C9" s="143"/>
      <c r="D9" s="143"/>
      <c r="E9" s="143"/>
      <c r="F9" s="143"/>
      <c r="G9" s="143"/>
      <c r="H9" s="24">
        <v>19488625.44</v>
      </c>
      <c r="I9" s="24">
        <v>19488625.44</v>
      </c>
      <c r="J9" s="24"/>
      <c r="K9" s="24"/>
      <c r="L9" s="24">
        <v>19488625.44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ht="21" customHeight="1" spans="1:23">
      <c r="A10" s="143"/>
      <c r="B10" s="22" t="s">
        <v>204</v>
      </c>
      <c r="C10" s="22" t="s">
        <v>205</v>
      </c>
      <c r="D10" s="22" t="s">
        <v>89</v>
      </c>
      <c r="E10" s="22" t="s">
        <v>90</v>
      </c>
      <c r="F10" s="22" t="s">
        <v>206</v>
      </c>
      <c r="G10" s="22" t="s">
        <v>207</v>
      </c>
      <c r="H10" s="24">
        <v>345804</v>
      </c>
      <c r="I10" s="24">
        <v>345804</v>
      </c>
      <c r="J10" s="24"/>
      <c r="K10" s="24"/>
      <c r="L10" s="24">
        <v>345804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1"/>
      <c r="B11" s="22" t="s">
        <v>204</v>
      </c>
      <c r="C11" s="22" t="s">
        <v>205</v>
      </c>
      <c r="D11" s="22" t="s">
        <v>91</v>
      </c>
      <c r="E11" s="22" t="s">
        <v>92</v>
      </c>
      <c r="F11" s="22" t="s">
        <v>206</v>
      </c>
      <c r="G11" s="22" t="s">
        <v>207</v>
      </c>
      <c r="H11" s="24">
        <v>3095220</v>
      </c>
      <c r="I11" s="24">
        <v>3095220</v>
      </c>
      <c r="J11" s="24"/>
      <c r="K11" s="24"/>
      <c r="L11" s="24">
        <v>3095220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1"/>
      <c r="B12" s="22" t="s">
        <v>204</v>
      </c>
      <c r="C12" s="22" t="s">
        <v>205</v>
      </c>
      <c r="D12" s="22" t="s">
        <v>93</v>
      </c>
      <c r="E12" s="22" t="s">
        <v>94</v>
      </c>
      <c r="F12" s="22" t="s">
        <v>206</v>
      </c>
      <c r="G12" s="22" t="s">
        <v>207</v>
      </c>
      <c r="H12" s="24">
        <v>1246956</v>
      </c>
      <c r="I12" s="24">
        <v>1246956</v>
      </c>
      <c r="J12" s="24"/>
      <c r="K12" s="24"/>
      <c r="L12" s="24">
        <v>1246956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1"/>
      <c r="B13" s="22" t="s">
        <v>204</v>
      </c>
      <c r="C13" s="22" t="s">
        <v>205</v>
      </c>
      <c r="D13" s="22" t="s">
        <v>89</v>
      </c>
      <c r="E13" s="22" t="s">
        <v>90</v>
      </c>
      <c r="F13" s="22" t="s">
        <v>208</v>
      </c>
      <c r="G13" s="22" t="s">
        <v>209</v>
      </c>
      <c r="H13" s="24">
        <v>60000</v>
      </c>
      <c r="I13" s="24">
        <v>60000</v>
      </c>
      <c r="J13" s="24"/>
      <c r="K13" s="24"/>
      <c r="L13" s="24">
        <v>60000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1"/>
      <c r="B14" s="22" t="s">
        <v>204</v>
      </c>
      <c r="C14" s="22" t="s">
        <v>205</v>
      </c>
      <c r="D14" s="22" t="s">
        <v>91</v>
      </c>
      <c r="E14" s="22" t="s">
        <v>92</v>
      </c>
      <c r="F14" s="22" t="s">
        <v>208</v>
      </c>
      <c r="G14" s="22" t="s">
        <v>209</v>
      </c>
      <c r="H14" s="24">
        <v>426000</v>
      </c>
      <c r="I14" s="24">
        <v>426000</v>
      </c>
      <c r="J14" s="24"/>
      <c r="K14" s="24"/>
      <c r="L14" s="24">
        <v>426000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1"/>
      <c r="B15" s="22" t="s">
        <v>204</v>
      </c>
      <c r="C15" s="22" t="s">
        <v>205</v>
      </c>
      <c r="D15" s="22" t="s">
        <v>93</v>
      </c>
      <c r="E15" s="22" t="s">
        <v>94</v>
      </c>
      <c r="F15" s="22" t="s">
        <v>208</v>
      </c>
      <c r="G15" s="22" t="s">
        <v>209</v>
      </c>
      <c r="H15" s="24">
        <v>204000</v>
      </c>
      <c r="I15" s="24">
        <v>204000</v>
      </c>
      <c r="J15" s="24"/>
      <c r="K15" s="24"/>
      <c r="L15" s="24">
        <v>204000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1"/>
      <c r="B16" s="22" t="s">
        <v>210</v>
      </c>
      <c r="C16" s="22" t="s">
        <v>211</v>
      </c>
      <c r="D16" s="22" t="s">
        <v>89</v>
      </c>
      <c r="E16" s="22" t="s">
        <v>90</v>
      </c>
      <c r="F16" s="22" t="s">
        <v>208</v>
      </c>
      <c r="G16" s="22" t="s">
        <v>209</v>
      </c>
      <c r="H16" s="24">
        <v>74400</v>
      </c>
      <c r="I16" s="24">
        <v>74400</v>
      </c>
      <c r="J16" s="24"/>
      <c r="K16" s="24"/>
      <c r="L16" s="24">
        <v>74400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1"/>
      <c r="B17" s="22" t="s">
        <v>210</v>
      </c>
      <c r="C17" s="22" t="s">
        <v>211</v>
      </c>
      <c r="D17" s="22" t="s">
        <v>91</v>
      </c>
      <c r="E17" s="22" t="s">
        <v>92</v>
      </c>
      <c r="F17" s="22" t="s">
        <v>208</v>
      </c>
      <c r="G17" s="22" t="s">
        <v>209</v>
      </c>
      <c r="H17" s="24">
        <v>526800</v>
      </c>
      <c r="I17" s="24">
        <v>526800</v>
      </c>
      <c r="J17" s="24"/>
      <c r="K17" s="24"/>
      <c r="L17" s="24">
        <v>526800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1"/>
      <c r="B18" s="22" t="s">
        <v>210</v>
      </c>
      <c r="C18" s="22" t="s">
        <v>211</v>
      </c>
      <c r="D18" s="22" t="s">
        <v>93</v>
      </c>
      <c r="E18" s="22" t="s">
        <v>94</v>
      </c>
      <c r="F18" s="22" t="s">
        <v>208</v>
      </c>
      <c r="G18" s="22" t="s">
        <v>209</v>
      </c>
      <c r="H18" s="24">
        <v>243600</v>
      </c>
      <c r="I18" s="24">
        <v>243600</v>
      </c>
      <c r="J18" s="24"/>
      <c r="K18" s="24"/>
      <c r="L18" s="24">
        <v>243600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1"/>
      <c r="B19" s="22" t="s">
        <v>204</v>
      </c>
      <c r="C19" s="22" t="s">
        <v>205</v>
      </c>
      <c r="D19" s="22" t="s">
        <v>89</v>
      </c>
      <c r="E19" s="22" t="s">
        <v>90</v>
      </c>
      <c r="F19" s="22" t="s">
        <v>208</v>
      </c>
      <c r="G19" s="22" t="s">
        <v>209</v>
      </c>
      <c r="H19" s="24">
        <v>98604</v>
      </c>
      <c r="I19" s="24">
        <v>98604</v>
      </c>
      <c r="J19" s="24"/>
      <c r="K19" s="24"/>
      <c r="L19" s="24">
        <v>98604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1"/>
      <c r="B20" s="22" t="s">
        <v>204</v>
      </c>
      <c r="C20" s="22" t="s">
        <v>205</v>
      </c>
      <c r="D20" s="22" t="s">
        <v>91</v>
      </c>
      <c r="E20" s="22" t="s">
        <v>92</v>
      </c>
      <c r="F20" s="22" t="s">
        <v>208</v>
      </c>
      <c r="G20" s="22" t="s">
        <v>209</v>
      </c>
      <c r="H20" s="24">
        <v>725592</v>
      </c>
      <c r="I20" s="24">
        <v>725592</v>
      </c>
      <c r="J20" s="24"/>
      <c r="K20" s="24"/>
      <c r="L20" s="24">
        <v>725592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1"/>
      <c r="B21" s="22" t="s">
        <v>204</v>
      </c>
      <c r="C21" s="22" t="s">
        <v>205</v>
      </c>
      <c r="D21" s="22" t="s">
        <v>93</v>
      </c>
      <c r="E21" s="22" t="s">
        <v>94</v>
      </c>
      <c r="F21" s="22" t="s">
        <v>208</v>
      </c>
      <c r="G21" s="22" t="s">
        <v>209</v>
      </c>
      <c r="H21" s="24">
        <v>312240</v>
      </c>
      <c r="I21" s="24">
        <v>312240</v>
      </c>
      <c r="J21" s="24"/>
      <c r="K21" s="24"/>
      <c r="L21" s="24">
        <v>312240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1"/>
      <c r="B22" s="22" t="s">
        <v>204</v>
      </c>
      <c r="C22" s="22" t="s">
        <v>205</v>
      </c>
      <c r="D22" s="22" t="s">
        <v>89</v>
      </c>
      <c r="E22" s="22" t="s">
        <v>90</v>
      </c>
      <c r="F22" s="22" t="s">
        <v>212</v>
      </c>
      <c r="G22" s="22" t="s">
        <v>213</v>
      </c>
      <c r="H22" s="24">
        <v>272832</v>
      </c>
      <c r="I22" s="24">
        <v>272832</v>
      </c>
      <c r="J22" s="24"/>
      <c r="K22" s="24"/>
      <c r="L22" s="24">
        <v>272832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1"/>
      <c r="B23" s="22" t="s">
        <v>204</v>
      </c>
      <c r="C23" s="22" t="s">
        <v>205</v>
      </c>
      <c r="D23" s="22" t="s">
        <v>91</v>
      </c>
      <c r="E23" s="22" t="s">
        <v>92</v>
      </c>
      <c r="F23" s="22" t="s">
        <v>212</v>
      </c>
      <c r="G23" s="22" t="s">
        <v>213</v>
      </c>
      <c r="H23" s="24">
        <v>1981872</v>
      </c>
      <c r="I23" s="24">
        <v>1981872</v>
      </c>
      <c r="J23" s="24"/>
      <c r="K23" s="24"/>
      <c r="L23" s="24">
        <v>1981872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1"/>
      <c r="B24" s="22" t="s">
        <v>204</v>
      </c>
      <c r="C24" s="22" t="s">
        <v>205</v>
      </c>
      <c r="D24" s="22" t="s">
        <v>93</v>
      </c>
      <c r="E24" s="22" t="s">
        <v>94</v>
      </c>
      <c r="F24" s="22" t="s">
        <v>212</v>
      </c>
      <c r="G24" s="22" t="s">
        <v>213</v>
      </c>
      <c r="H24" s="24">
        <v>932520</v>
      </c>
      <c r="I24" s="24">
        <v>932520</v>
      </c>
      <c r="J24" s="24"/>
      <c r="K24" s="24"/>
      <c r="L24" s="24">
        <v>932520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1"/>
      <c r="B25" s="22" t="s">
        <v>204</v>
      </c>
      <c r="C25" s="22" t="s">
        <v>205</v>
      </c>
      <c r="D25" s="22" t="s">
        <v>89</v>
      </c>
      <c r="E25" s="22" t="s">
        <v>90</v>
      </c>
      <c r="F25" s="22" t="s">
        <v>212</v>
      </c>
      <c r="G25" s="22" t="s">
        <v>213</v>
      </c>
      <c r="H25" s="24">
        <v>127200</v>
      </c>
      <c r="I25" s="24">
        <v>127200</v>
      </c>
      <c r="J25" s="24"/>
      <c r="K25" s="24"/>
      <c r="L25" s="24">
        <v>127200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1"/>
      <c r="B26" s="22" t="s">
        <v>204</v>
      </c>
      <c r="C26" s="22" t="s">
        <v>205</v>
      </c>
      <c r="D26" s="22" t="s">
        <v>91</v>
      </c>
      <c r="E26" s="22" t="s">
        <v>92</v>
      </c>
      <c r="F26" s="22" t="s">
        <v>212</v>
      </c>
      <c r="G26" s="22" t="s">
        <v>213</v>
      </c>
      <c r="H26" s="24">
        <v>941100</v>
      </c>
      <c r="I26" s="24">
        <v>941100</v>
      </c>
      <c r="J26" s="24"/>
      <c r="K26" s="24"/>
      <c r="L26" s="24">
        <v>941100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1"/>
      <c r="B27" s="22" t="s">
        <v>204</v>
      </c>
      <c r="C27" s="22" t="s">
        <v>205</v>
      </c>
      <c r="D27" s="22" t="s">
        <v>93</v>
      </c>
      <c r="E27" s="22" t="s">
        <v>94</v>
      </c>
      <c r="F27" s="22" t="s">
        <v>212</v>
      </c>
      <c r="G27" s="22" t="s">
        <v>213</v>
      </c>
      <c r="H27" s="24">
        <v>437640</v>
      </c>
      <c r="I27" s="24">
        <v>437640</v>
      </c>
      <c r="J27" s="24"/>
      <c r="K27" s="24"/>
      <c r="L27" s="24">
        <v>437640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1"/>
      <c r="B28" s="22" t="s">
        <v>214</v>
      </c>
      <c r="C28" s="22" t="s">
        <v>215</v>
      </c>
      <c r="D28" s="22" t="s">
        <v>89</v>
      </c>
      <c r="E28" s="22" t="s">
        <v>90</v>
      </c>
      <c r="F28" s="22" t="s">
        <v>212</v>
      </c>
      <c r="G28" s="22" t="s">
        <v>213</v>
      </c>
      <c r="H28" s="24">
        <v>180000</v>
      </c>
      <c r="I28" s="24">
        <v>180000</v>
      </c>
      <c r="J28" s="24"/>
      <c r="K28" s="24"/>
      <c r="L28" s="24">
        <v>180000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1"/>
      <c r="B29" s="22" t="s">
        <v>214</v>
      </c>
      <c r="C29" s="22" t="s">
        <v>215</v>
      </c>
      <c r="D29" s="22" t="s">
        <v>91</v>
      </c>
      <c r="E29" s="22" t="s">
        <v>92</v>
      </c>
      <c r="F29" s="22" t="s">
        <v>212</v>
      </c>
      <c r="G29" s="22" t="s">
        <v>213</v>
      </c>
      <c r="H29" s="24">
        <v>1278000</v>
      </c>
      <c r="I29" s="24">
        <v>1278000</v>
      </c>
      <c r="J29" s="24"/>
      <c r="K29" s="24"/>
      <c r="L29" s="24">
        <v>1278000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1"/>
      <c r="B30" s="22" t="s">
        <v>214</v>
      </c>
      <c r="C30" s="22" t="s">
        <v>215</v>
      </c>
      <c r="D30" s="22" t="s">
        <v>93</v>
      </c>
      <c r="E30" s="22" t="s">
        <v>94</v>
      </c>
      <c r="F30" s="22" t="s">
        <v>212</v>
      </c>
      <c r="G30" s="22" t="s">
        <v>213</v>
      </c>
      <c r="H30" s="24">
        <v>612000</v>
      </c>
      <c r="I30" s="24">
        <v>612000</v>
      </c>
      <c r="J30" s="24"/>
      <c r="K30" s="24"/>
      <c r="L30" s="24">
        <v>612000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1"/>
      <c r="B31" s="22" t="s">
        <v>216</v>
      </c>
      <c r="C31" s="22" t="s">
        <v>217</v>
      </c>
      <c r="D31" s="22" t="s">
        <v>101</v>
      </c>
      <c r="E31" s="22" t="s">
        <v>102</v>
      </c>
      <c r="F31" s="22" t="s">
        <v>218</v>
      </c>
      <c r="G31" s="22" t="s">
        <v>219</v>
      </c>
      <c r="H31" s="24">
        <v>1712788.64</v>
      </c>
      <c r="I31" s="24">
        <v>1712788.64</v>
      </c>
      <c r="J31" s="24"/>
      <c r="K31" s="24"/>
      <c r="L31" s="24">
        <v>1712788.64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1"/>
      <c r="B32" s="22" t="s">
        <v>216</v>
      </c>
      <c r="C32" s="22" t="s">
        <v>217</v>
      </c>
      <c r="D32" s="22" t="s">
        <v>220</v>
      </c>
      <c r="E32" s="22" t="s">
        <v>221</v>
      </c>
      <c r="F32" s="22" t="s">
        <v>222</v>
      </c>
      <c r="G32" s="22" t="s">
        <v>223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1"/>
      <c r="B33" s="22" t="s">
        <v>216</v>
      </c>
      <c r="C33" s="22" t="s">
        <v>217</v>
      </c>
      <c r="D33" s="22" t="s">
        <v>220</v>
      </c>
      <c r="E33" s="22" t="s">
        <v>221</v>
      </c>
      <c r="F33" s="22" t="s">
        <v>222</v>
      </c>
      <c r="G33" s="22" t="s">
        <v>223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1"/>
      <c r="B34" s="22" t="s">
        <v>216</v>
      </c>
      <c r="C34" s="22" t="s">
        <v>217</v>
      </c>
      <c r="D34" s="22" t="s">
        <v>114</v>
      </c>
      <c r="E34" s="22" t="s">
        <v>115</v>
      </c>
      <c r="F34" s="22" t="s">
        <v>222</v>
      </c>
      <c r="G34" s="22" t="s">
        <v>223</v>
      </c>
      <c r="H34" s="24">
        <v>117754.22</v>
      </c>
      <c r="I34" s="24">
        <v>117754.22</v>
      </c>
      <c r="J34" s="24"/>
      <c r="K34" s="24"/>
      <c r="L34" s="24">
        <v>117754.22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1"/>
      <c r="B35" s="22" t="s">
        <v>216</v>
      </c>
      <c r="C35" s="22" t="s">
        <v>217</v>
      </c>
      <c r="D35" s="22" t="s">
        <v>114</v>
      </c>
      <c r="E35" s="22" t="s">
        <v>115</v>
      </c>
      <c r="F35" s="22" t="s">
        <v>222</v>
      </c>
      <c r="G35" s="22" t="s">
        <v>223</v>
      </c>
      <c r="H35" s="24">
        <v>642295.74</v>
      </c>
      <c r="I35" s="24">
        <v>642295.74</v>
      </c>
      <c r="J35" s="24"/>
      <c r="K35" s="24"/>
      <c r="L35" s="24">
        <v>642295.74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1"/>
      <c r="B36" s="22" t="s">
        <v>216</v>
      </c>
      <c r="C36" s="22" t="s">
        <v>217</v>
      </c>
      <c r="D36" s="22" t="s">
        <v>116</v>
      </c>
      <c r="E36" s="22" t="s">
        <v>117</v>
      </c>
      <c r="F36" s="22" t="s">
        <v>224</v>
      </c>
      <c r="G36" s="22" t="s">
        <v>225</v>
      </c>
      <c r="H36" s="24">
        <v>29412</v>
      </c>
      <c r="I36" s="24">
        <v>29412</v>
      </c>
      <c r="J36" s="24"/>
      <c r="K36" s="24"/>
      <c r="L36" s="24">
        <v>29412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1"/>
      <c r="B37" s="22" t="s">
        <v>216</v>
      </c>
      <c r="C37" s="22" t="s">
        <v>217</v>
      </c>
      <c r="D37" s="22" t="s">
        <v>116</v>
      </c>
      <c r="E37" s="22" t="s">
        <v>117</v>
      </c>
      <c r="F37" s="22" t="s">
        <v>224</v>
      </c>
      <c r="G37" s="22" t="s">
        <v>225</v>
      </c>
      <c r="H37" s="24">
        <v>21409.86</v>
      </c>
      <c r="I37" s="24">
        <v>21409.86</v>
      </c>
      <c r="J37" s="24"/>
      <c r="K37" s="24"/>
      <c r="L37" s="24">
        <v>21409.86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44"/>
      <c r="B38" s="58" t="s">
        <v>216</v>
      </c>
      <c r="C38" s="22" t="s">
        <v>217</v>
      </c>
      <c r="D38" s="22" t="s">
        <v>89</v>
      </c>
      <c r="E38" s="22" t="s">
        <v>90</v>
      </c>
      <c r="F38" s="22" t="s">
        <v>224</v>
      </c>
      <c r="G38" s="22" t="s">
        <v>225</v>
      </c>
      <c r="H38" s="24">
        <v>5966.05</v>
      </c>
      <c r="I38" s="24">
        <v>5966.05</v>
      </c>
      <c r="J38" s="24"/>
      <c r="K38" s="24"/>
      <c r="L38" s="24">
        <v>5966.05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1"/>
      <c r="B39" s="22" t="s">
        <v>72</v>
      </c>
      <c r="C39" s="22" t="s">
        <v>217</v>
      </c>
      <c r="D39" s="22" t="s">
        <v>91</v>
      </c>
      <c r="E39" s="22" t="s">
        <v>92</v>
      </c>
      <c r="F39" s="22" t="s">
        <v>224</v>
      </c>
      <c r="G39" s="22" t="s">
        <v>225</v>
      </c>
      <c r="H39" s="24">
        <v>48040.07</v>
      </c>
      <c r="I39" s="24">
        <v>48040.07</v>
      </c>
      <c r="J39" s="24"/>
      <c r="K39" s="24"/>
      <c r="L39" s="24">
        <v>48040.07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1"/>
      <c r="B40" s="22" t="s">
        <v>216</v>
      </c>
      <c r="C40" s="22" t="s">
        <v>217</v>
      </c>
      <c r="D40" s="22" t="s">
        <v>93</v>
      </c>
      <c r="E40" s="22" t="s">
        <v>94</v>
      </c>
      <c r="F40" s="22" t="s">
        <v>224</v>
      </c>
      <c r="G40" s="22" t="s">
        <v>225</v>
      </c>
      <c r="H40" s="24">
        <v>20928.38</v>
      </c>
      <c r="I40" s="24">
        <v>20928.38</v>
      </c>
      <c r="J40" s="24"/>
      <c r="K40" s="24"/>
      <c r="L40" s="24">
        <v>20928.38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1"/>
      <c r="B41" s="22" t="s">
        <v>226</v>
      </c>
      <c r="C41" s="22" t="s">
        <v>123</v>
      </c>
      <c r="D41" s="22" t="s">
        <v>122</v>
      </c>
      <c r="E41" s="22" t="s">
        <v>123</v>
      </c>
      <c r="F41" s="22" t="s">
        <v>227</v>
      </c>
      <c r="G41" s="22" t="s">
        <v>123</v>
      </c>
      <c r="H41" s="24">
        <v>1284591.48</v>
      </c>
      <c r="I41" s="24">
        <v>1284591.48</v>
      </c>
      <c r="J41" s="24"/>
      <c r="K41" s="24"/>
      <c r="L41" s="24">
        <v>1284591.48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1"/>
      <c r="B42" s="22" t="s">
        <v>228</v>
      </c>
      <c r="C42" s="22" t="s">
        <v>229</v>
      </c>
      <c r="D42" s="22" t="s">
        <v>89</v>
      </c>
      <c r="E42" s="22" t="s">
        <v>90</v>
      </c>
      <c r="F42" s="22" t="s">
        <v>230</v>
      </c>
      <c r="G42" s="22" t="s">
        <v>231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1"/>
      <c r="B43" s="22" t="s">
        <v>228</v>
      </c>
      <c r="C43" s="22" t="s">
        <v>229</v>
      </c>
      <c r="D43" s="22" t="s">
        <v>91</v>
      </c>
      <c r="E43" s="22" t="s">
        <v>92</v>
      </c>
      <c r="F43" s="22" t="s">
        <v>230</v>
      </c>
      <c r="G43" s="22" t="s">
        <v>231</v>
      </c>
      <c r="H43" s="24">
        <v>661440</v>
      </c>
      <c r="I43" s="24">
        <v>661440</v>
      </c>
      <c r="J43" s="24"/>
      <c r="K43" s="24"/>
      <c r="L43" s="24">
        <v>661440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31"/>
      <c r="B44" s="22" t="s">
        <v>228</v>
      </c>
      <c r="C44" s="22" t="s">
        <v>229</v>
      </c>
      <c r="D44" s="22" t="s">
        <v>93</v>
      </c>
      <c r="E44" s="22" t="s">
        <v>94</v>
      </c>
      <c r="F44" s="22" t="s">
        <v>230</v>
      </c>
      <c r="G44" s="22" t="s">
        <v>231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131"/>
      <c r="B45" s="22" t="s">
        <v>228</v>
      </c>
      <c r="C45" s="22" t="s">
        <v>229</v>
      </c>
      <c r="D45" s="22" t="s">
        <v>99</v>
      </c>
      <c r="E45" s="22" t="s">
        <v>100</v>
      </c>
      <c r="F45" s="22" t="s">
        <v>230</v>
      </c>
      <c r="G45" s="22" t="s">
        <v>231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131"/>
      <c r="B46" s="22" t="s">
        <v>232</v>
      </c>
      <c r="C46" s="22" t="s">
        <v>233</v>
      </c>
      <c r="D46" s="22" t="s">
        <v>89</v>
      </c>
      <c r="E46" s="22" t="s">
        <v>90</v>
      </c>
      <c r="F46" s="22" t="s">
        <v>234</v>
      </c>
      <c r="G46" s="22" t="s">
        <v>235</v>
      </c>
      <c r="H46" s="24">
        <v>4200</v>
      </c>
      <c r="I46" s="24">
        <v>4200</v>
      </c>
      <c r="J46" s="24"/>
      <c r="K46" s="24"/>
      <c r="L46" s="24">
        <v>4200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131"/>
      <c r="B47" s="22" t="s">
        <v>232</v>
      </c>
      <c r="C47" s="22" t="s">
        <v>233</v>
      </c>
      <c r="D47" s="22" t="s">
        <v>89</v>
      </c>
      <c r="E47" s="22" t="s">
        <v>90</v>
      </c>
      <c r="F47" s="22" t="s">
        <v>236</v>
      </c>
      <c r="G47" s="22" t="s">
        <v>237</v>
      </c>
      <c r="H47" s="24">
        <v>28800</v>
      </c>
      <c r="I47" s="24">
        <v>28800</v>
      </c>
      <c r="J47" s="24"/>
      <c r="K47" s="24"/>
      <c r="L47" s="24">
        <v>28800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131"/>
      <c r="B48" s="22" t="s">
        <v>232</v>
      </c>
      <c r="C48" s="22" t="s">
        <v>233</v>
      </c>
      <c r="D48" s="22" t="s">
        <v>89</v>
      </c>
      <c r="E48" s="22" t="s">
        <v>90</v>
      </c>
      <c r="F48" s="22" t="s">
        <v>238</v>
      </c>
      <c r="G48" s="22" t="s">
        <v>239</v>
      </c>
      <c r="H48" s="24">
        <v>30000</v>
      </c>
      <c r="I48" s="24">
        <v>30000</v>
      </c>
      <c r="J48" s="24"/>
      <c r="K48" s="24"/>
      <c r="L48" s="24">
        <v>30000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131"/>
      <c r="B49" s="22" t="s">
        <v>232</v>
      </c>
      <c r="C49" s="22" t="s">
        <v>233</v>
      </c>
      <c r="D49" s="22" t="s">
        <v>89</v>
      </c>
      <c r="E49" s="22" t="s">
        <v>90</v>
      </c>
      <c r="F49" s="22" t="s">
        <v>240</v>
      </c>
      <c r="G49" s="22" t="s">
        <v>241</v>
      </c>
      <c r="H49" s="24">
        <v>118800</v>
      </c>
      <c r="I49" s="24">
        <v>118800</v>
      </c>
      <c r="J49" s="24"/>
      <c r="K49" s="24"/>
      <c r="L49" s="24">
        <v>118800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131"/>
      <c r="B50" s="22" t="s">
        <v>232</v>
      </c>
      <c r="C50" s="22" t="s">
        <v>233</v>
      </c>
      <c r="D50" s="22" t="s">
        <v>89</v>
      </c>
      <c r="E50" s="22" t="s">
        <v>90</v>
      </c>
      <c r="F50" s="22" t="s">
        <v>242</v>
      </c>
      <c r="G50" s="22" t="s">
        <v>243</v>
      </c>
      <c r="H50" s="24">
        <v>9600</v>
      </c>
      <c r="I50" s="24">
        <v>9600</v>
      </c>
      <c r="J50" s="24"/>
      <c r="K50" s="24"/>
      <c r="L50" s="24">
        <v>9600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131"/>
      <c r="B51" s="22" t="s">
        <v>232</v>
      </c>
      <c r="C51" s="22" t="s">
        <v>233</v>
      </c>
      <c r="D51" s="22" t="s">
        <v>89</v>
      </c>
      <c r="E51" s="22" t="s">
        <v>90</v>
      </c>
      <c r="F51" s="22" t="s">
        <v>244</v>
      </c>
      <c r="G51" s="22" t="s">
        <v>245</v>
      </c>
      <c r="H51" s="24">
        <v>20400</v>
      </c>
      <c r="I51" s="24">
        <v>20400</v>
      </c>
      <c r="J51" s="24"/>
      <c r="K51" s="24"/>
      <c r="L51" s="24">
        <v>20400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131"/>
      <c r="B52" s="22" t="s">
        <v>232</v>
      </c>
      <c r="C52" s="22" t="s">
        <v>233</v>
      </c>
      <c r="D52" s="22" t="s">
        <v>89</v>
      </c>
      <c r="E52" s="22" t="s">
        <v>90</v>
      </c>
      <c r="F52" s="22" t="s">
        <v>246</v>
      </c>
      <c r="G52" s="22" t="s">
        <v>247</v>
      </c>
      <c r="H52" s="24">
        <v>19800</v>
      </c>
      <c r="I52" s="24">
        <v>19800</v>
      </c>
      <c r="J52" s="24"/>
      <c r="K52" s="24"/>
      <c r="L52" s="24">
        <v>19800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131"/>
      <c r="B53" s="22" t="s">
        <v>232</v>
      </c>
      <c r="C53" s="22" t="s">
        <v>233</v>
      </c>
      <c r="D53" s="22" t="s">
        <v>89</v>
      </c>
      <c r="E53" s="22" t="s">
        <v>90</v>
      </c>
      <c r="F53" s="22" t="s">
        <v>248</v>
      </c>
      <c r="G53" s="22" t="s">
        <v>249</v>
      </c>
      <c r="H53" s="24">
        <v>50400</v>
      </c>
      <c r="I53" s="24">
        <v>50400</v>
      </c>
      <c r="J53" s="24"/>
      <c r="K53" s="24"/>
      <c r="L53" s="24">
        <v>50400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131"/>
      <c r="B54" s="22" t="s">
        <v>250</v>
      </c>
      <c r="C54" s="22" t="s">
        <v>251</v>
      </c>
      <c r="D54" s="22" t="s">
        <v>91</v>
      </c>
      <c r="E54" s="22" t="s">
        <v>92</v>
      </c>
      <c r="F54" s="22" t="s">
        <v>238</v>
      </c>
      <c r="G54" s="22" t="s">
        <v>239</v>
      </c>
      <c r="H54" s="24">
        <v>18320</v>
      </c>
      <c r="I54" s="24">
        <v>18320</v>
      </c>
      <c r="J54" s="24"/>
      <c r="K54" s="24"/>
      <c r="L54" s="24">
        <v>18320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131"/>
      <c r="B55" s="22" t="s">
        <v>250</v>
      </c>
      <c r="C55" s="22" t="s">
        <v>251</v>
      </c>
      <c r="D55" s="22" t="s">
        <v>93</v>
      </c>
      <c r="E55" s="22" t="s">
        <v>94</v>
      </c>
      <c r="F55" s="22" t="s">
        <v>238</v>
      </c>
      <c r="G55" s="22" t="s">
        <v>239</v>
      </c>
      <c r="H55" s="24">
        <v>6940</v>
      </c>
      <c r="I55" s="24">
        <v>6940</v>
      </c>
      <c r="J55" s="24"/>
      <c r="K55" s="24"/>
      <c r="L55" s="24">
        <v>6940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131"/>
      <c r="B56" s="22" t="s">
        <v>252</v>
      </c>
      <c r="C56" s="22" t="s">
        <v>253</v>
      </c>
      <c r="D56" s="22" t="s">
        <v>89</v>
      </c>
      <c r="E56" s="22" t="s">
        <v>90</v>
      </c>
      <c r="F56" s="22" t="s">
        <v>254</v>
      </c>
      <c r="G56" s="22" t="s">
        <v>253</v>
      </c>
      <c r="H56" s="24">
        <v>6916.08</v>
      </c>
      <c r="I56" s="24">
        <v>6916.08</v>
      </c>
      <c r="J56" s="24"/>
      <c r="K56" s="24"/>
      <c r="L56" s="24">
        <v>6916.08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131"/>
      <c r="B57" s="22" t="s">
        <v>252</v>
      </c>
      <c r="C57" s="22" t="s">
        <v>253</v>
      </c>
      <c r="D57" s="22" t="s">
        <v>91</v>
      </c>
      <c r="E57" s="22" t="s">
        <v>92</v>
      </c>
      <c r="F57" s="22" t="s">
        <v>254</v>
      </c>
      <c r="G57" s="22" t="s">
        <v>253</v>
      </c>
      <c r="H57" s="24">
        <v>61904.4</v>
      </c>
      <c r="I57" s="24">
        <v>61904.4</v>
      </c>
      <c r="J57" s="24"/>
      <c r="K57" s="24"/>
      <c r="L57" s="24">
        <v>61904.4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131"/>
      <c r="B58" s="22" t="s">
        <v>252</v>
      </c>
      <c r="C58" s="22" t="s">
        <v>253</v>
      </c>
      <c r="D58" s="22" t="s">
        <v>93</v>
      </c>
      <c r="E58" s="22" t="s">
        <v>94</v>
      </c>
      <c r="F58" s="22" t="s">
        <v>254</v>
      </c>
      <c r="G58" s="22" t="s">
        <v>253</v>
      </c>
      <c r="H58" s="24">
        <v>24939.12</v>
      </c>
      <c r="I58" s="24">
        <v>24939.12</v>
      </c>
      <c r="J58" s="24"/>
      <c r="K58" s="24"/>
      <c r="L58" s="24">
        <v>24939.12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131"/>
      <c r="B59" s="22" t="s">
        <v>255</v>
      </c>
      <c r="C59" s="22" t="s">
        <v>256</v>
      </c>
      <c r="D59" s="22" t="s">
        <v>99</v>
      </c>
      <c r="E59" s="22" t="s">
        <v>100</v>
      </c>
      <c r="F59" s="22" t="s">
        <v>257</v>
      </c>
      <c r="G59" s="22" t="s">
        <v>258</v>
      </c>
      <c r="H59" s="24">
        <v>318455.4</v>
      </c>
      <c r="I59" s="24">
        <v>318455.4</v>
      </c>
      <c r="J59" s="24"/>
      <c r="K59" s="24"/>
      <c r="L59" s="24">
        <v>318455.4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131"/>
      <c r="B60" s="22" t="s">
        <v>259</v>
      </c>
      <c r="C60" s="22" t="s">
        <v>260</v>
      </c>
      <c r="D60" s="22" t="s">
        <v>105</v>
      </c>
      <c r="E60" s="22" t="s">
        <v>106</v>
      </c>
      <c r="F60" s="22" t="s">
        <v>261</v>
      </c>
      <c r="G60" s="22" t="s">
        <v>262</v>
      </c>
      <c r="H60" s="24">
        <v>23844</v>
      </c>
      <c r="I60" s="24">
        <v>23844</v>
      </c>
      <c r="J60" s="24"/>
      <c r="K60" s="24"/>
      <c r="L60" s="24">
        <v>23844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131"/>
      <c r="B61" s="22" t="s">
        <v>263</v>
      </c>
      <c r="C61" s="22" t="s">
        <v>264</v>
      </c>
      <c r="D61" s="22" t="s">
        <v>109</v>
      </c>
      <c r="E61" s="22" t="s">
        <v>108</v>
      </c>
      <c r="F61" s="22" t="s">
        <v>265</v>
      </c>
      <c r="G61" s="22" t="s">
        <v>266</v>
      </c>
      <c r="H61" s="24">
        <v>300</v>
      </c>
      <c r="I61" s="24">
        <v>300</v>
      </c>
      <c r="J61" s="24"/>
      <c r="K61" s="24"/>
      <c r="L61" s="24">
        <v>300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131"/>
      <c r="B62" s="22" t="s">
        <v>267</v>
      </c>
      <c r="C62" s="22" t="s">
        <v>268</v>
      </c>
      <c r="D62" s="22" t="s">
        <v>91</v>
      </c>
      <c r="E62" s="22" t="s">
        <v>92</v>
      </c>
      <c r="F62" s="22" t="s">
        <v>265</v>
      </c>
      <c r="G62" s="22" t="s">
        <v>266</v>
      </c>
      <c r="H62" s="24">
        <v>78000</v>
      </c>
      <c r="I62" s="24">
        <v>78000</v>
      </c>
      <c r="J62" s="24"/>
      <c r="K62" s="24"/>
      <c r="L62" s="24">
        <v>78000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36" t="s">
        <v>124</v>
      </c>
      <c r="B63" s="145"/>
      <c r="C63" s="145"/>
      <c r="D63" s="145"/>
      <c r="E63" s="145"/>
      <c r="F63" s="145"/>
      <c r="G63" s="146"/>
      <c r="H63" s="24">
        <v>19488625.44</v>
      </c>
      <c r="I63" s="24">
        <v>19488625.44</v>
      </c>
      <c r="J63" s="24"/>
      <c r="K63" s="24"/>
      <c r="L63" s="24">
        <v>19488625.44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</sheetData>
  <mergeCells count="30">
    <mergeCell ref="A2:W2"/>
    <mergeCell ref="A3:G3"/>
    <mergeCell ref="H4:W4"/>
    <mergeCell ref="I5:M5"/>
    <mergeCell ref="N5:P5"/>
    <mergeCell ref="R5:W5"/>
    <mergeCell ref="A63:G6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showZeros="0" workbookViewId="0">
      <selection activeCell="A29" sqref="A29"/>
    </sheetView>
  </sheetViews>
  <sheetFormatPr defaultColWidth="9.14285714285714" defaultRowHeight="14.25" customHeight="1"/>
  <cols>
    <col min="1" max="1" width="12.4285714285714" customWidth="1"/>
    <col min="2" max="2" width="30.447619047619" customWidth="1"/>
    <col min="3" max="3" width="17.4285714285714" customWidth="1"/>
    <col min="4" max="4" width="31.1428571428571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9" width="14.4285714285714" customWidth="1"/>
    <col min="10" max="10" width="15.1428571428571" customWidth="1"/>
    <col min="11" max="11" width="16" customWidth="1"/>
    <col min="12" max="12" width="12.8571428571429" customWidth="1"/>
    <col min="13" max="13" width="16.1428571428571" customWidth="1"/>
    <col min="14" max="15" width="15.1428571428571" customWidth="1"/>
    <col min="16" max="21" width="19.1428571428571" customWidth="1"/>
    <col min="22" max="23" width="19.276190476190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269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"单位名称："&amp;"沧源佤族自治县班老乡九年一贯制中心校"</f>
        <v>单位名称：沧源佤族自治县班老乡九年一贯制中心校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173</v>
      </c>
    </row>
    <row r="4" ht="18.75" customHeight="1" spans="1:23">
      <c r="A4" s="10" t="s">
        <v>270</v>
      </c>
      <c r="B4" s="11" t="s">
        <v>188</v>
      </c>
      <c r="C4" s="10" t="s">
        <v>189</v>
      </c>
      <c r="D4" s="10" t="s">
        <v>271</v>
      </c>
      <c r="E4" s="11" t="s">
        <v>190</v>
      </c>
      <c r="F4" s="11" t="s">
        <v>191</v>
      </c>
      <c r="G4" s="11" t="s">
        <v>272</v>
      </c>
      <c r="H4" s="11" t="s">
        <v>273</v>
      </c>
      <c r="I4" s="32" t="s">
        <v>56</v>
      </c>
      <c r="J4" s="12" t="s">
        <v>274</v>
      </c>
      <c r="K4" s="13"/>
      <c r="L4" s="13"/>
      <c r="M4" s="14"/>
      <c r="N4" s="12" t="s">
        <v>196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3"/>
      <c r="C5" s="15"/>
      <c r="D5" s="15"/>
      <c r="E5" s="16"/>
      <c r="F5" s="16"/>
      <c r="G5" s="16"/>
      <c r="H5" s="16"/>
      <c r="I5" s="33"/>
      <c r="J5" s="132" t="s">
        <v>59</v>
      </c>
      <c r="K5" s="13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202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3"/>
      <c r="B6" s="33"/>
      <c r="C6" s="33"/>
      <c r="D6" s="33"/>
      <c r="E6" s="33"/>
      <c r="F6" s="33"/>
      <c r="G6" s="33"/>
      <c r="H6" s="33"/>
      <c r="I6" s="33"/>
      <c r="J6" s="134" t="s">
        <v>58</v>
      </c>
      <c r="K6" s="102"/>
      <c r="L6" s="33"/>
      <c r="M6" s="33"/>
      <c r="N6" s="33"/>
      <c r="O6" s="33"/>
      <c r="P6" s="33"/>
      <c r="Q6" s="33"/>
      <c r="R6" s="33"/>
      <c r="S6" s="135"/>
      <c r="T6" s="135"/>
      <c r="U6" s="135"/>
      <c r="V6" s="135"/>
      <c r="W6" s="135"/>
    </row>
    <row r="7" ht="18.75" customHeight="1" spans="1:23">
      <c r="A7" s="128"/>
      <c r="B7" s="100"/>
      <c r="C7" s="17"/>
      <c r="D7" s="17"/>
      <c r="E7" s="18"/>
      <c r="F7" s="18"/>
      <c r="G7" s="18"/>
      <c r="H7" s="18"/>
      <c r="I7" s="34"/>
      <c r="J7" s="47" t="s">
        <v>58</v>
      </c>
      <c r="K7" s="47" t="s">
        <v>275</v>
      </c>
      <c r="L7" s="18"/>
      <c r="M7" s="18"/>
      <c r="N7" s="18"/>
      <c r="O7" s="18"/>
      <c r="P7" s="18"/>
      <c r="Q7" s="18"/>
      <c r="R7" s="18"/>
      <c r="S7" s="18"/>
      <c r="T7" s="18"/>
      <c r="U7" s="34"/>
      <c r="V7" s="18"/>
      <c r="W7" s="18"/>
    </row>
    <row r="8" ht="18.7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18.75" customHeight="1" spans="1:23">
      <c r="A9" s="22"/>
      <c r="B9" s="22"/>
      <c r="C9" s="22" t="s">
        <v>276</v>
      </c>
      <c r="D9" s="22"/>
      <c r="E9" s="22"/>
      <c r="F9" s="22"/>
      <c r="G9" s="22"/>
      <c r="H9" s="22"/>
      <c r="I9" s="24">
        <v>220000</v>
      </c>
      <c r="J9" s="24">
        <v>220000</v>
      </c>
      <c r="K9" s="24">
        <v>220000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ht="18.75" customHeight="1" spans="1:23">
      <c r="A10" s="130" t="s">
        <v>277</v>
      </c>
      <c r="B10" s="130" t="s">
        <v>278</v>
      </c>
      <c r="C10" s="22" t="s">
        <v>276</v>
      </c>
      <c r="D10" s="130" t="s">
        <v>71</v>
      </c>
      <c r="E10" s="130" t="s">
        <v>89</v>
      </c>
      <c r="F10" s="130" t="s">
        <v>90</v>
      </c>
      <c r="G10" s="130" t="s">
        <v>279</v>
      </c>
      <c r="H10" s="130" t="s">
        <v>280</v>
      </c>
      <c r="I10" s="24">
        <v>140000</v>
      </c>
      <c r="J10" s="24">
        <v>140000</v>
      </c>
      <c r="K10" s="24">
        <v>140000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30" t="s">
        <v>277</v>
      </c>
      <c r="B11" s="130" t="s">
        <v>278</v>
      </c>
      <c r="C11" s="22" t="s">
        <v>276</v>
      </c>
      <c r="D11" s="130" t="s">
        <v>71</v>
      </c>
      <c r="E11" s="130" t="s">
        <v>89</v>
      </c>
      <c r="F11" s="130" t="s">
        <v>90</v>
      </c>
      <c r="G11" s="130" t="s">
        <v>246</v>
      </c>
      <c r="H11" s="130" t="s">
        <v>247</v>
      </c>
      <c r="I11" s="24">
        <v>80000</v>
      </c>
      <c r="J11" s="24">
        <v>80000</v>
      </c>
      <c r="K11" s="24">
        <v>80000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31"/>
      <c r="B12" s="131"/>
      <c r="C12" s="22" t="s">
        <v>281</v>
      </c>
      <c r="D12" s="131"/>
      <c r="E12" s="131"/>
      <c r="F12" s="131"/>
      <c r="G12" s="131"/>
      <c r="H12" s="131"/>
      <c r="I12" s="24">
        <v>650000</v>
      </c>
      <c r="J12" s="24"/>
      <c r="K12" s="24"/>
      <c r="L12" s="24"/>
      <c r="M12" s="24"/>
      <c r="N12" s="24"/>
      <c r="O12" s="24"/>
      <c r="P12" s="24"/>
      <c r="Q12" s="24"/>
      <c r="R12" s="24">
        <v>650000</v>
      </c>
      <c r="S12" s="24"/>
      <c r="T12" s="24"/>
      <c r="U12" s="24"/>
      <c r="V12" s="24"/>
      <c r="W12" s="24">
        <v>650000</v>
      </c>
    </row>
    <row r="13" ht="18.75" customHeight="1" spans="1:23">
      <c r="A13" s="130" t="s">
        <v>277</v>
      </c>
      <c r="B13" s="130" t="s">
        <v>282</v>
      </c>
      <c r="C13" s="22" t="s">
        <v>281</v>
      </c>
      <c r="D13" s="130" t="s">
        <v>71</v>
      </c>
      <c r="E13" s="130" t="s">
        <v>91</v>
      </c>
      <c r="F13" s="130" t="s">
        <v>92</v>
      </c>
      <c r="G13" s="130" t="s">
        <v>240</v>
      </c>
      <c r="H13" s="130" t="s">
        <v>241</v>
      </c>
      <c r="I13" s="24">
        <v>20000</v>
      </c>
      <c r="J13" s="24"/>
      <c r="K13" s="24"/>
      <c r="L13" s="24"/>
      <c r="M13" s="24"/>
      <c r="N13" s="24"/>
      <c r="O13" s="24"/>
      <c r="P13" s="24"/>
      <c r="Q13" s="24"/>
      <c r="R13" s="24">
        <v>20000</v>
      </c>
      <c r="S13" s="24"/>
      <c r="T13" s="24"/>
      <c r="U13" s="24"/>
      <c r="V13" s="24"/>
      <c r="W13" s="24">
        <v>20000</v>
      </c>
    </row>
    <row r="14" ht="18.75" customHeight="1" spans="1:23">
      <c r="A14" s="130" t="s">
        <v>277</v>
      </c>
      <c r="B14" s="130" t="s">
        <v>282</v>
      </c>
      <c r="C14" s="22" t="s">
        <v>281</v>
      </c>
      <c r="D14" s="130" t="s">
        <v>71</v>
      </c>
      <c r="E14" s="130" t="s">
        <v>91</v>
      </c>
      <c r="F14" s="130" t="s">
        <v>92</v>
      </c>
      <c r="G14" s="130" t="s">
        <v>283</v>
      </c>
      <c r="H14" s="130" t="s">
        <v>284</v>
      </c>
      <c r="I14" s="24">
        <v>440000</v>
      </c>
      <c r="J14" s="24"/>
      <c r="K14" s="24"/>
      <c r="L14" s="24"/>
      <c r="M14" s="24"/>
      <c r="N14" s="24"/>
      <c r="O14" s="24"/>
      <c r="P14" s="24"/>
      <c r="Q14" s="24"/>
      <c r="R14" s="24">
        <v>440000</v>
      </c>
      <c r="S14" s="24"/>
      <c r="T14" s="24"/>
      <c r="U14" s="24"/>
      <c r="V14" s="24"/>
      <c r="W14" s="24">
        <v>440000</v>
      </c>
    </row>
    <row r="15" ht="18.75" customHeight="1" spans="1:23">
      <c r="A15" s="130" t="s">
        <v>277</v>
      </c>
      <c r="B15" s="130" t="s">
        <v>282</v>
      </c>
      <c r="C15" s="22" t="s">
        <v>281</v>
      </c>
      <c r="D15" s="130" t="s">
        <v>71</v>
      </c>
      <c r="E15" s="130" t="s">
        <v>93</v>
      </c>
      <c r="F15" s="130" t="s">
        <v>94</v>
      </c>
      <c r="G15" s="130" t="s">
        <v>240</v>
      </c>
      <c r="H15" s="130" t="s">
        <v>241</v>
      </c>
      <c r="I15" s="24">
        <v>10000</v>
      </c>
      <c r="J15" s="24"/>
      <c r="K15" s="24"/>
      <c r="L15" s="24"/>
      <c r="M15" s="24"/>
      <c r="N15" s="24"/>
      <c r="O15" s="24"/>
      <c r="P15" s="24"/>
      <c r="Q15" s="24"/>
      <c r="R15" s="24">
        <v>10000</v>
      </c>
      <c r="S15" s="24"/>
      <c r="T15" s="24"/>
      <c r="U15" s="24"/>
      <c r="V15" s="24"/>
      <c r="W15" s="24">
        <v>10000</v>
      </c>
    </row>
    <row r="16" ht="18.75" customHeight="1" spans="1:23">
      <c r="A16" s="130" t="s">
        <v>277</v>
      </c>
      <c r="B16" s="130" t="s">
        <v>282</v>
      </c>
      <c r="C16" s="22" t="s">
        <v>281</v>
      </c>
      <c r="D16" s="130" t="s">
        <v>71</v>
      </c>
      <c r="E16" s="130" t="s">
        <v>93</v>
      </c>
      <c r="F16" s="130" t="s">
        <v>94</v>
      </c>
      <c r="G16" s="130" t="s">
        <v>283</v>
      </c>
      <c r="H16" s="130" t="s">
        <v>284</v>
      </c>
      <c r="I16" s="24">
        <v>180000</v>
      </c>
      <c r="J16" s="24"/>
      <c r="K16" s="24"/>
      <c r="L16" s="24"/>
      <c r="M16" s="24"/>
      <c r="N16" s="24"/>
      <c r="O16" s="24"/>
      <c r="P16" s="24"/>
      <c r="Q16" s="24"/>
      <c r="R16" s="24">
        <v>180000</v>
      </c>
      <c r="S16" s="24"/>
      <c r="T16" s="24"/>
      <c r="U16" s="24"/>
      <c r="V16" s="24"/>
      <c r="W16" s="24">
        <v>180000</v>
      </c>
    </row>
    <row r="17" ht="18.75" customHeight="1" spans="1:23">
      <c r="A17" s="36" t="s">
        <v>124</v>
      </c>
      <c r="B17" s="37"/>
      <c r="C17" s="37"/>
      <c r="D17" s="37"/>
      <c r="E17" s="37"/>
      <c r="F17" s="37"/>
      <c r="G17" s="37"/>
      <c r="H17" s="38"/>
      <c r="I17" s="24">
        <v>870000</v>
      </c>
      <c r="J17" s="24">
        <v>220000</v>
      </c>
      <c r="K17" s="24">
        <v>220000</v>
      </c>
      <c r="L17" s="24"/>
      <c r="M17" s="24"/>
      <c r="N17" s="24"/>
      <c r="O17" s="24"/>
      <c r="P17" s="24"/>
      <c r="Q17" s="24"/>
      <c r="R17" s="24">
        <v>650000</v>
      </c>
      <c r="S17" s="24"/>
      <c r="T17" s="24"/>
      <c r="U17" s="24"/>
      <c r="V17" s="24"/>
      <c r="W17" s="24">
        <v>650000</v>
      </c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6"/>
  <sheetViews>
    <sheetView showZeros="0" topLeftCell="B1" workbookViewId="0">
      <selection activeCell="F31" sqref="F31"/>
    </sheetView>
  </sheetViews>
  <sheetFormatPr defaultColWidth="9.14285714285714" defaultRowHeight="12" customHeight="1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2" t="s">
        <v>285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"单位名称："&amp;"沧源佤族自治县班老乡九年一贯制中心校"</f>
        <v>单位名称：沧源佤族自治县班老乡九年一贯制中心校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286</v>
      </c>
      <c r="B4" s="47" t="s">
        <v>287</v>
      </c>
      <c r="C4" s="47" t="s">
        <v>288</v>
      </c>
      <c r="D4" s="47" t="s">
        <v>289</v>
      </c>
      <c r="E4" s="47" t="s">
        <v>290</v>
      </c>
      <c r="F4" s="54" t="s">
        <v>291</v>
      </c>
      <c r="G4" s="47" t="s">
        <v>292</v>
      </c>
      <c r="H4" s="54" t="s">
        <v>293</v>
      </c>
      <c r="I4" s="54" t="s">
        <v>294</v>
      </c>
      <c r="J4" s="47" t="s">
        <v>295</v>
      </c>
    </row>
    <row r="5" ht="18.75" customHeight="1" spans="1:10">
      <c r="A5" s="125">
        <v>1</v>
      </c>
      <c r="B5" s="125">
        <v>2</v>
      </c>
      <c r="C5" s="125">
        <v>3</v>
      </c>
      <c r="D5" s="125">
        <v>4</v>
      </c>
      <c r="E5" s="125">
        <v>5</v>
      </c>
      <c r="F5" s="125">
        <v>6</v>
      </c>
      <c r="G5" s="125">
        <v>7</v>
      </c>
      <c r="H5" s="125">
        <v>8</v>
      </c>
      <c r="I5" s="125">
        <v>9</v>
      </c>
      <c r="J5" s="125">
        <v>10</v>
      </c>
    </row>
    <row r="6" ht="18.75" customHeight="1" spans="1:10">
      <c r="A6" s="35" t="s">
        <v>71</v>
      </c>
      <c r="B6" s="55"/>
      <c r="C6" s="55"/>
      <c r="D6" s="55"/>
      <c r="E6" s="56"/>
      <c r="F6" s="57"/>
      <c r="G6" s="56"/>
      <c r="H6" s="57"/>
      <c r="I6" s="57"/>
      <c r="J6" s="56"/>
    </row>
    <row r="7" ht="18.75" customHeight="1" spans="1:10">
      <c r="A7" s="239" t="s">
        <v>281</v>
      </c>
      <c r="B7" s="58" t="s">
        <v>296</v>
      </c>
      <c r="C7" s="22" t="s">
        <v>297</v>
      </c>
      <c r="D7" s="22" t="s">
        <v>298</v>
      </c>
      <c r="E7" s="35" t="s">
        <v>299</v>
      </c>
      <c r="F7" s="22" t="s">
        <v>300</v>
      </c>
      <c r="G7" s="35" t="s">
        <v>301</v>
      </c>
      <c r="H7" s="22" t="s">
        <v>302</v>
      </c>
      <c r="I7" s="22" t="s">
        <v>303</v>
      </c>
      <c r="J7" s="35" t="s">
        <v>304</v>
      </c>
    </row>
    <row r="8" ht="18.75" customHeight="1" spans="1:10">
      <c r="A8" s="240" t="s">
        <v>281</v>
      </c>
      <c r="B8" s="22" t="s">
        <v>305</v>
      </c>
      <c r="C8" s="22" t="s">
        <v>297</v>
      </c>
      <c r="D8" s="22" t="s">
        <v>298</v>
      </c>
      <c r="E8" s="35" t="s">
        <v>306</v>
      </c>
      <c r="F8" s="22" t="s">
        <v>300</v>
      </c>
      <c r="G8" s="35" t="s">
        <v>307</v>
      </c>
      <c r="H8" s="22" t="s">
        <v>308</v>
      </c>
      <c r="I8" s="22" t="s">
        <v>303</v>
      </c>
      <c r="J8" s="35" t="s">
        <v>309</v>
      </c>
    </row>
    <row r="9" ht="18.75" customHeight="1" spans="1:10">
      <c r="A9" s="240" t="s">
        <v>281</v>
      </c>
      <c r="B9" s="22" t="s">
        <v>305</v>
      </c>
      <c r="C9" s="22" t="s">
        <v>297</v>
      </c>
      <c r="D9" s="22" t="s">
        <v>298</v>
      </c>
      <c r="E9" s="35" t="s">
        <v>310</v>
      </c>
      <c r="F9" s="22" t="s">
        <v>300</v>
      </c>
      <c r="G9" s="35" t="s">
        <v>311</v>
      </c>
      <c r="H9" s="22" t="s">
        <v>308</v>
      </c>
      <c r="I9" s="22" t="s">
        <v>303</v>
      </c>
      <c r="J9" s="35" t="s">
        <v>312</v>
      </c>
    </row>
    <row r="10" ht="18.75" customHeight="1" spans="1:10">
      <c r="A10" s="240" t="s">
        <v>281</v>
      </c>
      <c r="B10" s="22" t="s">
        <v>305</v>
      </c>
      <c r="C10" s="22" t="s">
        <v>297</v>
      </c>
      <c r="D10" s="22" t="s">
        <v>313</v>
      </c>
      <c r="E10" s="35" t="s">
        <v>314</v>
      </c>
      <c r="F10" s="22" t="s">
        <v>300</v>
      </c>
      <c r="G10" s="35" t="s">
        <v>315</v>
      </c>
      <c r="H10" s="22" t="s">
        <v>316</v>
      </c>
      <c r="I10" s="22" t="s">
        <v>303</v>
      </c>
      <c r="J10" s="35" t="s">
        <v>317</v>
      </c>
    </row>
    <row r="11" ht="18.75" customHeight="1" spans="1:10">
      <c r="A11" s="240" t="s">
        <v>281</v>
      </c>
      <c r="B11" s="22" t="s">
        <v>305</v>
      </c>
      <c r="C11" s="22" t="s">
        <v>297</v>
      </c>
      <c r="D11" s="22" t="s">
        <v>318</v>
      </c>
      <c r="E11" s="35" t="s">
        <v>319</v>
      </c>
      <c r="F11" s="22" t="s">
        <v>300</v>
      </c>
      <c r="G11" s="35" t="s">
        <v>315</v>
      </c>
      <c r="H11" s="22" t="s">
        <v>316</v>
      </c>
      <c r="I11" s="22" t="s">
        <v>303</v>
      </c>
      <c r="J11" s="35" t="s">
        <v>320</v>
      </c>
    </row>
    <row r="12" ht="18.75" customHeight="1" spans="1:10">
      <c r="A12" s="240" t="s">
        <v>281</v>
      </c>
      <c r="B12" s="22" t="s">
        <v>305</v>
      </c>
      <c r="C12" s="22" t="s">
        <v>297</v>
      </c>
      <c r="D12" s="22" t="s">
        <v>321</v>
      </c>
      <c r="E12" s="35" t="s">
        <v>322</v>
      </c>
      <c r="F12" s="22" t="s">
        <v>300</v>
      </c>
      <c r="G12" s="35" t="s">
        <v>315</v>
      </c>
      <c r="H12" s="22" t="s">
        <v>316</v>
      </c>
      <c r="I12" s="22" t="s">
        <v>303</v>
      </c>
      <c r="J12" s="35" t="s">
        <v>323</v>
      </c>
    </row>
    <row r="13" ht="18.75" customHeight="1" spans="1:10">
      <c r="A13" s="240" t="s">
        <v>281</v>
      </c>
      <c r="B13" s="22" t="s">
        <v>305</v>
      </c>
      <c r="C13" s="22" t="s">
        <v>324</v>
      </c>
      <c r="D13" s="22" t="s">
        <v>325</v>
      </c>
      <c r="E13" s="35" t="s">
        <v>326</v>
      </c>
      <c r="F13" s="22" t="s">
        <v>300</v>
      </c>
      <c r="G13" s="35" t="s">
        <v>327</v>
      </c>
      <c r="H13" s="22" t="s">
        <v>328</v>
      </c>
      <c r="I13" s="22" t="s">
        <v>329</v>
      </c>
      <c r="J13" s="35" t="s">
        <v>330</v>
      </c>
    </row>
    <row r="14" ht="18.75" customHeight="1" spans="1:10">
      <c r="A14" s="240" t="s">
        <v>281</v>
      </c>
      <c r="B14" s="22" t="s">
        <v>305</v>
      </c>
      <c r="C14" s="22" t="s">
        <v>324</v>
      </c>
      <c r="D14" s="22" t="s">
        <v>325</v>
      </c>
      <c r="E14" s="35" t="s">
        <v>331</v>
      </c>
      <c r="F14" s="22" t="s">
        <v>300</v>
      </c>
      <c r="G14" s="35" t="s">
        <v>315</v>
      </c>
      <c r="H14" s="22" t="s">
        <v>316</v>
      </c>
      <c r="I14" s="22" t="s">
        <v>303</v>
      </c>
      <c r="J14" s="35" t="s">
        <v>332</v>
      </c>
    </row>
    <row r="15" ht="18.75" customHeight="1" spans="1:10">
      <c r="A15" s="240" t="s">
        <v>281</v>
      </c>
      <c r="B15" s="22" t="s">
        <v>305</v>
      </c>
      <c r="C15" s="22" t="s">
        <v>324</v>
      </c>
      <c r="D15" s="22" t="s">
        <v>333</v>
      </c>
      <c r="E15" s="35" t="s">
        <v>334</v>
      </c>
      <c r="F15" s="22" t="s">
        <v>300</v>
      </c>
      <c r="G15" s="35" t="s">
        <v>335</v>
      </c>
      <c r="H15" s="22" t="s">
        <v>328</v>
      </c>
      <c r="I15" s="22" t="s">
        <v>329</v>
      </c>
      <c r="J15" s="35" t="s">
        <v>336</v>
      </c>
    </row>
    <row r="16" ht="18.75" customHeight="1" spans="1:10">
      <c r="A16" s="240" t="s">
        <v>281</v>
      </c>
      <c r="B16" s="22" t="s">
        <v>305</v>
      </c>
      <c r="C16" s="22" t="s">
        <v>337</v>
      </c>
      <c r="D16" s="22" t="s">
        <v>338</v>
      </c>
      <c r="E16" s="35" t="s">
        <v>339</v>
      </c>
      <c r="F16" s="22" t="s">
        <v>340</v>
      </c>
      <c r="G16" s="35" t="s">
        <v>341</v>
      </c>
      <c r="H16" s="22" t="s">
        <v>316</v>
      </c>
      <c r="I16" s="22" t="s">
        <v>303</v>
      </c>
      <c r="J16" s="35" t="s">
        <v>342</v>
      </c>
    </row>
    <row r="17" ht="18.75" customHeight="1" spans="1:10">
      <c r="A17" s="240" t="s">
        <v>281</v>
      </c>
      <c r="B17" s="22" t="s">
        <v>305</v>
      </c>
      <c r="C17" s="22" t="s">
        <v>337</v>
      </c>
      <c r="D17" s="22" t="s">
        <v>338</v>
      </c>
      <c r="E17" s="35" t="s">
        <v>343</v>
      </c>
      <c r="F17" s="22" t="s">
        <v>340</v>
      </c>
      <c r="G17" s="35" t="s">
        <v>341</v>
      </c>
      <c r="H17" s="22" t="s">
        <v>316</v>
      </c>
      <c r="I17" s="22" t="s">
        <v>303</v>
      </c>
      <c r="J17" s="35" t="s">
        <v>344</v>
      </c>
    </row>
    <row r="18" ht="18.75" customHeight="1" spans="1:10">
      <c r="A18" s="240" t="s">
        <v>276</v>
      </c>
      <c r="B18" s="22" t="s">
        <v>345</v>
      </c>
      <c r="C18" s="22" t="s">
        <v>297</v>
      </c>
      <c r="D18" s="22" t="s">
        <v>298</v>
      </c>
      <c r="E18" s="35" t="s">
        <v>346</v>
      </c>
      <c r="F18" s="22" t="s">
        <v>300</v>
      </c>
      <c r="G18" s="35" t="s">
        <v>301</v>
      </c>
      <c r="H18" s="22" t="s">
        <v>302</v>
      </c>
      <c r="I18" s="22" t="s">
        <v>303</v>
      </c>
      <c r="J18" s="35" t="s">
        <v>347</v>
      </c>
    </row>
    <row r="19" ht="18.75" customHeight="1" spans="1:10">
      <c r="A19" s="240" t="s">
        <v>276</v>
      </c>
      <c r="B19" s="22" t="s">
        <v>348</v>
      </c>
      <c r="C19" s="22" t="s">
        <v>297</v>
      </c>
      <c r="D19" s="22" t="s">
        <v>313</v>
      </c>
      <c r="E19" s="35" t="s">
        <v>349</v>
      </c>
      <c r="F19" s="22" t="s">
        <v>300</v>
      </c>
      <c r="G19" s="35" t="s">
        <v>315</v>
      </c>
      <c r="H19" s="22" t="s">
        <v>316</v>
      </c>
      <c r="I19" s="22" t="s">
        <v>303</v>
      </c>
      <c r="J19" s="35" t="s">
        <v>350</v>
      </c>
    </row>
    <row r="20" ht="18.75" customHeight="1" spans="1:10">
      <c r="A20" s="240" t="s">
        <v>276</v>
      </c>
      <c r="B20" s="22" t="s">
        <v>348</v>
      </c>
      <c r="C20" s="22" t="s">
        <v>297</v>
      </c>
      <c r="D20" s="22" t="s">
        <v>318</v>
      </c>
      <c r="E20" s="35" t="s">
        <v>351</v>
      </c>
      <c r="F20" s="22" t="s">
        <v>300</v>
      </c>
      <c r="G20" s="35" t="s">
        <v>315</v>
      </c>
      <c r="H20" s="22" t="s">
        <v>316</v>
      </c>
      <c r="I20" s="22" t="s">
        <v>303</v>
      </c>
      <c r="J20" s="35" t="s">
        <v>320</v>
      </c>
    </row>
    <row r="21" ht="18.75" customHeight="1" spans="1:10">
      <c r="A21" s="240" t="s">
        <v>276</v>
      </c>
      <c r="B21" s="22" t="s">
        <v>348</v>
      </c>
      <c r="C21" s="22" t="s">
        <v>297</v>
      </c>
      <c r="D21" s="22" t="s">
        <v>321</v>
      </c>
      <c r="E21" s="35" t="s">
        <v>322</v>
      </c>
      <c r="F21" s="22" t="s">
        <v>300</v>
      </c>
      <c r="G21" s="35" t="s">
        <v>315</v>
      </c>
      <c r="H21" s="22" t="s">
        <v>316</v>
      </c>
      <c r="I21" s="22" t="s">
        <v>303</v>
      </c>
      <c r="J21" s="35" t="s">
        <v>323</v>
      </c>
    </row>
    <row r="22" ht="18.75" customHeight="1" spans="1:10">
      <c r="A22" s="240" t="s">
        <v>276</v>
      </c>
      <c r="B22" s="22" t="s">
        <v>348</v>
      </c>
      <c r="C22" s="22" t="s">
        <v>324</v>
      </c>
      <c r="D22" s="22" t="s">
        <v>325</v>
      </c>
      <c r="E22" s="35" t="s">
        <v>352</v>
      </c>
      <c r="F22" s="22" t="s">
        <v>300</v>
      </c>
      <c r="G22" s="35" t="s">
        <v>327</v>
      </c>
      <c r="H22" s="22" t="s">
        <v>328</v>
      </c>
      <c r="I22" s="22" t="s">
        <v>303</v>
      </c>
      <c r="J22" s="35" t="s">
        <v>353</v>
      </c>
    </row>
    <row r="23" ht="18.75" customHeight="1" spans="1:10">
      <c r="A23" s="240" t="s">
        <v>276</v>
      </c>
      <c r="B23" s="22" t="s">
        <v>348</v>
      </c>
      <c r="C23" s="22" t="s">
        <v>324</v>
      </c>
      <c r="D23" s="22" t="s">
        <v>325</v>
      </c>
      <c r="E23" s="35" t="s">
        <v>354</v>
      </c>
      <c r="F23" s="22" t="s">
        <v>300</v>
      </c>
      <c r="G23" s="35" t="s">
        <v>315</v>
      </c>
      <c r="H23" s="22" t="s">
        <v>316</v>
      </c>
      <c r="I23" s="22" t="s">
        <v>303</v>
      </c>
      <c r="J23" s="35" t="s">
        <v>332</v>
      </c>
    </row>
    <row r="24" ht="18.75" customHeight="1" spans="1:10">
      <c r="A24" s="240" t="s">
        <v>276</v>
      </c>
      <c r="B24" s="22" t="s">
        <v>348</v>
      </c>
      <c r="C24" s="22" t="s">
        <v>337</v>
      </c>
      <c r="D24" s="22" t="s">
        <v>338</v>
      </c>
      <c r="E24" s="35" t="s">
        <v>339</v>
      </c>
      <c r="F24" s="22" t="s">
        <v>340</v>
      </c>
      <c r="G24" s="35" t="s">
        <v>341</v>
      </c>
      <c r="H24" s="22" t="s">
        <v>316</v>
      </c>
      <c r="I24" s="22" t="s">
        <v>303</v>
      </c>
      <c r="J24" s="35" t="s">
        <v>342</v>
      </c>
    </row>
    <row r="25" ht="18.75" customHeight="1" spans="1:10">
      <c r="A25" s="240" t="s">
        <v>276</v>
      </c>
      <c r="B25" s="22" t="s">
        <v>348</v>
      </c>
      <c r="C25" s="22" t="s">
        <v>337</v>
      </c>
      <c r="D25" s="22" t="s">
        <v>338</v>
      </c>
      <c r="E25" s="35" t="s">
        <v>343</v>
      </c>
      <c r="F25" s="22" t="s">
        <v>340</v>
      </c>
      <c r="G25" s="35" t="s">
        <v>341</v>
      </c>
      <c r="H25" s="22" t="s">
        <v>316</v>
      </c>
      <c r="I25" s="22" t="s">
        <v>303</v>
      </c>
      <c r="J25" s="35" t="s">
        <v>344</v>
      </c>
    </row>
    <row r="26" ht="18.75" customHeight="1" spans="1:10">
      <c r="A26" s="240" t="s">
        <v>276</v>
      </c>
      <c r="B26" s="22" t="s">
        <v>348</v>
      </c>
      <c r="C26" s="22" t="s">
        <v>337</v>
      </c>
      <c r="D26" s="22" t="s">
        <v>338</v>
      </c>
      <c r="E26" s="35" t="s">
        <v>355</v>
      </c>
      <c r="F26" s="22" t="s">
        <v>340</v>
      </c>
      <c r="G26" s="35" t="s">
        <v>341</v>
      </c>
      <c r="H26" s="22" t="s">
        <v>316</v>
      </c>
      <c r="I26" s="22" t="s">
        <v>303</v>
      </c>
      <c r="J26" s="35" t="s">
        <v>356</v>
      </c>
    </row>
  </sheetData>
  <mergeCells count="6">
    <mergeCell ref="A2:J2"/>
    <mergeCell ref="A3:H3"/>
    <mergeCell ref="A7:A17"/>
    <mergeCell ref="A18:A26"/>
    <mergeCell ref="B7:B17"/>
    <mergeCell ref="B18:B2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2025-03-17T02:38:00Z</dcterms:created>
  <dcterms:modified xsi:type="dcterms:W3CDTF">2025-03-24T01:45:23Z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26CAF3B8F526462995C2704CA5A18654_12</vt:lpwstr>
  </property>
  <property fmtid="{D5CDD505-2E9C-101B-9397-08002B2CF9AE}" pid="3" name="KSOProductBuildVer">
    <vt:lpwstr>2052-12.1.0.20305</vt:lpwstr>
  </property>
</Properties>
</file>