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9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<sst xmlns="http://schemas.openxmlformats.org/spreadsheetml/2006/main" count="1256" uniqueCount="479">
  <si>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</si>
  <si>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</si>
  <si>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</si>
  <si>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</si>
  <si>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</si>
  <si>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</si>
  <si>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</si>
  <si>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</si>
  <si>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</si>
  <si>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</si>
  <si>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</si>
  <si>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</si>
  <si>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</si>
  <si>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</si>
  <si>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</si>
  <si>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</si>
  <si>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</si>
  <si>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</si>
  <si>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</si>
  <si>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</si>
  <si>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</si>
  <si>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</si>
  <si>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</si>
  <si>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</si>
  <si>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</si>
  <si>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</si>
  <si>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</si>
  <si>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</si>
  <si>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</si>
  <si>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</si>
  <si>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</si>
  <si>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</si>
  <si>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</si>
  <si>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</si>
  <si>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</si>
  <si>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</si>
  <si>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</si>
  <si>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</si>
  <si>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</si>
  <si>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</si>
  <si>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</si>
  <si>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</si>
  <si>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</si>
  <si>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</si>
  <si>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</si>
  <si>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</si>
  <si>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</si>
  <si>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</si>
  <si>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</si>
  <si>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</si>
  <si>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</si>
  <si>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</si>
  <si>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</si>
  <si>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</si>
  <si>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</si>
  <si>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</si>
  <si>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</si>
  <si>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</si>
  <si>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</si>
  <si>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</si>
  <si>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</si>
  <si>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</si>
  <si>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</si>
  <si>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</si>
  <si>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</si>
  <si>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</si>
  <si>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</si>
  <si>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</si>
  <si>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</si>
  <si>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</si>
  <si>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111001</t>
  </si>
  <si>
    <t>沧源佤族自治县公安局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</si>
  <si>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</si>
  <si>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</si>
  <si>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</si>
  <si>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</si>
  <si>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</si>
  <si>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</si>
  <si>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</si>
  <si>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</si>
  <si>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</si>
  <si>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</si>
  <si>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</si>
  <si>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</si>
  <si>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</si>
  <si>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</si>
  <si>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20402</t>
  </si>
  <si>
    <t>公安</t>
  </si>
  <si>
    <t>2040201</t>
  </si>
  <si>
    <t>行政运行</t>
  </si>
  <si>
    <t>2040202</t>
  </si>
  <si>
    <t>一般行政管理事务</t>
  </si>
  <si>
    <t>2040220</t>
  </si>
  <si>
    <t>执法办案</t>
  </si>
  <si>
    <t>2040299</t>
  </si>
  <si>
    <t>其他公安支出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</si>
  <si>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</si>
  <si>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</si>
  <si>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</si>
  <si>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</si>
  <si>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</si>
  <si>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</si>
  <si>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</si>
  <si>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</si>
  <si>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</si>
  <si>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</si>
  <si>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</si>
  <si>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</si>
  <si>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</si>
  <si>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</si>
  <si>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</si>
  <si>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</si>
  <si>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</si>
  <si>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</si>
  <si>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</si>
  <si>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</si>
  <si>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</si>
  <si>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</si>
  <si>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</si>
  <si>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</si>
  <si>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</si>
  <si>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</si>
  <si>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</si>
  <si>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</si>
  <si>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</si>
  <si>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</si>
  <si>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</si>
  <si>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</si>
  <si>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</si>
  <si>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</si>
  <si>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</si>
  <si>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</si>
  <si>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</si>
  <si>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</si>
  <si>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</si>
  <si>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</si>
  <si>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</si>
  <si>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</si>
  <si>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</si>
  <si>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</si>
  <si>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</si>
  <si>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</si>
  <si>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</si>
  <si>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</si>
  <si>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</si>
  <si>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</si>
  <si>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</si>
  <si>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</si>
  <si>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</si>
  <si>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</si>
  <si>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</si>
  <si>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</si>
  <si>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</si>
  <si>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</si>
  <si>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</si>
  <si>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</si>
  <si>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</si>
  <si>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</si>
  <si>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</si>
  <si>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</si>
  <si>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</si>
  <si>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</si>
  <si>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</si>
  <si>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</si>
  <si>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</si>
  <si>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</si>
  <si>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</si>
  <si>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</si>
  <si>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</si>
  <si>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</si>
  <si>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</si>
  <si>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</si>
  <si>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</si>
  <si>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</si>
  <si>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</si>
  <si>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</si>
  <si>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</si>
  <si>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</si>
  <si>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</si>
  <si>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</si>
  <si>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</si>
  <si>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</si>
  <si>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</si>
  <si>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</si>
  <si>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</si>
  <si>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</si>
  <si>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</si>
  <si>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</si>
  <si>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</si>
  <si>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</si>
  <si>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</si>
  <si>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</si>
  <si>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</si>
  <si>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</si>
  <si>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</si>
  <si>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</si>
  <si>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</si>
  <si>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</si>
  <si>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</si>
  <si>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</si>
  <si>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</si>
  <si>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</si>
  <si>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</si>
  <si>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</si>
  <si>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</si>
  <si>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</si>
  <si>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530927210000000002506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</si>
  <si>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</si>
  <si>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</si>
  <si>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</si>
  <si>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</si>
  <si>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</si>
  <si>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</si>
  <si>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</si>
  <si>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530927231100001435617</t>
  </si>
  <si>
    <t>绩效考核奖励（2017年提高标准部分）</t>
  </si>
  <si>
    <t>530927210000000002507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</si>
  <si>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</si>
  <si>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</si>
  <si>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</si>
  <si>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</si>
  <si>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</si>
  <si>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</si>
  <si>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</si>
  <si>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530927210000000002508</t>
  </si>
  <si>
    <t>30113</t>
  </si>
  <si>
    <t>530927251100003785699</t>
  </si>
  <si>
    <t>编外聘用制人员支出</t>
  </si>
  <si>
    <t>30199</t>
  </si>
  <si>
    <t>其他工资福利支出</t>
  </si>
  <si>
    <t>530927210000000002514</t>
  </si>
  <si>
    <t>一般公用经费</t>
  </si>
  <si>
    <t>30201</t>
  </si>
  <si>
    <t>办公费</t>
  </si>
  <si>
    <t>530927241100002343046</t>
  </si>
  <si>
    <t>公务接待费（公用经费）</t>
  </si>
  <si>
    <t>30217</t>
  </si>
  <si>
    <t>30226</t>
  </si>
  <si>
    <t>劳务费</t>
  </si>
  <si>
    <t>30206</t>
  </si>
  <si>
    <t>电费</t>
  </si>
  <si>
    <t>30205</t>
  </si>
  <si>
    <t>水费</t>
  </si>
  <si>
    <t>30213</t>
  </si>
  <si>
    <t>维修（护）费</t>
  </si>
  <si>
    <t>530927221100000291065</t>
  </si>
  <si>
    <t>工会经费</t>
  </si>
  <si>
    <t>30228</t>
  </si>
  <si>
    <t>530927210000000002513</t>
  </si>
  <si>
    <t>公务交通补贴</t>
  </si>
  <si>
    <t>30239</t>
  </si>
  <si>
    <t>其他交通费用</t>
  </si>
  <si>
    <t>530927210000000002509</t>
  </si>
  <si>
    <t>离退休费</t>
  </si>
  <si>
    <t>30301</t>
  </si>
  <si>
    <t>离休费</t>
  </si>
  <si>
    <t>30302</t>
  </si>
  <si>
    <t>退休费</t>
  </si>
  <si>
    <t>530927241100002343006</t>
  </si>
  <si>
    <t>机关事业单位职工及军人抚恤补助</t>
  </si>
  <si>
    <t>30304</t>
  </si>
  <si>
    <t>抚恤金</t>
  </si>
  <si>
    <t>530927241100002343044</t>
  </si>
  <si>
    <t>其他财政补助人员生活补助</t>
  </si>
  <si>
    <t>30305</t>
  </si>
  <si>
    <t>生活补助</t>
  </si>
  <si>
    <t>530927241100002343007</t>
  </si>
  <si>
    <t>警务辅助人员经费</t>
  </si>
  <si>
    <t>30399</t>
  </si>
  <si>
    <t>其他对个人和家庭的补助</t>
  </si>
  <si>
    <t>530927251100003785670</t>
  </si>
  <si>
    <t>安家建房补助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</si>
  <si>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</si>
  <si>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</si>
  <si>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</si>
  <si>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</si>
  <si>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</si>
  <si>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</si>
  <si>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</si>
  <si>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沧源佤族自治县公安局离退休干部党支部工作经费</t>
  </si>
  <si>
    <t>事业发展类</t>
  </si>
  <si>
    <t>530927251100003795621</t>
  </si>
  <si>
    <t>30215</t>
  </si>
  <si>
    <t>会议费</t>
  </si>
  <si>
    <t>打私工作经费</t>
  </si>
  <si>
    <t>专项业务类</t>
  </si>
  <si>
    <t>530927241100002315470</t>
  </si>
  <si>
    <t>30309</t>
  </si>
  <si>
    <t>奖励金</t>
  </si>
  <si>
    <t>公安机关（自有资金）办案业务经费</t>
  </si>
  <si>
    <t>530927241100002320761</t>
  </si>
  <si>
    <t>31003</t>
  </si>
  <si>
    <t>专用设备购置</t>
  </si>
  <si>
    <t>禁毒工作经费</t>
  </si>
  <si>
    <t>530927241100002311554</t>
  </si>
  <si>
    <t>30211</t>
  </si>
  <si>
    <t>差旅费</t>
  </si>
  <si>
    <t>为新开办企业免费刻制实物公章和发放电子印章补助经费</t>
  </si>
  <si>
    <t>530927231100001347096</t>
  </si>
  <si>
    <t>30227</t>
  </si>
  <si>
    <t>委托业务费</t>
  </si>
  <si>
    <t>武警部队保障经费</t>
  </si>
  <si>
    <t>530927241100002319655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</si>
  <si>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</si>
  <si>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</si>
  <si>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</si>
  <si>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</si>
  <si>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</si>
  <si>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</si>
  <si>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</si>
  <si>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</si>
  <si>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</si>
  <si>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</si>
  <si>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</si>
  <si>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通过开展县武警中队运行经费保障工作，完成县武警中队日常水、电、维护等经费保障支出，有效维持县武警中队正常运转，进一步提升县武警部队对监所安全保卫工作，维护社会治安稳定，促进平安沧源建设。</t>
  </si>
  <si>
    <t>产出指标</t>
  </si>
  <si>
    <t>数量指标</t>
  </si>
  <si>
    <t>保障武警单位数</t>
  </si>
  <si>
    <t>=</t>
  </si>
  <si>
    <t>1.00</t>
  </si>
  <si>
    <t>个</t>
  </si>
  <si>
    <t>定量指标</t>
  </si>
  <si>
    <t>反应保障武警单位数情况</t>
  </si>
  <si>
    <t>质量指标</t>
  </si>
  <si>
    <t>有效维持武警中队正常运转</t>
  </si>
  <si>
    <t>有效维持</t>
  </si>
  <si>
    <t>年</t>
  </si>
  <si>
    <t>反应有效维持武警中队正常运转情况</t>
  </si>
  <si>
    <t>时效指标</t>
  </si>
  <si>
    <t>资金拨付及时率</t>
  </si>
  <si>
    <t>100</t>
  </si>
  <si>
    <t>%</t>
  </si>
  <si>
    <t>反应资金拨付及时率情况</t>
  </si>
  <si>
    <t>成本指标</t>
  </si>
  <si>
    <t>经济成本指标</t>
  </si>
  <si>
    <t>&lt;=</t>
  </si>
  <si>
    <t>300000</t>
  </si>
  <si>
    <t>元</t>
  </si>
  <si>
    <t>反应项目成本控制数情况</t>
  </si>
  <si>
    <t>效益指标</t>
  </si>
  <si>
    <t>社会效益</t>
  </si>
  <si>
    <t>有效维护社会治安稳定</t>
  </si>
  <si>
    <t>有效维护</t>
  </si>
  <si>
    <t>定性指标</t>
  </si>
  <si>
    <t>反应有效维护社会治安稳定情况</t>
  </si>
  <si>
    <t>满意度指标</t>
  </si>
  <si>
    <t>服务对象满意度</t>
  </si>
  <si>
    <t>县武警部队满意度</t>
  </si>
  <si>
    <t>&gt;=</t>
  </si>
  <si>
    <t>90</t>
  </si>
  <si>
    <t>反应县武警部队满意度情况</t>
  </si>
  <si>
    <t>2025年，通过开展为新开办企业免费刻制实物公章和发放电子章工作，计划完成200枚公章刻制，提升企业政策获取及时率和准确率，进一步减低企业开办成本，有效优化我县营商环境。</t>
  </si>
  <si>
    <t>刻制公章数</t>
  </si>
  <si>
    <t>200</t>
  </si>
  <si>
    <t>枚</t>
  </si>
  <si>
    <t>反应免费刻制公章数情况。</t>
  </si>
  <si>
    <t>获政策减免企业准确率</t>
  </si>
  <si>
    <t>100%</t>
  </si>
  <si>
    <t>反应获政策减免企业准确率情况。</t>
  </si>
  <si>
    <t>新增企业免费刻制公章及时率</t>
  </si>
  <si>
    <t>反应新增企业免费刻制公章及时率情况。</t>
  </si>
  <si>
    <t>200000</t>
  </si>
  <si>
    <t>反应项目成本控制数情况。</t>
  </si>
  <si>
    <t>有效优化我县营商环境</t>
  </si>
  <si>
    <t>有效优化</t>
  </si>
  <si>
    <t>反应有效优化我县营商环境情况。</t>
  </si>
  <si>
    <t>企业满意度</t>
  </si>
  <si>
    <t>反应政策减免受益对象的满意程度情况。</t>
  </si>
  <si>
    <t>2025年，通过开展沧源佤族自治县公安局离退休干部党支部工作，组织完成2次座谈会，进一步完善党建工作，保障离退休干部党支部正常运行，推动全县离退休干部党建工作高质量发展。</t>
  </si>
  <si>
    <t>组织开展座谈会次数</t>
  </si>
  <si>
    <t>次</t>
  </si>
  <si>
    <t>反组织开展座谈会次数情况</t>
  </si>
  <si>
    <t>党建工作完成率</t>
  </si>
  <si>
    <t>反应党建工作完成率情况</t>
  </si>
  <si>
    <t>党建工作完成及时率</t>
  </si>
  <si>
    <t>反应党建工作完成及时率情况</t>
  </si>
  <si>
    <t>1000</t>
  </si>
  <si>
    <t>反应经济成本指标情况</t>
  </si>
  <si>
    <t>有效推动离退休干部党建工作</t>
  </si>
  <si>
    <t>有效推动</t>
  </si>
  <si>
    <t>是</t>
  </si>
  <si>
    <t xml:space="preserve"> 推动离退休干部党建工作情况</t>
  </si>
  <si>
    <t>离退休干部满意度</t>
  </si>
  <si>
    <t>反应离退休干部满意度情况</t>
  </si>
  <si>
    <t>2025年，通过开展全县公安禁毒工作，完成办理禁毒案件40起，及时收戒吸毒人员，有效管控全县戒毒人员，着力创新提升毒品问题治理能力，深化境外除源、堵源截流、禁吸戒毒、宣传教育及边境禁毒合作，从而有效遏制毒品问题蔓延势头，提高人民群众满意度。</t>
  </si>
  <si>
    <t>办理禁毒案件数</t>
  </si>
  <si>
    <t>40</t>
  </si>
  <si>
    <t>起</t>
  </si>
  <si>
    <t>反应办理禁毒案件数情况</t>
  </si>
  <si>
    <t>戒毒人员管控率</t>
  </si>
  <si>
    <t>反应戒毒人员管控率情况</t>
  </si>
  <si>
    <t>吸毒人员及时收戒率</t>
  </si>
  <si>
    <t>反应吸毒人员及时收戒率情况</t>
  </si>
  <si>
    <t>97000</t>
  </si>
  <si>
    <t>有效打击涉毒违法犯罪活动</t>
  </si>
  <si>
    <t>有效打击</t>
  </si>
  <si>
    <t>反应有效打击涉毒违法犯罪活动情况</t>
  </si>
  <si>
    <t>有效维护社会治安稳定可控</t>
  </si>
  <si>
    <t>反应有效维护社会治安稳定可控情况</t>
  </si>
  <si>
    <t>人民群众满意度</t>
  </si>
  <si>
    <t>反应人民群众满意度情况</t>
  </si>
  <si>
    <t>根据部门三定方案要求，沧源佤族自治县公安局按照部门职能职责，认真制定年初工作任务，并按相关要求开展公安机关业务工作。一是全力维护政治安全，切实做到严密防范、严厉打击暴力恐怖活动、宗教极端活动，坚决筑牢反渗透反颠覆防线。深入推进反恐怖反分裂斗争，有效防范化解矛盾纠纷，坚决维护国家安全稳定。二是切实增强管边控边能力，着力防范化解重大涉稳风险，深化矛盾纠纷化解、重点人管控，全面加强社会面整体防控和公共安全管理，坚决维护社会安定。三是深化开展打击整治跨境违法犯罪，紧盯偷越国边境、跨境赌博、电信网络诈骗、贩毒、走私等突出跨境违法犯罪，严厉打击整治，保障社会稳定，保障人民群众生命财产安全。四是抓好各项安保维稳措施，全力做好安保维稳各项工作。</t>
  </si>
  <si>
    <t>办理案件数</t>
  </si>
  <si>
    <t>500</t>
  </si>
  <si>
    <t>反应办理案件数情况</t>
  </si>
  <si>
    <t>重点人员管控率</t>
  </si>
  <si>
    <t>反应重点人员管控率情况</t>
  </si>
  <si>
    <t>案件线索收集及时率</t>
  </si>
  <si>
    <t>反应案件线索收集及时率情况</t>
  </si>
  <si>
    <t>750,000.00</t>
  </si>
  <si>
    <t>有效打击违法犯罪活动</t>
  </si>
  <si>
    <t>反应有效打击违法犯罪活动情况</t>
  </si>
  <si>
    <t>2025年，通过开展全县公安局打私工作，完成办理走私案件50起，加强案件线索收集，提升走私案件办结率，进一步加大边境走私违法犯罪活动的打击力度，维护我县经济市场秩序平稳发展。</t>
  </si>
  <si>
    <t>办理走私案件数</t>
  </si>
  <si>
    <t>50</t>
  </si>
  <si>
    <t>反应办理走私案件数情况</t>
  </si>
  <si>
    <t>办理走私案件办结率</t>
  </si>
  <si>
    <t>反应办理走私案件办结率情况</t>
  </si>
  <si>
    <t>走私案件线索收集及时率</t>
  </si>
  <si>
    <t>反应走私案件线索收集及时率情况</t>
  </si>
  <si>
    <t>4000000</t>
  </si>
  <si>
    <t>有效打击走私违法犯罪活动</t>
  </si>
  <si>
    <t>反应有效打击走私违法犯罪活动情况</t>
  </si>
  <si>
    <t>有效维护市场经济环境稳定</t>
  </si>
  <si>
    <t>反应有效维护市场经济环境稳定情况</t>
  </si>
  <si>
    <t>预算06表</t>
  </si>
  <si>
    <t>政府性基金预算支出预算表</t>
  </si>
  <si>
    <t>单位名称：全部</t>
  </si>
  <si>
    <t>本年政府性基金预算支出</t>
  </si>
  <si>
    <t>备注：2025年本单位无相关预算数据，故公开表格为空表。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</si>
  <si>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</si>
  <si>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</si>
  <si>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</si>
  <si>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</si>
  <si>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</si>
  <si>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</si>
  <si>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</si>
  <si>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</si>
  <si>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</si>
  <si>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</si>
  <si>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办公设施</t>
  </si>
  <si>
    <t>办公椅</t>
  </si>
  <si>
    <t>把</t>
  </si>
  <si>
    <t>茶几</t>
  </si>
  <si>
    <t>张</t>
  </si>
  <si>
    <t>办公用纸</t>
  </si>
  <si>
    <t>复印纸</t>
  </si>
  <si>
    <t>箱</t>
  </si>
  <si>
    <t>柜类</t>
  </si>
  <si>
    <t>组</t>
  </si>
  <si>
    <t>会议椅</t>
  </si>
  <si>
    <t>会议桌</t>
  </si>
  <si>
    <t>沙发类</t>
  </si>
  <si>
    <t>台、桌类</t>
  </si>
  <si>
    <t>桌前椅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</si>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</sst>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4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7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wrapText="1"/>
    </xf>
    <xf numFmtId="0" fontId="16" fillId="0" borderId="0" xfId="0" applyAlignment="1" applyProtection="1">
      <alignment horizontal="right" vertic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6" fillId="0" borderId="7" xfId="51" applyFont="1">
      <alignment horizontal="right" vertical="center"/>
    </xf>
    <xf numFmtId="176" fontId="16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2" fillId="0" borderId="7" xfId="51" applyFont="1" applyProtection="1">
      <alignment horizontal="right" vertical="center"/>
      <protection locked="0"/>
    </xf>
    <xf numFmtId="0" fontId="23" fillId="0" borderId="0" xfId="0" applyFo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1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opLeftCell="A25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2" t="s">
        <v>0</v>
      </c>
    </row>
    <row r="2" ht="36" customHeight="1" spans="1:4">
      <c r="A2" s="4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34" t="str">
        <f>"单位名称："&amp;"沧源佤族自治县公安局"</f>
        <v>单位名称：沧源佤族自治县公安局</v>
      </c>
      <c r="B3" s="205"/>
      <c r="C3" s="205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69" t="s">
        <v>6</v>
      </c>
      <c r="B7" s="23">
        <v>79576894</v>
      </c>
      <c r="C7" s="169" t="s">
        <v>7</v>
      </c>
      <c r="D7" s="23"/>
    </row>
    <row r="8" ht="18.75" customHeight="1" spans="1:4">
      <c r="A8" s="169" t="s">
        <v>8</v>
      </c>
      <c r="B8" s="23"/>
      <c r="C8" s="169" t="s">
        <v>9</v>
      </c>
      <c r="D8" s="23"/>
    </row>
    <row r="9" ht="18.75" customHeight="1" spans="1:4">
      <c r="A9" s="169" t="s">
        <v>10</v>
      </c>
      <c r="B9" s="23"/>
      <c r="C9" s="169" t="s">
        <v>11</v>
      </c>
      <c r="D9" s="23"/>
    </row>
    <row r="10" ht="18.75" customHeight="1" spans="1:4">
      <c r="A10" s="169" t="s">
        <v>12</v>
      </c>
      <c r="B10" s="23"/>
      <c r="C10" s="169" t="s">
        <v>13</v>
      </c>
      <c r="D10" s="23">
        <v>72352401.64</v>
      </c>
    </row>
    <row r="11" ht="18.75" customHeight="1" spans="1:4">
      <c r="A11" s="21" t="s">
        <v>14</v>
      </c>
      <c r="B11" s="23">
        <v>750000</v>
      </c>
      <c r="C11" s="206" t="s">
        <v>15</v>
      </c>
      <c r="D11" s="23"/>
    </row>
    <row r="12" ht="18.75" customHeight="1" spans="1:4">
      <c r="A12" s="207" t="s">
        <v>16</v>
      </c>
      <c r="B12" s="23"/>
      <c r="C12" s="208" t="s">
        <v>17</v>
      </c>
      <c r="D12" s="23"/>
    </row>
    <row r="13" ht="18.75" customHeight="1" spans="1:4">
      <c r="A13" s="207" t="s">
        <v>18</v>
      </c>
      <c r="B13" s="23"/>
      <c r="C13" s="208" t="s">
        <v>19</v>
      </c>
      <c r="D13" s="23"/>
    </row>
    <row r="14" ht="18.75" customHeight="1" spans="1:4">
      <c r="A14" s="207" t="s">
        <v>20</v>
      </c>
      <c r="B14" s="23"/>
      <c r="C14" s="208" t="s">
        <v>21</v>
      </c>
      <c r="D14" s="23">
        <v>4403001.98</v>
      </c>
    </row>
    <row r="15" ht="18.75" customHeight="1" spans="1:4">
      <c r="A15" s="207" t="s">
        <v>22</v>
      </c>
      <c r="B15" s="23"/>
      <c r="C15" s="208" t="s">
        <v>23</v>
      </c>
      <c r="D15" s="23">
        <v>1238079.63</v>
      </c>
    </row>
    <row r="16" ht="18.75" customHeight="1" spans="1:4">
      <c r="A16" s="207" t="s">
        <v>24</v>
      </c>
      <c r="B16" s="23">
        <v>750000</v>
      </c>
      <c r="C16" s="207" t="s">
        <v>25</v>
      </c>
      <c r="D16" s="23"/>
    </row>
    <row r="17" ht="18.75" customHeight="1" spans="1:4">
      <c r="A17" s="207" t="s">
        <v>26</v>
      </c>
      <c r="B17" s="23"/>
      <c r="C17" s="207" t="s">
        <v>27</v>
      </c>
      <c r="D17" s="23"/>
    </row>
    <row r="18" ht="18.75" customHeight="1" spans="1:4">
      <c r="A18" s="209" t="s">
        <v>26</v>
      </c>
      <c r="B18" s="23"/>
      <c r="C18" s="208" t="s">
        <v>28</v>
      </c>
      <c r="D18" s="23"/>
    </row>
    <row r="19" ht="18.75" customHeight="1" spans="1:4">
      <c r="A19" s="209" t="s">
        <v>26</v>
      </c>
      <c r="B19" s="23"/>
      <c r="C19" s="208" t="s">
        <v>29</v>
      </c>
      <c r="D19" s="23"/>
    </row>
    <row r="20" ht="18.75" customHeight="1" spans="1:4">
      <c r="A20" s="209" t="s">
        <v>26</v>
      </c>
      <c r="B20" s="23"/>
      <c r="C20" s="208" t="s">
        <v>30</v>
      </c>
      <c r="D20" s="23"/>
    </row>
    <row r="21" ht="18.75" customHeight="1" spans="1:4">
      <c r="A21" s="209" t="s">
        <v>26</v>
      </c>
      <c r="B21" s="23"/>
      <c r="C21" s="208" t="s">
        <v>31</v>
      </c>
      <c r="D21" s="23"/>
    </row>
    <row r="22" ht="18.75" customHeight="1" spans="1:4">
      <c r="A22" s="209" t="s">
        <v>26</v>
      </c>
      <c r="B22" s="23"/>
      <c r="C22" s="208" t="s">
        <v>32</v>
      </c>
      <c r="D22" s="23"/>
    </row>
    <row r="23" ht="18.75" customHeight="1" spans="1:4">
      <c r="A23" s="209" t="s">
        <v>26</v>
      </c>
      <c r="B23" s="23"/>
      <c r="C23" s="208" t="s">
        <v>33</v>
      </c>
      <c r="D23" s="23"/>
    </row>
    <row r="24" ht="18.75" customHeight="1" spans="1:4">
      <c r="A24" s="209" t="s">
        <v>26</v>
      </c>
      <c r="B24" s="23"/>
      <c r="C24" s="208" t="s">
        <v>34</v>
      </c>
      <c r="D24" s="23"/>
    </row>
    <row r="25" ht="18.75" customHeight="1" spans="1:4">
      <c r="A25" s="209" t="s">
        <v>26</v>
      </c>
      <c r="B25" s="23"/>
      <c r="C25" s="208" t="s">
        <v>35</v>
      </c>
      <c r="D25" s="23">
        <v>2333410.75</v>
      </c>
    </row>
    <row r="26" ht="18.75" customHeight="1" spans="1:4">
      <c r="A26" s="209" t="s">
        <v>26</v>
      </c>
      <c r="B26" s="23"/>
      <c r="C26" s="208" t="s">
        <v>36</v>
      </c>
      <c r="D26" s="23"/>
    </row>
    <row r="27" ht="18.75" customHeight="1" spans="1:4">
      <c r="A27" s="209" t="s">
        <v>26</v>
      </c>
      <c r="B27" s="23"/>
      <c r="C27" s="208" t="s">
        <v>37</v>
      </c>
      <c r="D27" s="23"/>
    </row>
    <row r="28" ht="18.75" customHeight="1" spans="1:4">
      <c r="A28" s="209" t="s">
        <v>26</v>
      </c>
      <c r="B28" s="23"/>
      <c r="C28" s="208" t="s">
        <v>38</v>
      </c>
      <c r="D28" s="23"/>
    </row>
    <row r="29" ht="18.75" customHeight="1" spans="1:4">
      <c r="A29" s="209" t="s">
        <v>26</v>
      </c>
      <c r="B29" s="23"/>
      <c r="C29" s="208" t="s">
        <v>39</v>
      </c>
      <c r="D29" s="23"/>
    </row>
    <row r="30" ht="18.75" customHeight="1" spans="1:4">
      <c r="A30" s="210" t="s">
        <v>26</v>
      </c>
      <c r="B30" s="23"/>
      <c r="C30" s="207" t="s">
        <v>40</v>
      </c>
      <c r="D30" s="23"/>
    </row>
    <row r="31" ht="18.75" customHeight="1" spans="1:4">
      <c r="A31" s="210" t="s">
        <v>26</v>
      </c>
      <c r="B31" s="23"/>
      <c r="C31" s="207" t="s">
        <v>41</v>
      </c>
      <c r="D31" s="23"/>
    </row>
    <row r="32" ht="18.75" customHeight="1" spans="1:4">
      <c r="A32" s="210" t="s">
        <v>26</v>
      </c>
      <c r="B32" s="23"/>
      <c r="C32" s="207" t="s">
        <v>42</v>
      </c>
      <c r="D32" s="23"/>
    </row>
    <row r="33" ht="18.75" customHeight="1" spans="1:4">
      <c r="A33" s="211"/>
      <c r="B33" s="170"/>
      <c r="C33" s="207" t="s">
        <v>43</v>
      </c>
      <c r="D33" s="168"/>
    </row>
    <row r="34" ht="18.75" customHeight="1" spans="1:4">
      <c r="A34" s="211" t="s">
        <v>44</v>
      </c>
      <c r="B34" s="170">
        <f>SUM(B7:B11)</f>
        <v>80326894</v>
      </c>
      <c r="C34" s="165" t="s">
        <v>45</v>
      </c>
      <c r="D34" s="170">
        <v>80326894</v>
      </c>
    </row>
    <row r="35" ht="18.75" customHeight="1" spans="1:4">
      <c r="A35" s="212" t="s">
        <v>46</v>
      </c>
      <c r="B35" s="23"/>
      <c r="C35" s="169" t="s">
        <v>47</v>
      </c>
      <c r="D35" s="23"/>
    </row>
    <row r="36" ht="18.75" customHeight="1" spans="1:4">
      <c r="A36" s="212" t="s">
        <v>48</v>
      </c>
      <c r="B36" s="23"/>
      <c r="C36" s="169" t="s">
        <v>48</v>
      </c>
      <c r="D36" s="23"/>
    </row>
    <row r="37" ht="18.75" customHeight="1" spans="1:4">
      <c r="A37" s="212" t="s">
        <v>49</v>
      </c>
      <c r="B37" s="23">
        <f>B35-B36</f>
        <v>0</v>
      </c>
      <c r="C37" s="169" t="s">
        <v>50</v>
      </c>
      <c r="D37" s="23"/>
    </row>
    <row r="38" ht="18.75" customHeight="1" spans="1:4">
      <c r="A38" s="213" t="s">
        <v>51</v>
      </c>
      <c r="B38" s="170">
        <f t="shared" ref="B38:D38" si="1">B34+B35</f>
        <v>80326894</v>
      </c>
      <c r="C38" s="165" t="s">
        <v>52</v>
      </c>
      <c r="D38" s="170">
        <f t="shared" si="1"/>
        <v>80326894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1"/>
      <c r="O1" s="63"/>
      <c r="P1" s="63"/>
      <c r="Q1" s="63"/>
      <c r="R1" s="63"/>
      <c r="S1" s="31" t="s">
        <v>53</v>
      </c>
    </row>
    <row r="2" ht="57.75" customHeight="1" spans="1:19">
      <c r="A2" s="131" t="str">
        <f>"2025"&amp;"年部门收入预算表"</f>
        <v>2025年部门收入预算表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97"/>
      <c r="P2" s="197"/>
      <c r="Q2" s="197"/>
      <c r="R2" s="197"/>
      <c r="S2" s="197"/>
    </row>
    <row r="3" ht="18.75" customHeight="1" spans="1:19">
      <c r="A3" s="34" t="str">
        <f>"单位名称："&amp;"沧源佤族自治县公安局"</f>
        <v>单位名称：沧源佤族自治县公安局</v>
      </c>
      <c r="B3" s="182"/>
      <c r="C3" s="182"/>
      <c r="D3" s="182"/>
      <c r="E3" s="182"/>
      <c r="F3" s="182"/>
      <c r="G3" s="182"/>
      <c r="H3" s="182"/>
      <c r="I3" s="182"/>
      <c r="J3" s="198"/>
      <c r="K3" s="182"/>
      <c r="L3" s="182"/>
      <c r="M3" s="182"/>
      <c r="N3" s="182"/>
      <c r="O3" s="198"/>
      <c r="P3" s="198"/>
      <c r="Q3" s="198"/>
      <c r="R3" s="198"/>
      <c r="S3" s="31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199"/>
      <c r="K4" s="186"/>
      <c r="L4" s="186"/>
      <c r="M4" s="186"/>
      <c r="N4" s="200"/>
      <c r="O4" s="185" t="s">
        <v>46</v>
      </c>
      <c r="P4" s="185"/>
      <c r="Q4" s="185"/>
      <c r="R4" s="185"/>
      <c r="S4" s="203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1" t="s">
        <v>63</v>
      </c>
      <c r="J5" s="201"/>
      <c r="K5" s="201"/>
      <c r="L5" s="201"/>
      <c r="M5" s="201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2"/>
      <c r="P6" s="202"/>
      <c r="Q6" s="202"/>
      <c r="R6" s="202"/>
      <c r="S6" s="192"/>
    </row>
    <row r="7" ht="18.75" customHeight="1" spans="1:19">
      <c r="A7" s="157">
        <v>1</v>
      </c>
      <c r="B7" s="157">
        <v>2</v>
      </c>
      <c r="C7" s="157">
        <v>3</v>
      </c>
      <c r="D7" s="157">
        <v>4</v>
      </c>
      <c r="E7" s="157">
        <v>5</v>
      </c>
      <c r="F7" s="157">
        <v>6</v>
      </c>
      <c r="G7" s="157">
        <v>7</v>
      </c>
      <c r="H7" s="157">
        <v>8</v>
      </c>
      <c r="I7" s="157">
        <v>9</v>
      </c>
      <c r="J7" s="157">
        <v>10</v>
      </c>
      <c r="K7" s="157">
        <v>11</v>
      </c>
      <c r="L7" s="157">
        <v>12</v>
      </c>
      <c r="M7" s="157">
        <v>13</v>
      </c>
      <c r="N7" s="157">
        <v>14</v>
      </c>
      <c r="O7" s="157">
        <v>15</v>
      </c>
      <c r="P7" s="157">
        <v>16</v>
      </c>
      <c r="Q7" s="157">
        <v>17</v>
      </c>
      <c r="R7" s="157">
        <v>18</v>
      </c>
      <c r="S7" s="157">
        <v>19</v>
      </c>
    </row>
    <row r="8" ht="18.75" customHeight="1" spans="1:19">
      <c r="A8" s="193" t="s">
        <v>70</v>
      </c>
      <c r="B8" s="194" t="s">
        <v>71</v>
      </c>
      <c r="C8" s="23">
        <v>80326894</v>
      </c>
      <c r="D8" s="23">
        <v>80326894</v>
      </c>
      <c r="E8" s="23">
        <v>79576894</v>
      </c>
      <c r="F8" s="23"/>
      <c r="G8" s="23"/>
      <c r="H8" s="23"/>
      <c r="I8" s="23">
        <v>750000</v>
      </c>
      <c r="J8" s="23"/>
      <c r="K8" s="23"/>
      <c r="L8" s="23"/>
      <c r="M8" s="23"/>
      <c r="N8" s="23">
        <v>750000</v>
      </c>
      <c r="O8" s="23"/>
      <c r="P8" s="23"/>
      <c r="Q8" s="23"/>
      <c r="R8" s="23"/>
      <c r="S8" s="23"/>
    </row>
    <row r="9" ht="18.75" customHeight="1" spans="1:19">
      <c r="A9" s="195" t="s">
        <v>56</v>
      </c>
      <c r="B9" s="196"/>
      <c r="C9" s="23">
        <v>80326894</v>
      </c>
      <c r="D9" s="23">
        <v>80326894</v>
      </c>
      <c r="E9" s="23">
        <v>79576894</v>
      </c>
      <c r="F9" s="23"/>
      <c r="G9" s="23"/>
      <c r="H9" s="23"/>
      <c r="I9" s="23">
        <v>750000</v>
      </c>
      <c r="J9" s="23"/>
      <c r="K9" s="23"/>
      <c r="L9" s="23"/>
      <c r="M9" s="23"/>
      <c r="N9" s="23">
        <v>750000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1"/>
      <c r="H1" s="171"/>
      <c r="J1" s="171"/>
      <c r="O1" s="32" t="s">
        <v>72</v>
      </c>
    </row>
    <row r="2" ht="42" customHeight="1" spans="1:15">
      <c r="A2" s="4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"单位名称："&amp;"沧源佤族自治县公安局"</f>
        <v>单位名称：沧源佤族自治县公安局</v>
      </c>
      <c r="B3" s="174"/>
      <c r="C3" s="62"/>
      <c r="D3" s="2"/>
      <c r="E3" s="62"/>
      <c r="F3" s="62"/>
      <c r="G3" s="62"/>
      <c r="H3" s="2"/>
      <c r="I3" s="62"/>
      <c r="J3" s="2"/>
      <c r="K3" s="62"/>
      <c r="L3" s="62"/>
      <c r="M3" s="180"/>
      <c r="N3" s="180"/>
      <c r="O3" s="32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1" t="s">
        <v>75</v>
      </c>
      <c r="F4" s="138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4" t="s">
        <v>58</v>
      </c>
      <c r="E5" s="90" t="s">
        <v>75</v>
      </c>
      <c r="F5" s="90" t="s">
        <v>76</v>
      </c>
      <c r="G5" s="17"/>
      <c r="H5" s="17"/>
      <c r="I5" s="17"/>
      <c r="J5" s="144" t="s">
        <v>58</v>
      </c>
      <c r="K5" s="40" t="s">
        <v>79</v>
      </c>
      <c r="L5" s="40" t="s">
        <v>80</v>
      </c>
      <c r="M5" s="40" t="s">
        <v>81</v>
      </c>
      <c r="N5" s="40" t="s">
        <v>82</v>
      </c>
      <c r="O5" s="40" t="s">
        <v>83</v>
      </c>
    </row>
    <row r="6" ht="18.75" customHeight="1" spans="1:15">
      <c r="A6" s="117">
        <v>1</v>
      </c>
      <c r="B6" s="117">
        <v>2</v>
      </c>
      <c r="C6" s="157">
        <v>3</v>
      </c>
      <c r="D6" s="157">
        <v>4</v>
      </c>
      <c r="E6" s="157">
        <v>5</v>
      </c>
      <c r="F6" s="157">
        <v>6</v>
      </c>
      <c r="G6" s="157">
        <v>7</v>
      </c>
      <c r="H6" s="157">
        <v>8</v>
      </c>
      <c r="I6" s="157">
        <v>9</v>
      </c>
      <c r="J6" s="157">
        <v>10</v>
      </c>
      <c r="K6" s="157">
        <v>11</v>
      </c>
      <c r="L6" s="157">
        <v>12</v>
      </c>
      <c r="M6" s="157">
        <v>13</v>
      </c>
      <c r="N6" s="157">
        <v>14</v>
      </c>
      <c r="O6" s="157">
        <v>15</v>
      </c>
    </row>
    <row r="7" ht="18.75" customHeight="1" spans="1:15">
      <c r="A7" s="169" t="s">
        <v>84</v>
      </c>
      <c r="B7" s="169" t="s">
        <v>85</v>
      </c>
      <c r="C7" s="23">
        <v>72352401.64</v>
      </c>
      <c r="D7" s="23">
        <v>71602401.64</v>
      </c>
      <c r="E7" s="23">
        <v>67204401.64</v>
      </c>
      <c r="F7" s="23">
        <v>4398000</v>
      </c>
      <c r="G7" s="23"/>
      <c r="H7" s="23"/>
      <c r="I7" s="23"/>
      <c r="J7" s="23">
        <v>750000</v>
      </c>
      <c r="K7" s="23"/>
      <c r="L7" s="23"/>
      <c r="M7" s="23"/>
      <c r="N7" s="23"/>
      <c r="O7" s="23">
        <v>750000</v>
      </c>
    </row>
    <row r="8" ht="18.75" customHeight="1" spans="1:15">
      <c r="A8" s="214" t="s">
        <v>86</v>
      </c>
      <c r="B8" s="214" t="s">
        <v>87</v>
      </c>
      <c r="C8" s="23">
        <v>72352401.64</v>
      </c>
      <c r="D8" s="23">
        <v>71602401.64</v>
      </c>
      <c r="E8" s="23">
        <v>67204401.64</v>
      </c>
      <c r="F8" s="23">
        <v>4398000</v>
      </c>
      <c r="G8" s="23"/>
      <c r="H8" s="23"/>
      <c r="I8" s="23"/>
      <c r="J8" s="23">
        <v>750000</v>
      </c>
      <c r="K8" s="23"/>
      <c r="L8" s="23"/>
      <c r="M8" s="23"/>
      <c r="N8" s="23"/>
      <c r="O8" s="23">
        <v>750000</v>
      </c>
    </row>
    <row r="9" ht="18.75" customHeight="1" spans="1:15">
      <c r="A9" s="215" t="s">
        <v>88</v>
      </c>
      <c r="B9" s="216" t="s">
        <v>89</v>
      </c>
      <c r="C9" s="23">
        <v>65572401.64</v>
      </c>
      <c r="D9" s="23">
        <v>65572401.64</v>
      </c>
      <c r="E9" s="23">
        <v>65572401.64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5" t="s">
        <v>90</v>
      </c>
      <c r="B10" s="216" t="s">
        <v>91</v>
      </c>
      <c r="C10" s="23">
        <v>1632000</v>
      </c>
      <c r="D10" s="23">
        <v>1632000</v>
      </c>
      <c r="E10" s="23">
        <v>1632000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5" t="s">
        <v>92</v>
      </c>
      <c r="B11" s="216" t="s">
        <v>93</v>
      </c>
      <c r="C11" s="23">
        <v>4097000</v>
      </c>
      <c r="D11" s="23">
        <v>4097000</v>
      </c>
      <c r="E11" s="23"/>
      <c r="F11" s="23">
        <v>4097000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5" t="s">
        <v>94</v>
      </c>
      <c r="B12" s="216" t="s">
        <v>95</v>
      </c>
      <c r="C12" s="23">
        <v>1051000</v>
      </c>
      <c r="D12" s="23">
        <v>301000</v>
      </c>
      <c r="E12" s="23"/>
      <c r="F12" s="23">
        <v>301000</v>
      </c>
      <c r="G12" s="23"/>
      <c r="H12" s="23"/>
      <c r="I12" s="23"/>
      <c r="J12" s="23">
        <v>750000</v>
      </c>
      <c r="K12" s="23"/>
      <c r="L12" s="23"/>
      <c r="M12" s="23"/>
      <c r="N12" s="23"/>
      <c r="O12" s="23">
        <v>750000</v>
      </c>
    </row>
    <row r="13" ht="18.75" customHeight="1" spans="1:15">
      <c r="A13" s="169" t="s">
        <v>96</v>
      </c>
      <c r="B13" s="169" t="s">
        <v>97</v>
      </c>
      <c r="C13" s="23">
        <v>4403001.98</v>
      </c>
      <c r="D13" s="23">
        <v>4403001.98</v>
      </c>
      <c r="E13" s="23">
        <v>4403001.98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14" t="s">
        <v>98</v>
      </c>
      <c r="B14" s="214" t="s">
        <v>99</v>
      </c>
      <c r="C14" s="23">
        <v>4236664.34</v>
      </c>
      <c r="D14" s="23">
        <v>4236664.34</v>
      </c>
      <c r="E14" s="23">
        <v>4236664.34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15" t="s">
        <v>100</v>
      </c>
      <c r="B15" s="216" t="s">
        <v>101</v>
      </c>
      <c r="C15" s="23">
        <v>1125450</v>
      </c>
      <c r="D15" s="23">
        <v>1125450</v>
      </c>
      <c r="E15" s="23">
        <v>1125450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15" t="s">
        <v>102</v>
      </c>
      <c r="B16" s="216" t="s">
        <v>103</v>
      </c>
      <c r="C16" s="23">
        <v>3111214.34</v>
      </c>
      <c r="D16" s="23">
        <v>3111214.34</v>
      </c>
      <c r="E16" s="23">
        <v>3111214.34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4" t="s">
        <v>104</v>
      </c>
      <c r="B17" s="214" t="s">
        <v>105</v>
      </c>
      <c r="C17" s="23">
        <v>156337.64</v>
      </c>
      <c r="D17" s="23">
        <v>156337.64</v>
      </c>
      <c r="E17" s="23">
        <v>156337.64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5" t="s">
        <v>106</v>
      </c>
      <c r="B18" s="216" t="s">
        <v>107</v>
      </c>
      <c r="C18" s="23">
        <v>156337.64</v>
      </c>
      <c r="D18" s="23">
        <v>156337.64</v>
      </c>
      <c r="E18" s="23">
        <v>156337.64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14" t="s">
        <v>108</v>
      </c>
      <c r="B19" s="214" t="s">
        <v>109</v>
      </c>
      <c r="C19" s="23">
        <v>10000</v>
      </c>
      <c r="D19" s="23">
        <v>10000</v>
      </c>
      <c r="E19" s="23">
        <v>10000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5" t="s">
        <v>110</v>
      </c>
      <c r="B20" s="216" t="s">
        <v>109</v>
      </c>
      <c r="C20" s="23">
        <v>10000</v>
      </c>
      <c r="D20" s="23">
        <v>10000</v>
      </c>
      <c r="E20" s="23">
        <v>10000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69" t="s">
        <v>111</v>
      </c>
      <c r="B21" s="169" t="s">
        <v>112</v>
      </c>
      <c r="C21" s="23">
        <v>1238079.63</v>
      </c>
      <c r="D21" s="23">
        <v>1238079.63</v>
      </c>
      <c r="E21" s="23">
        <v>1238079.63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4" t="s">
        <v>113</v>
      </c>
      <c r="B22" s="214" t="s">
        <v>114</v>
      </c>
      <c r="C22" s="23">
        <v>1238079.63</v>
      </c>
      <c r="D22" s="23">
        <v>1238079.63</v>
      </c>
      <c r="E22" s="23">
        <v>1238079.63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5" t="s">
        <v>115</v>
      </c>
      <c r="B23" s="216" t="s">
        <v>116</v>
      </c>
      <c r="C23" s="23">
        <v>1150169.45</v>
      </c>
      <c r="D23" s="23">
        <v>1150169.45</v>
      </c>
      <c r="E23" s="23">
        <v>1150169.45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15" t="s">
        <v>117</v>
      </c>
      <c r="B24" s="216" t="s">
        <v>118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15" t="s">
        <v>119</v>
      </c>
      <c r="B25" s="216" t="s">
        <v>120</v>
      </c>
      <c r="C25" s="23">
        <v>87910.18</v>
      </c>
      <c r="D25" s="23">
        <v>87910.18</v>
      </c>
      <c r="E25" s="23">
        <v>87910.18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69" t="s">
        <v>121</v>
      </c>
      <c r="B26" s="169" t="s">
        <v>122</v>
      </c>
      <c r="C26" s="23">
        <v>2333410.75</v>
      </c>
      <c r="D26" s="23">
        <v>2333410.75</v>
      </c>
      <c r="E26" s="23">
        <v>2333410.75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14" t="s">
        <v>123</v>
      </c>
      <c r="B27" s="214" t="s">
        <v>124</v>
      </c>
      <c r="C27" s="23">
        <v>2333410.75</v>
      </c>
      <c r="D27" s="23">
        <v>2333410.75</v>
      </c>
      <c r="E27" s="23">
        <v>2333410.75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15" t="s">
        <v>125</v>
      </c>
      <c r="B28" s="216" t="s">
        <v>126</v>
      </c>
      <c r="C28" s="23">
        <v>2333410.75</v>
      </c>
      <c r="D28" s="23">
        <v>2333410.75</v>
      </c>
      <c r="E28" s="23">
        <v>2333410.75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8" t="s">
        <v>127</v>
      </c>
      <c r="B29" s="179" t="s">
        <v>127</v>
      </c>
      <c r="C29" s="23">
        <v>80326894</v>
      </c>
      <c r="D29" s="23">
        <v>79576894</v>
      </c>
      <c r="E29" s="23">
        <v>75178894</v>
      </c>
      <c r="F29" s="23">
        <v>4398000</v>
      </c>
      <c r="G29" s="23"/>
      <c r="H29" s="23"/>
      <c r="I29" s="23"/>
      <c r="J29" s="23">
        <v>750000</v>
      </c>
      <c r="K29" s="23"/>
      <c r="L29" s="23"/>
      <c r="M29" s="23"/>
      <c r="N29" s="23"/>
      <c r="O29" s="23">
        <v>750000</v>
      </c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A25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2" t="s">
        <v>128</v>
      </c>
    </row>
    <row r="2" ht="36" customHeight="1" spans="1:4">
      <c r="A2" s="4" t="str">
        <f>"2025"&amp;"年部门财政拨款收支预算总表"</f>
        <v>2025年部门财政拨款收支预算总表</v>
      </c>
      <c r="B2" s="160"/>
      <c r="C2" s="160"/>
      <c r="D2" s="160"/>
    </row>
    <row r="3" ht="18.75" customHeight="1" spans="1:4">
      <c r="A3" s="6" t="str">
        <f>"单位名称："&amp;"沧源佤族自治县公安局"</f>
        <v>单位名称：沧源佤族自治县公安局</v>
      </c>
      <c r="B3" s="161"/>
      <c r="C3" s="161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04" t="str">
        <f t="shared" ref="B5:D5" si="0">"2025"&amp;"年预算数"</f>
        <v>2025年预算数</v>
      </c>
      <c r="C5" s="26" t="s">
        <v>129</v>
      </c>
      <c r="D5" s="104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62" t="s">
        <v>130</v>
      </c>
      <c r="B7" s="23">
        <v>79576894</v>
      </c>
      <c r="C7" s="163" t="s">
        <v>131</v>
      </c>
      <c r="D7" s="23">
        <v>79576894</v>
      </c>
    </row>
    <row r="8" ht="18.75" customHeight="1" spans="1:4">
      <c r="A8" s="164" t="s">
        <v>132</v>
      </c>
      <c r="B8" s="23">
        <v>79576894</v>
      </c>
      <c r="C8" s="163" t="s">
        <v>133</v>
      </c>
      <c r="D8" s="23"/>
    </row>
    <row r="9" ht="18.75" customHeight="1" spans="1:4">
      <c r="A9" s="164" t="s">
        <v>134</v>
      </c>
      <c r="B9" s="23"/>
      <c r="C9" s="163" t="s">
        <v>135</v>
      </c>
      <c r="D9" s="23"/>
    </row>
    <row r="10" ht="18.75" customHeight="1" spans="1:4">
      <c r="A10" s="164" t="s">
        <v>136</v>
      </c>
      <c r="B10" s="23"/>
      <c r="C10" s="163" t="s">
        <v>137</v>
      </c>
      <c r="D10" s="23"/>
    </row>
    <row r="11" ht="18.75" customHeight="1" spans="1:4">
      <c r="A11" s="164" t="s">
        <v>138</v>
      </c>
      <c r="B11" s="23"/>
      <c r="C11" s="163" t="s">
        <v>139</v>
      </c>
      <c r="D11" s="23">
        <v>71602401.64</v>
      </c>
    </row>
    <row r="12" ht="18.75" customHeight="1" spans="1:4">
      <c r="A12" s="164" t="s">
        <v>132</v>
      </c>
      <c r="B12" s="23"/>
      <c r="C12" s="163" t="s">
        <v>140</v>
      </c>
      <c r="D12" s="23"/>
    </row>
    <row r="13" ht="18.75" customHeight="1" spans="1:4">
      <c r="A13" s="164" t="s">
        <v>134</v>
      </c>
      <c r="B13" s="23"/>
      <c r="C13" s="163" t="s">
        <v>141</v>
      </c>
      <c r="D13" s="23"/>
    </row>
    <row r="14" ht="18.75" customHeight="1" spans="1:4">
      <c r="A14" s="164" t="s">
        <v>136</v>
      </c>
      <c r="B14" s="23"/>
      <c r="C14" s="163" t="s">
        <v>142</v>
      </c>
      <c r="D14" s="23"/>
    </row>
    <row r="15" ht="18.75" customHeight="1" spans="1:4">
      <c r="A15" s="165"/>
      <c r="B15" s="23"/>
      <c r="C15" s="21" t="s">
        <v>143</v>
      </c>
      <c r="D15" s="23">
        <v>4403001.98</v>
      </c>
    </row>
    <row r="16" ht="18.75" customHeight="1" spans="1:4">
      <c r="A16" s="166"/>
      <c r="B16" s="23"/>
      <c r="C16" s="21" t="s">
        <v>144</v>
      </c>
      <c r="D16" s="23">
        <v>1238079.63</v>
      </c>
    </row>
    <row r="17" ht="18.75" customHeight="1" spans="1:4">
      <c r="A17" s="167"/>
      <c r="B17" s="23"/>
      <c r="C17" s="21" t="s">
        <v>145</v>
      </c>
      <c r="D17" s="23"/>
    </row>
    <row r="18" ht="18.75" customHeight="1" spans="1:4">
      <c r="A18" s="167"/>
      <c r="B18" s="23"/>
      <c r="C18" s="21" t="s">
        <v>146</v>
      </c>
      <c r="D18" s="23"/>
    </row>
    <row r="19" ht="18.75" customHeight="1" spans="1:4">
      <c r="A19" s="167"/>
      <c r="B19" s="23"/>
      <c r="C19" s="21" t="s">
        <v>147</v>
      </c>
      <c r="D19" s="23"/>
    </row>
    <row r="20" ht="18.75" customHeight="1" spans="1:4">
      <c r="A20" s="167"/>
      <c r="B20" s="23"/>
      <c r="C20" s="21" t="s">
        <v>148</v>
      </c>
      <c r="D20" s="23"/>
    </row>
    <row r="21" ht="18.75" customHeight="1" spans="1:4">
      <c r="A21" s="167"/>
      <c r="B21" s="23"/>
      <c r="C21" s="21" t="s">
        <v>149</v>
      </c>
      <c r="D21" s="23"/>
    </row>
    <row r="22" ht="18.75" customHeight="1" spans="1:4">
      <c r="A22" s="167"/>
      <c r="B22" s="23"/>
      <c r="C22" s="21" t="s">
        <v>150</v>
      </c>
      <c r="D22" s="23"/>
    </row>
    <row r="23" ht="18.75" customHeight="1" spans="1:4">
      <c r="A23" s="167"/>
      <c r="B23" s="23"/>
      <c r="C23" s="21" t="s">
        <v>151</v>
      </c>
      <c r="D23" s="23"/>
    </row>
    <row r="24" ht="18.75" customHeight="1" spans="1:4">
      <c r="A24" s="167"/>
      <c r="B24" s="23"/>
      <c r="C24" s="21" t="s">
        <v>152</v>
      </c>
      <c r="D24" s="23"/>
    </row>
    <row r="25" ht="18.75" customHeight="1" spans="1:4">
      <c r="A25" s="167"/>
      <c r="B25" s="23"/>
      <c r="C25" s="21" t="s">
        <v>153</v>
      </c>
      <c r="D25" s="23"/>
    </row>
    <row r="26" ht="18.75" customHeight="1" spans="1:4">
      <c r="A26" s="167"/>
      <c r="B26" s="23"/>
      <c r="C26" s="21" t="s">
        <v>154</v>
      </c>
      <c r="D26" s="23">
        <v>2333410.75</v>
      </c>
    </row>
    <row r="27" ht="18.75" customHeight="1" spans="1:4">
      <c r="A27" s="165"/>
      <c r="B27" s="23"/>
      <c r="C27" s="21" t="s">
        <v>155</v>
      </c>
      <c r="D27" s="23"/>
    </row>
    <row r="28" ht="18.75" customHeight="1" spans="1:4">
      <c r="A28" s="166"/>
      <c r="B28" s="23"/>
      <c r="C28" s="21" t="s">
        <v>156</v>
      </c>
      <c r="D28" s="23"/>
    </row>
    <row r="29" ht="18.75" customHeight="1" spans="1:4">
      <c r="A29" s="167"/>
      <c r="B29" s="23"/>
      <c r="C29" s="21" t="s">
        <v>157</v>
      </c>
      <c r="D29" s="23"/>
    </row>
    <row r="30" ht="18.75" customHeight="1" spans="1:4">
      <c r="A30" s="167"/>
      <c r="B30" s="23"/>
      <c r="C30" s="21" t="s">
        <v>158</v>
      </c>
      <c r="D30" s="23"/>
    </row>
    <row r="31" ht="18.75" customHeight="1" spans="1:4">
      <c r="A31" s="167"/>
      <c r="B31" s="23"/>
      <c r="C31" s="21" t="s">
        <v>159</v>
      </c>
      <c r="D31" s="23"/>
    </row>
    <row r="32" ht="18.75" customHeight="1" spans="1:4">
      <c r="A32" s="167"/>
      <c r="B32" s="23"/>
      <c r="C32" s="21" t="s">
        <v>160</v>
      </c>
      <c r="D32" s="23"/>
    </row>
    <row r="33" ht="18.75" customHeight="1" spans="1:4">
      <c r="A33" s="167"/>
      <c r="B33" s="23"/>
      <c r="C33" s="21" t="s">
        <v>161</v>
      </c>
      <c r="D33" s="23"/>
    </row>
    <row r="34" ht="18.75" customHeight="1" spans="1:4">
      <c r="A34" s="165"/>
      <c r="B34" s="168"/>
      <c r="C34" s="21" t="s">
        <v>162</v>
      </c>
      <c r="D34" s="168"/>
    </row>
    <row r="35" ht="18.75" customHeight="1" spans="1:4">
      <c r="A35" s="165"/>
      <c r="B35" s="23"/>
      <c r="C35" s="169" t="s">
        <v>163</v>
      </c>
      <c r="D35" s="23"/>
    </row>
    <row r="36" ht="18.75" customHeight="1" spans="1:4">
      <c r="A36" s="166" t="s">
        <v>164</v>
      </c>
      <c r="B36" s="170">
        <v>79576894</v>
      </c>
      <c r="C36" s="165" t="s">
        <v>52</v>
      </c>
      <c r="D36" s="170">
        <v>79576894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8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1"/>
      <c r="B1" s="151"/>
      <c r="C1" s="151"/>
      <c r="D1" s="49"/>
      <c r="E1" s="151"/>
      <c r="F1" s="52"/>
      <c r="G1" s="32" t="s">
        <v>165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3"/>
      <c r="C2" s="103"/>
      <c r="D2" s="103"/>
      <c r="E2" s="103"/>
      <c r="F2" s="103"/>
      <c r="G2" s="103"/>
    </row>
    <row r="3" ht="18.75" customHeight="1" spans="1:7">
      <c r="A3" s="6" t="str">
        <f>"单位名称："&amp;"沧源佤族自治县公安局"</f>
        <v>单位名称：沧源佤族自治县公安局</v>
      </c>
      <c r="B3" s="152"/>
      <c r="C3" s="49"/>
      <c r="D3" s="49"/>
      <c r="E3" s="49"/>
      <c r="F3" s="52"/>
      <c r="G3" s="32" t="s">
        <v>1</v>
      </c>
    </row>
    <row r="4" ht="18.75" customHeight="1" spans="1:7">
      <c r="A4" s="153" t="s">
        <v>166</v>
      </c>
      <c r="B4" s="154"/>
      <c r="C4" s="104" t="s">
        <v>56</v>
      </c>
      <c r="D4" s="133" t="s">
        <v>75</v>
      </c>
      <c r="E4" s="12"/>
      <c r="F4" s="13"/>
      <c r="G4" s="126" t="s">
        <v>76</v>
      </c>
    </row>
    <row r="5" ht="18.75" customHeight="1" spans="1:7">
      <c r="A5" s="155" t="s">
        <v>73</v>
      </c>
      <c r="B5" s="155" t="s">
        <v>74</v>
      </c>
      <c r="C5" s="28"/>
      <c r="D5" s="144" t="s">
        <v>58</v>
      </c>
      <c r="E5" s="144" t="s">
        <v>167</v>
      </c>
      <c r="F5" s="144" t="s">
        <v>168</v>
      </c>
      <c r="G5" s="91"/>
    </row>
    <row r="6" ht="18.75" customHeight="1" spans="1:7">
      <c r="A6" s="156" t="s">
        <v>169</v>
      </c>
      <c r="B6" s="156" t="s">
        <v>170</v>
      </c>
      <c r="C6" s="156" t="s">
        <v>171</v>
      </c>
      <c r="D6" s="157">
        <v>4</v>
      </c>
      <c r="E6" s="158" t="s">
        <v>172</v>
      </c>
      <c r="F6" s="158" t="s">
        <v>173</v>
      </c>
      <c r="G6" s="156" t="s">
        <v>174</v>
      </c>
    </row>
    <row r="7" ht="18.75" customHeight="1" spans="1:7">
      <c r="A7" s="118" t="s">
        <v>84</v>
      </c>
      <c r="B7" s="118" t="s">
        <v>85</v>
      </c>
      <c r="C7" s="23">
        <v>71602401.64</v>
      </c>
      <c r="D7" s="23">
        <v>67204401.64</v>
      </c>
      <c r="E7" s="23">
        <v>59726985.83</v>
      </c>
      <c r="F7" s="23">
        <v>7477415.81</v>
      </c>
      <c r="G7" s="23">
        <v>4398000</v>
      </c>
    </row>
    <row r="8" ht="18.75" customHeight="1" spans="1:7">
      <c r="A8" s="159" t="s">
        <v>86</v>
      </c>
      <c r="B8" s="159" t="s">
        <v>87</v>
      </c>
      <c r="C8" s="23">
        <v>71602401.64</v>
      </c>
      <c r="D8" s="23">
        <v>67204401.64</v>
      </c>
      <c r="E8" s="23">
        <v>59726985.83</v>
      </c>
      <c r="F8" s="23">
        <v>7477415.81</v>
      </c>
      <c r="G8" s="23">
        <v>4398000</v>
      </c>
    </row>
    <row r="9" ht="18.75" customHeight="1" spans="1:7">
      <c r="A9" s="120" t="s">
        <v>88</v>
      </c>
      <c r="B9" s="120" t="s">
        <v>89</v>
      </c>
      <c r="C9" s="23">
        <v>65572401.64</v>
      </c>
      <c r="D9" s="23">
        <v>65572401.64</v>
      </c>
      <c r="E9" s="23">
        <v>58094985.83</v>
      </c>
      <c r="F9" s="23">
        <v>7477415.81</v>
      </c>
      <c r="G9" s="23"/>
    </row>
    <row r="10" ht="18.75" customHeight="1" spans="1:7">
      <c r="A10" s="120" t="s">
        <v>90</v>
      </c>
      <c r="B10" s="120" t="s">
        <v>91</v>
      </c>
      <c r="C10" s="23">
        <v>1632000</v>
      </c>
      <c r="D10" s="23">
        <v>1632000</v>
      </c>
      <c r="E10" s="23">
        <v>1632000</v>
      </c>
      <c r="F10" s="23"/>
      <c r="G10" s="23"/>
    </row>
    <row r="11" ht="18.75" customHeight="1" spans="1:7">
      <c r="A11" s="120" t="s">
        <v>92</v>
      </c>
      <c r="B11" s="120" t="s">
        <v>93</v>
      </c>
      <c r="C11" s="23">
        <v>4097000</v>
      </c>
      <c r="D11" s="23"/>
      <c r="E11" s="23"/>
      <c r="F11" s="23"/>
      <c r="G11" s="23">
        <v>4097000</v>
      </c>
    </row>
    <row r="12" ht="18.75" customHeight="1" spans="1:7">
      <c r="A12" s="120" t="s">
        <v>94</v>
      </c>
      <c r="B12" s="120" t="s">
        <v>95</v>
      </c>
      <c r="C12" s="23">
        <v>301000</v>
      </c>
      <c r="D12" s="23"/>
      <c r="E12" s="23"/>
      <c r="F12" s="23"/>
      <c r="G12" s="23">
        <v>301000</v>
      </c>
    </row>
    <row r="13" ht="18.75" customHeight="1" spans="1:7">
      <c r="A13" s="118" t="s">
        <v>96</v>
      </c>
      <c r="B13" s="118" t="s">
        <v>97</v>
      </c>
      <c r="C13" s="23">
        <v>4403001.98</v>
      </c>
      <c r="D13" s="23">
        <v>4403001.98</v>
      </c>
      <c r="E13" s="23">
        <v>4403001.98</v>
      </c>
      <c r="F13" s="23"/>
      <c r="G13" s="23"/>
    </row>
    <row r="14" ht="18.75" customHeight="1" spans="1:7">
      <c r="A14" s="159" t="s">
        <v>98</v>
      </c>
      <c r="B14" s="159" t="s">
        <v>99</v>
      </c>
      <c r="C14" s="23">
        <v>4236664.34</v>
      </c>
      <c r="D14" s="23">
        <v>4236664.34</v>
      </c>
      <c r="E14" s="23">
        <v>4236664.34</v>
      </c>
      <c r="F14" s="23"/>
      <c r="G14" s="23"/>
    </row>
    <row r="15" ht="18.75" customHeight="1" spans="1:7">
      <c r="A15" s="120" t="s">
        <v>100</v>
      </c>
      <c r="B15" s="120" t="s">
        <v>101</v>
      </c>
      <c r="C15" s="23">
        <v>1125450</v>
      </c>
      <c r="D15" s="23">
        <v>1125450</v>
      </c>
      <c r="E15" s="23">
        <v>1125450</v>
      </c>
      <c r="F15" s="23"/>
      <c r="G15" s="23"/>
    </row>
    <row r="16" ht="18.75" customHeight="1" spans="1:7">
      <c r="A16" s="120" t="s">
        <v>102</v>
      </c>
      <c r="B16" s="120" t="s">
        <v>103</v>
      </c>
      <c r="C16" s="23">
        <v>3111214.34</v>
      </c>
      <c r="D16" s="23">
        <v>3111214.34</v>
      </c>
      <c r="E16" s="23">
        <v>3111214.34</v>
      </c>
      <c r="F16" s="23"/>
      <c r="G16" s="23"/>
    </row>
    <row r="17" ht="18.75" customHeight="1" spans="1:7">
      <c r="A17" s="159" t="s">
        <v>104</v>
      </c>
      <c r="B17" s="159" t="s">
        <v>105</v>
      </c>
      <c r="C17" s="23">
        <v>156337.64</v>
      </c>
      <c r="D17" s="23">
        <v>156337.64</v>
      </c>
      <c r="E17" s="23">
        <v>156337.64</v>
      </c>
      <c r="F17" s="23"/>
      <c r="G17" s="23"/>
    </row>
    <row r="18" ht="18.75" customHeight="1" spans="1:7">
      <c r="A18" s="120" t="s">
        <v>106</v>
      </c>
      <c r="B18" s="120" t="s">
        <v>107</v>
      </c>
      <c r="C18" s="23">
        <v>156337.64</v>
      </c>
      <c r="D18" s="23">
        <v>156337.64</v>
      </c>
      <c r="E18" s="23">
        <v>156337.64</v>
      </c>
      <c r="F18" s="23"/>
      <c r="G18" s="23"/>
    </row>
    <row r="19" ht="18.75" customHeight="1" spans="1:7">
      <c r="A19" s="159" t="s">
        <v>108</v>
      </c>
      <c r="B19" s="159" t="s">
        <v>109</v>
      </c>
      <c r="C19" s="23">
        <v>10000</v>
      </c>
      <c r="D19" s="23">
        <v>10000</v>
      </c>
      <c r="E19" s="23">
        <v>10000</v>
      </c>
      <c r="F19" s="23"/>
      <c r="G19" s="23"/>
    </row>
    <row r="20" ht="18.75" customHeight="1" spans="1:7">
      <c r="A20" s="120" t="s">
        <v>110</v>
      </c>
      <c r="B20" s="120" t="s">
        <v>109</v>
      </c>
      <c r="C20" s="23">
        <v>10000</v>
      </c>
      <c r="D20" s="23">
        <v>10000</v>
      </c>
      <c r="E20" s="23">
        <v>10000</v>
      </c>
      <c r="F20" s="23"/>
      <c r="G20" s="23"/>
    </row>
    <row r="21" ht="18.75" customHeight="1" spans="1:7">
      <c r="A21" s="118" t="s">
        <v>111</v>
      </c>
      <c r="B21" s="118" t="s">
        <v>112</v>
      </c>
      <c r="C21" s="23">
        <v>1238079.63</v>
      </c>
      <c r="D21" s="23">
        <v>1238079.63</v>
      </c>
      <c r="E21" s="23">
        <v>1238079.63</v>
      </c>
      <c r="F21" s="23"/>
      <c r="G21" s="23"/>
    </row>
    <row r="22" ht="18.75" customHeight="1" spans="1:7">
      <c r="A22" s="159" t="s">
        <v>113</v>
      </c>
      <c r="B22" s="159" t="s">
        <v>114</v>
      </c>
      <c r="C22" s="23">
        <v>1238079.63</v>
      </c>
      <c r="D22" s="23">
        <v>1238079.63</v>
      </c>
      <c r="E22" s="23">
        <v>1238079.63</v>
      </c>
      <c r="F22" s="23"/>
      <c r="G22" s="23"/>
    </row>
    <row r="23" ht="18.75" customHeight="1" spans="1:7">
      <c r="A23" s="120" t="s">
        <v>115</v>
      </c>
      <c r="B23" s="120" t="s">
        <v>116</v>
      </c>
      <c r="C23" s="23">
        <v>1150169.45</v>
      </c>
      <c r="D23" s="23">
        <v>1150169.45</v>
      </c>
      <c r="E23" s="23">
        <v>1150169.45</v>
      </c>
      <c r="F23" s="23"/>
      <c r="G23" s="23"/>
    </row>
    <row r="24" ht="18.75" customHeight="1" spans="1:7">
      <c r="A24" s="120" t="s">
        <v>119</v>
      </c>
      <c r="B24" s="120" t="s">
        <v>120</v>
      </c>
      <c r="C24" s="23">
        <v>87910.18</v>
      </c>
      <c r="D24" s="23">
        <v>87910.18</v>
      </c>
      <c r="E24" s="23">
        <v>87910.18</v>
      </c>
      <c r="F24" s="23"/>
      <c r="G24" s="23"/>
    </row>
    <row r="25" ht="18.75" customHeight="1" spans="1:7">
      <c r="A25" s="118" t="s">
        <v>121</v>
      </c>
      <c r="B25" s="118" t="s">
        <v>122</v>
      </c>
      <c r="C25" s="23">
        <v>2333410.75</v>
      </c>
      <c r="D25" s="23">
        <v>2333410.75</v>
      </c>
      <c r="E25" s="23">
        <v>2333410.75</v>
      </c>
      <c r="F25" s="23"/>
      <c r="G25" s="23"/>
    </row>
    <row r="26" ht="18.75" customHeight="1" spans="1:7">
      <c r="A26" s="159" t="s">
        <v>123</v>
      </c>
      <c r="B26" s="159" t="s">
        <v>124</v>
      </c>
      <c r="C26" s="23">
        <v>2333410.75</v>
      </c>
      <c r="D26" s="23">
        <v>2333410.75</v>
      </c>
      <c r="E26" s="23">
        <v>2333410.75</v>
      </c>
      <c r="F26" s="23"/>
      <c r="G26" s="23"/>
    </row>
    <row r="27" ht="18.75" customHeight="1" spans="1:7">
      <c r="A27" s="120" t="s">
        <v>125</v>
      </c>
      <c r="B27" s="120" t="s">
        <v>126</v>
      </c>
      <c r="C27" s="23">
        <v>2333410.75</v>
      </c>
      <c r="D27" s="23">
        <v>2333410.75</v>
      </c>
      <c r="E27" s="23">
        <v>2333410.75</v>
      </c>
      <c r="F27" s="23"/>
      <c r="G27" s="23"/>
    </row>
    <row r="28" ht="18.75" customHeight="1" spans="1:7">
      <c r="A28" s="45" t="s">
        <v>56</v>
      </c>
      <c r="B28" s="45"/>
      <c r="C28" s="23">
        <v>79576894</v>
      </c>
      <c r="D28" s="23">
        <v>75178894</v>
      </c>
      <c r="E28" s="23">
        <v>67701478.19</v>
      </c>
      <c r="F28" s="23">
        <v>7477415.81</v>
      </c>
      <c r="G28" s="23">
        <v>4398000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9"/>
      <c r="B1" s="140"/>
      <c r="C1" s="140"/>
      <c r="D1" s="141"/>
      <c r="G1" s="142" t="s">
        <v>175</v>
      </c>
    </row>
    <row r="2" ht="39" customHeight="1" spans="1:7">
      <c r="A2" s="131" t="str">
        <f>"2025"&amp;"年“三公”经费支出预算表"</f>
        <v>2025年“三公”经费支出预算表</v>
      </c>
      <c r="B2" s="66"/>
      <c r="C2" s="66"/>
      <c r="D2" s="66"/>
      <c r="E2" s="66"/>
      <c r="F2" s="66"/>
      <c r="G2" s="66"/>
    </row>
    <row r="3" ht="18.75" customHeight="1" spans="1:7">
      <c r="A3" s="34" t="str">
        <f>"单位名称："&amp;"沧源佤族自治县公安局"</f>
        <v>单位名称：沧源佤族自治县公安局</v>
      </c>
      <c r="B3" s="140"/>
      <c r="C3" s="140"/>
      <c r="D3" s="62"/>
      <c r="E3" s="2"/>
      <c r="G3" s="142" t="s">
        <v>176</v>
      </c>
    </row>
    <row r="4" ht="18.75" customHeight="1" spans="1:7">
      <c r="A4" s="9" t="s">
        <v>177</v>
      </c>
      <c r="B4" s="9" t="s">
        <v>178</v>
      </c>
      <c r="C4" s="26" t="s">
        <v>179</v>
      </c>
      <c r="D4" s="11" t="s">
        <v>180</v>
      </c>
      <c r="E4" s="12"/>
      <c r="F4" s="13"/>
      <c r="G4" s="26" t="s">
        <v>181</v>
      </c>
    </row>
    <row r="5" ht="18.75" customHeight="1" spans="1:7">
      <c r="A5" s="16"/>
      <c r="B5" s="143"/>
      <c r="C5" s="28"/>
      <c r="D5" s="144" t="s">
        <v>58</v>
      </c>
      <c r="E5" s="144" t="s">
        <v>182</v>
      </c>
      <c r="F5" s="144" t="s">
        <v>183</v>
      </c>
      <c r="G5" s="28"/>
    </row>
    <row r="6" ht="18.75" customHeight="1" spans="1:7">
      <c r="A6" s="145" t="s">
        <v>56</v>
      </c>
      <c r="B6" s="146">
        <v>1</v>
      </c>
      <c r="C6" s="147">
        <v>2</v>
      </c>
      <c r="D6" s="148">
        <v>3</v>
      </c>
      <c r="E6" s="148">
        <v>4</v>
      </c>
      <c r="F6" s="148">
        <v>5</v>
      </c>
      <c r="G6" s="147">
        <v>6</v>
      </c>
    </row>
    <row r="7" ht="18.75" customHeight="1" spans="1:7">
      <c r="A7" s="145" t="s">
        <v>56</v>
      </c>
      <c r="B7" s="149">
        <v>1630000</v>
      </c>
      <c r="C7" s="149"/>
      <c r="D7" s="149">
        <v>1600000</v>
      </c>
      <c r="E7" s="149">
        <v>430000</v>
      </c>
      <c r="F7" s="149">
        <v>1170000</v>
      </c>
      <c r="G7" s="149">
        <v>30000</v>
      </c>
    </row>
    <row r="8" ht="18.75" customHeight="1" spans="1:7">
      <c r="A8" s="150" t="s">
        <v>184</v>
      </c>
      <c r="B8" s="149">
        <v>1600000</v>
      </c>
      <c r="C8" s="149"/>
      <c r="D8" s="149">
        <v>1600000</v>
      </c>
      <c r="E8" s="149">
        <v>430000</v>
      </c>
      <c r="F8" s="149">
        <v>1170000</v>
      </c>
      <c r="G8" s="149"/>
    </row>
    <row r="9" ht="18.75" customHeight="1" spans="1:7">
      <c r="A9" s="150" t="s">
        <v>185</v>
      </c>
      <c r="B9" s="149">
        <v>30000</v>
      </c>
      <c r="C9" s="149"/>
      <c r="D9" s="149"/>
      <c r="E9" s="149"/>
      <c r="F9" s="149"/>
      <c r="G9" s="149">
        <v>30000</v>
      </c>
    </row>
    <row r="10" ht="18.75" customHeight="1" spans="1:7">
      <c r="A10" s="150" t="s">
        <v>186</v>
      </c>
      <c r="B10" s="149"/>
      <c r="C10" s="149"/>
      <c r="D10" s="149"/>
      <c r="E10" s="149"/>
      <c r="F10" s="149"/>
      <c r="G10" s="149"/>
    </row>
    <row r="11" ht="18.75" customHeight="1" spans="1:7">
      <c r="A11" s="150" t="s">
        <v>187</v>
      </c>
      <c r="B11" s="149"/>
      <c r="C11" s="149"/>
      <c r="D11" s="149"/>
      <c r="E11" s="149"/>
      <c r="F11" s="149"/>
      <c r="G11" s="149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29"/>
      <c r="D1" s="130"/>
      <c r="E1" s="130"/>
      <c r="F1" s="130"/>
      <c r="G1" s="130"/>
      <c r="H1" s="63"/>
      <c r="I1" s="63"/>
      <c r="J1" s="63"/>
      <c r="K1" s="63"/>
      <c r="L1" s="63"/>
      <c r="M1" s="63"/>
      <c r="N1" s="2"/>
      <c r="O1" s="2"/>
      <c r="P1" s="2"/>
      <c r="Q1" s="63"/>
      <c r="U1" s="129"/>
      <c r="W1" s="31" t="s">
        <v>188</v>
      </c>
    </row>
    <row r="2" ht="39.75" customHeight="1" spans="1:23">
      <c r="A2" s="131" t="str">
        <f>"2025"&amp;"年部门基本支出预算表"</f>
        <v>2025年部门基本支出预算表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5"/>
      <c r="O2" s="5"/>
      <c r="P2" s="5"/>
      <c r="Q2" s="66"/>
      <c r="R2" s="66"/>
      <c r="S2" s="66"/>
      <c r="T2" s="66"/>
      <c r="U2" s="66"/>
      <c r="V2" s="66"/>
      <c r="W2" s="66"/>
    </row>
    <row r="3" ht="18.75" customHeight="1" spans="1:23">
      <c r="A3" s="6" t="str">
        <f>"单位名称："&amp;"沧源佤族自治县公安局"</f>
        <v>单位名称：沧源佤族自治县公安局</v>
      </c>
      <c r="B3" s="132"/>
      <c r="C3" s="132"/>
      <c r="D3" s="132"/>
      <c r="E3" s="132"/>
      <c r="F3" s="132"/>
      <c r="G3" s="132"/>
      <c r="H3" s="68"/>
      <c r="I3" s="68"/>
      <c r="J3" s="68"/>
      <c r="K3" s="68"/>
      <c r="L3" s="68"/>
      <c r="M3" s="68"/>
      <c r="N3" s="8"/>
      <c r="O3" s="8"/>
      <c r="P3" s="8"/>
      <c r="Q3" s="68"/>
      <c r="U3" s="129"/>
      <c r="W3" s="31" t="s">
        <v>176</v>
      </c>
    </row>
    <row r="4" ht="18.75" customHeight="1" spans="1:23">
      <c r="A4" s="9" t="s">
        <v>189</v>
      </c>
      <c r="B4" s="9" t="s">
        <v>190</v>
      </c>
      <c r="C4" s="9" t="s">
        <v>191</v>
      </c>
      <c r="D4" s="9" t="s">
        <v>192</v>
      </c>
      <c r="E4" s="9" t="s">
        <v>193</v>
      </c>
      <c r="F4" s="9" t="s">
        <v>194</v>
      </c>
      <c r="G4" s="9" t="s">
        <v>195</v>
      </c>
      <c r="H4" s="133" t="s">
        <v>196</v>
      </c>
      <c r="I4" s="86" t="s">
        <v>196</v>
      </c>
      <c r="J4" s="86"/>
      <c r="K4" s="86"/>
      <c r="L4" s="86"/>
      <c r="M4" s="86"/>
      <c r="N4" s="12"/>
      <c r="O4" s="12"/>
      <c r="P4" s="12"/>
      <c r="Q4" s="71" t="s">
        <v>62</v>
      </c>
      <c r="R4" s="86" t="s">
        <v>78</v>
      </c>
      <c r="S4" s="86"/>
      <c r="T4" s="86"/>
      <c r="U4" s="86"/>
      <c r="V4" s="86"/>
      <c r="W4" s="136"/>
    </row>
    <row r="5" ht="18.75" customHeight="1" spans="1:23">
      <c r="A5" s="14"/>
      <c r="B5" s="128"/>
      <c r="C5" s="14"/>
      <c r="D5" s="14"/>
      <c r="E5" s="14"/>
      <c r="F5" s="14"/>
      <c r="G5" s="14"/>
      <c r="H5" s="104" t="s">
        <v>197</v>
      </c>
      <c r="I5" s="133" t="s">
        <v>59</v>
      </c>
      <c r="J5" s="86"/>
      <c r="K5" s="86"/>
      <c r="L5" s="86"/>
      <c r="M5" s="136"/>
      <c r="N5" s="11" t="s">
        <v>198</v>
      </c>
      <c r="O5" s="12"/>
      <c r="P5" s="13"/>
      <c r="Q5" s="9" t="s">
        <v>62</v>
      </c>
      <c r="R5" s="133" t="s">
        <v>78</v>
      </c>
      <c r="S5" s="71" t="s">
        <v>65</v>
      </c>
      <c r="T5" s="86" t="s">
        <v>78</v>
      </c>
      <c r="U5" s="71" t="s">
        <v>67</v>
      </c>
      <c r="V5" s="71" t="s">
        <v>68</v>
      </c>
      <c r="W5" s="138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37" t="s">
        <v>199</v>
      </c>
      <c r="J6" s="9" t="s">
        <v>200</v>
      </c>
      <c r="K6" s="9" t="s">
        <v>201</v>
      </c>
      <c r="L6" s="9" t="s">
        <v>202</v>
      </c>
      <c r="M6" s="9" t="s">
        <v>203</v>
      </c>
      <c r="N6" s="9" t="s">
        <v>59</v>
      </c>
      <c r="O6" s="9" t="s">
        <v>60</v>
      </c>
      <c r="P6" s="9" t="s">
        <v>61</v>
      </c>
      <c r="Q6" s="27"/>
      <c r="R6" s="9" t="s">
        <v>58</v>
      </c>
      <c r="S6" s="9" t="s">
        <v>65</v>
      </c>
      <c r="T6" s="9" t="s">
        <v>204</v>
      </c>
      <c r="U6" s="9" t="s">
        <v>67</v>
      </c>
      <c r="V6" s="9" t="s">
        <v>68</v>
      </c>
      <c r="W6" s="9" t="s">
        <v>69</v>
      </c>
    </row>
    <row r="7" ht="18.7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6" t="s">
        <v>205</v>
      </c>
      <c r="K7" s="16" t="s">
        <v>201</v>
      </c>
      <c r="L7" s="16" t="s">
        <v>202</v>
      </c>
      <c r="M7" s="16" t="s">
        <v>203</v>
      </c>
      <c r="N7" s="16" t="s">
        <v>201</v>
      </c>
      <c r="O7" s="16" t="s">
        <v>202</v>
      </c>
      <c r="P7" s="16" t="s">
        <v>203</v>
      </c>
      <c r="Q7" s="16" t="s">
        <v>62</v>
      </c>
      <c r="R7" s="16" t="s">
        <v>58</v>
      </c>
      <c r="S7" s="16" t="s">
        <v>65</v>
      </c>
      <c r="T7" s="16" t="s">
        <v>204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</row>
    <row r="9" ht="18.75" customHeight="1" spans="1:23">
      <c r="A9" s="135" t="s">
        <v>71</v>
      </c>
      <c r="B9" s="135"/>
      <c r="C9" s="135"/>
      <c r="D9" s="135"/>
      <c r="E9" s="135"/>
      <c r="F9" s="135"/>
      <c r="G9" s="135"/>
      <c r="H9" s="23">
        <v>75178894</v>
      </c>
      <c r="I9" s="23">
        <v>75178894</v>
      </c>
      <c r="J9" s="23"/>
      <c r="K9" s="23"/>
      <c r="L9" s="23">
        <v>75178894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5"/>
      <c r="B10" s="20" t="s">
        <v>206</v>
      </c>
      <c r="C10" s="20" t="s">
        <v>207</v>
      </c>
      <c r="D10" s="20" t="s">
        <v>88</v>
      </c>
      <c r="E10" s="20" t="s">
        <v>89</v>
      </c>
      <c r="F10" s="20" t="s">
        <v>208</v>
      </c>
      <c r="G10" s="20" t="s">
        <v>209</v>
      </c>
      <c r="H10" s="23">
        <v>7030790.4</v>
      </c>
      <c r="I10" s="23">
        <v>7030790.4</v>
      </c>
      <c r="J10" s="23"/>
      <c r="K10" s="23"/>
      <c r="L10" s="23">
        <v>7030790.4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0" t="s">
        <v>206</v>
      </c>
      <c r="C11" s="20" t="s">
        <v>207</v>
      </c>
      <c r="D11" s="20" t="s">
        <v>88</v>
      </c>
      <c r="E11" s="20" t="s">
        <v>89</v>
      </c>
      <c r="F11" s="20" t="s">
        <v>210</v>
      </c>
      <c r="G11" s="20" t="s">
        <v>211</v>
      </c>
      <c r="H11" s="23">
        <v>14311356</v>
      </c>
      <c r="I11" s="23">
        <v>14311356</v>
      </c>
      <c r="J11" s="23"/>
      <c r="K11" s="23"/>
      <c r="L11" s="23">
        <v>14311356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0" t="s">
        <v>206</v>
      </c>
      <c r="C12" s="20" t="s">
        <v>207</v>
      </c>
      <c r="D12" s="20" t="s">
        <v>88</v>
      </c>
      <c r="E12" s="20" t="s">
        <v>89</v>
      </c>
      <c r="F12" s="20" t="s">
        <v>210</v>
      </c>
      <c r="G12" s="20" t="s">
        <v>211</v>
      </c>
      <c r="H12" s="23">
        <v>162000</v>
      </c>
      <c r="I12" s="23">
        <v>162000</v>
      </c>
      <c r="J12" s="23"/>
      <c r="K12" s="23"/>
      <c r="L12" s="23">
        <v>162000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0" t="s">
        <v>206</v>
      </c>
      <c r="C13" s="20" t="s">
        <v>207</v>
      </c>
      <c r="D13" s="20" t="s">
        <v>88</v>
      </c>
      <c r="E13" s="20" t="s">
        <v>89</v>
      </c>
      <c r="F13" s="20" t="s">
        <v>210</v>
      </c>
      <c r="G13" s="20" t="s">
        <v>211</v>
      </c>
      <c r="H13" s="23">
        <v>1405800</v>
      </c>
      <c r="I13" s="23">
        <v>1405800</v>
      </c>
      <c r="J13" s="23"/>
      <c r="K13" s="23"/>
      <c r="L13" s="23">
        <v>1405800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0" t="s">
        <v>206</v>
      </c>
      <c r="C14" s="20" t="s">
        <v>207</v>
      </c>
      <c r="D14" s="20" t="s">
        <v>88</v>
      </c>
      <c r="E14" s="20" t="s">
        <v>89</v>
      </c>
      <c r="F14" s="20" t="s">
        <v>212</v>
      </c>
      <c r="G14" s="20" t="s">
        <v>213</v>
      </c>
      <c r="H14" s="23">
        <v>585899.2</v>
      </c>
      <c r="I14" s="23">
        <v>585899.2</v>
      </c>
      <c r="J14" s="23"/>
      <c r="K14" s="23"/>
      <c r="L14" s="23">
        <v>585899.2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0" t="s">
        <v>214</v>
      </c>
      <c r="C15" s="20" t="s">
        <v>215</v>
      </c>
      <c r="D15" s="20" t="s">
        <v>88</v>
      </c>
      <c r="E15" s="20" t="s">
        <v>89</v>
      </c>
      <c r="F15" s="20" t="s">
        <v>212</v>
      </c>
      <c r="G15" s="20" t="s">
        <v>213</v>
      </c>
      <c r="H15" s="23">
        <v>3245520</v>
      </c>
      <c r="I15" s="23">
        <v>3245520</v>
      </c>
      <c r="J15" s="23"/>
      <c r="K15" s="23"/>
      <c r="L15" s="23">
        <v>3245520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0" t="s">
        <v>216</v>
      </c>
      <c r="C16" s="20" t="s">
        <v>217</v>
      </c>
      <c r="D16" s="20" t="s">
        <v>102</v>
      </c>
      <c r="E16" s="20" t="s">
        <v>103</v>
      </c>
      <c r="F16" s="20" t="s">
        <v>218</v>
      </c>
      <c r="G16" s="20" t="s">
        <v>219</v>
      </c>
      <c r="H16" s="23">
        <v>3111214.34</v>
      </c>
      <c r="I16" s="23">
        <v>3111214.34</v>
      </c>
      <c r="J16" s="23"/>
      <c r="K16" s="23"/>
      <c r="L16" s="23">
        <v>3111214.34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0" t="s">
        <v>216</v>
      </c>
      <c r="C17" s="20" t="s">
        <v>217</v>
      </c>
      <c r="D17" s="20" t="s">
        <v>115</v>
      </c>
      <c r="E17" s="20" t="s">
        <v>116</v>
      </c>
      <c r="F17" s="20" t="s">
        <v>220</v>
      </c>
      <c r="G17" s="20" t="s">
        <v>221</v>
      </c>
      <c r="H17" s="23">
        <v>971974.18</v>
      </c>
      <c r="I17" s="23">
        <v>971974.18</v>
      </c>
      <c r="J17" s="23"/>
      <c r="K17" s="23"/>
      <c r="L17" s="23">
        <v>971974.18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0" t="s">
        <v>216</v>
      </c>
      <c r="C18" s="20" t="s">
        <v>217</v>
      </c>
      <c r="D18" s="20" t="s">
        <v>115</v>
      </c>
      <c r="E18" s="20" t="s">
        <v>116</v>
      </c>
      <c r="F18" s="20" t="s">
        <v>220</v>
      </c>
      <c r="G18" s="20" t="s">
        <v>221</v>
      </c>
      <c r="H18" s="23">
        <v>178195.27</v>
      </c>
      <c r="I18" s="23">
        <v>178195.27</v>
      </c>
      <c r="J18" s="23"/>
      <c r="K18" s="23"/>
      <c r="L18" s="23">
        <v>178195.27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0" t="s">
        <v>216</v>
      </c>
      <c r="C19" s="20" t="s">
        <v>217</v>
      </c>
      <c r="D19" s="20" t="s">
        <v>117</v>
      </c>
      <c r="E19" s="20" t="s">
        <v>118</v>
      </c>
      <c r="F19" s="20" t="s">
        <v>220</v>
      </c>
      <c r="G19" s="20" t="s">
        <v>221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0" t="s">
        <v>216</v>
      </c>
      <c r="C20" s="20" t="s">
        <v>217</v>
      </c>
      <c r="D20" s="20" t="s">
        <v>117</v>
      </c>
      <c r="E20" s="20" t="s">
        <v>118</v>
      </c>
      <c r="F20" s="20" t="s">
        <v>220</v>
      </c>
      <c r="G20" s="20" t="s">
        <v>221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0" t="s">
        <v>216</v>
      </c>
      <c r="C21" s="20" t="s">
        <v>217</v>
      </c>
      <c r="D21" s="20" t="s">
        <v>119</v>
      </c>
      <c r="E21" s="20" t="s">
        <v>120</v>
      </c>
      <c r="F21" s="20" t="s">
        <v>222</v>
      </c>
      <c r="G21" s="20" t="s">
        <v>223</v>
      </c>
      <c r="H21" s="23">
        <v>49020</v>
      </c>
      <c r="I21" s="23">
        <v>49020</v>
      </c>
      <c r="J21" s="23"/>
      <c r="K21" s="23"/>
      <c r="L21" s="23">
        <v>49020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0" t="s">
        <v>216</v>
      </c>
      <c r="C22" s="20" t="s">
        <v>217</v>
      </c>
      <c r="D22" s="20" t="s">
        <v>119</v>
      </c>
      <c r="E22" s="20" t="s">
        <v>120</v>
      </c>
      <c r="F22" s="20" t="s">
        <v>222</v>
      </c>
      <c r="G22" s="20" t="s">
        <v>223</v>
      </c>
      <c r="H22" s="23">
        <v>38890.18</v>
      </c>
      <c r="I22" s="23">
        <v>38890.18</v>
      </c>
      <c r="J22" s="23"/>
      <c r="K22" s="23"/>
      <c r="L22" s="23">
        <v>38890.18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0" t="s">
        <v>216</v>
      </c>
      <c r="C23" s="20" t="s">
        <v>217</v>
      </c>
      <c r="D23" s="20" t="s">
        <v>88</v>
      </c>
      <c r="E23" s="20" t="s">
        <v>89</v>
      </c>
      <c r="F23" s="20" t="s">
        <v>222</v>
      </c>
      <c r="G23" s="20" t="s">
        <v>223</v>
      </c>
      <c r="H23" s="23">
        <v>2636.23</v>
      </c>
      <c r="I23" s="23">
        <v>2636.23</v>
      </c>
      <c r="J23" s="23"/>
      <c r="K23" s="23"/>
      <c r="L23" s="23">
        <v>2636.23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0" t="s">
        <v>224</v>
      </c>
      <c r="C24" s="20" t="s">
        <v>126</v>
      </c>
      <c r="D24" s="20" t="s">
        <v>125</v>
      </c>
      <c r="E24" s="20" t="s">
        <v>126</v>
      </c>
      <c r="F24" s="20" t="s">
        <v>225</v>
      </c>
      <c r="G24" s="20" t="s">
        <v>126</v>
      </c>
      <c r="H24" s="23">
        <v>2333410.75</v>
      </c>
      <c r="I24" s="23">
        <v>2333410.75</v>
      </c>
      <c r="J24" s="23"/>
      <c r="K24" s="23"/>
      <c r="L24" s="23">
        <v>2333410.75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0" t="s">
        <v>226</v>
      </c>
      <c r="C25" s="20" t="s">
        <v>227</v>
      </c>
      <c r="D25" s="20" t="s">
        <v>88</v>
      </c>
      <c r="E25" s="20" t="s">
        <v>89</v>
      </c>
      <c r="F25" s="20" t="s">
        <v>228</v>
      </c>
      <c r="G25" s="20" t="s">
        <v>229</v>
      </c>
      <c r="H25" s="23">
        <v>15675492</v>
      </c>
      <c r="I25" s="23">
        <v>15675492</v>
      </c>
      <c r="J25" s="23"/>
      <c r="K25" s="23"/>
      <c r="L25" s="23">
        <v>15675492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0" t="s">
        <v>226</v>
      </c>
      <c r="C26" s="20" t="s">
        <v>227</v>
      </c>
      <c r="D26" s="20" t="s">
        <v>100</v>
      </c>
      <c r="E26" s="20" t="s">
        <v>101</v>
      </c>
      <c r="F26" s="20" t="s">
        <v>228</v>
      </c>
      <c r="G26" s="20" t="s">
        <v>229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0" t="s">
        <v>230</v>
      </c>
      <c r="C27" s="20" t="s">
        <v>231</v>
      </c>
      <c r="D27" s="20" t="s">
        <v>88</v>
      </c>
      <c r="E27" s="20" t="s">
        <v>89</v>
      </c>
      <c r="F27" s="20" t="s">
        <v>232</v>
      </c>
      <c r="G27" s="20" t="s">
        <v>233</v>
      </c>
      <c r="H27" s="23">
        <v>4089800</v>
      </c>
      <c r="I27" s="23">
        <v>4089800</v>
      </c>
      <c r="J27" s="23"/>
      <c r="K27" s="23"/>
      <c r="L27" s="23">
        <v>4089800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0" t="s">
        <v>230</v>
      </c>
      <c r="C28" s="20" t="s">
        <v>231</v>
      </c>
      <c r="D28" s="20" t="s">
        <v>88</v>
      </c>
      <c r="E28" s="20" t="s">
        <v>89</v>
      </c>
      <c r="F28" s="20" t="s">
        <v>232</v>
      </c>
      <c r="G28" s="20" t="s">
        <v>233</v>
      </c>
      <c r="H28" s="23">
        <v>400000</v>
      </c>
      <c r="I28" s="23">
        <v>400000</v>
      </c>
      <c r="J28" s="23"/>
      <c r="K28" s="23"/>
      <c r="L28" s="23">
        <v>400000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0" t="s">
        <v>234</v>
      </c>
      <c r="C29" s="20" t="s">
        <v>235</v>
      </c>
      <c r="D29" s="20" t="s">
        <v>88</v>
      </c>
      <c r="E29" s="20" t="s">
        <v>89</v>
      </c>
      <c r="F29" s="20" t="s">
        <v>236</v>
      </c>
      <c r="G29" s="20" t="s">
        <v>181</v>
      </c>
      <c r="H29" s="23">
        <v>30000</v>
      </c>
      <c r="I29" s="23">
        <v>30000</v>
      </c>
      <c r="J29" s="23"/>
      <c r="K29" s="23"/>
      <c r="L29" s="23">
        <v>30000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4"/>
      <c r="B30" s="20" t="s">
        <v>230</v>
      </c>
      <c r="C30" s="20" t="s">
        <v>231</v>
      </c>
      <c r="D30" s="20" t="s">
        <v>88</v>
      </c>
      <c r="E30" s="20" t="s">
        <v>89</v>
      </c>
      <c r="F30" s="20" t="s">
        <v>237</v>
      </c>
      <c r="G30" s="20" t="s">
        <v>238</v>
      </c>
      <c r="H30" s="23">
        <v>500000</v>
      </c>
      <c r="I30" s="23">
        <v>500000</v>
      </c>
      <c r="J30" s="23"/>
      <c r="K30" s="23"/>
      <c r="L30" s="23">
        <v>500000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0" t="s">
        <v>230</v>
      </c>
      <c r="C31" s="20" t="s">
        <v>231</v>
      </c>
      <c r="D31" s="20" t="s">
        <v>88</v>
      </c>
      <c r="E31" s="20" t="s">
        <v>89</v>
      </c>
      <c r="F31" s="20" t="s">
        <v>239</v>
      </c>
      <c r="G31" s="20" t="s">
        <v>240</v>
      </c>
      <c r="H31" s="23">
        <v>400000</v>
      </c>
      <c r="I31" s="23">
        <v>400000</v>
      </c>
      <c r="J31" s="23"/>
      <c r="K31" s="23"/>
      <c r="L31" s="23">
        <v>400000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0" t="s">
        <v>230</v>
      </c>
      <c r="C32" s="20" t="s">
        <v>231</v>
      </c>
      <c r="D32" s="20" t="s">
        <v>88</v>
      </c>
      <c r="E32" s="20" t="s">
        <v>89</v>
      </c>
      <c r="F32" s="20" t="s">
        <v>241</v>
      </c>
      <c r="G32" s="20" t="s">
        <v>242</v>
      </c>
      <c r="H32" s="23">
        <v>30000</v>
      </c>
      <c r="I32" s="23">
        <v>30000</v>
      </c>
      <c r="J32" s="23"/>
      <c r="K32" s="23"/>
      <c r="L32" s="23">
        <v>30000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0" t="s">
        <v>230</v>
      </c>
      <c r="C33" s="20" t="s">
        <v>231</v>
      </c>
      <c r="D33" s="20" t="s">
        <v>88</v>
      </c>
      <c r="E33" s="20" t="s">
        <v>89</v>
      </c>
      <c r="F33" s="20" t="s">
        <v>243</v>
      </c>
      <c r="G33" s="20" t="s">
        <v>244</v>
      </c>
      <c r="H33" s="23">
        <v>330000</v>
      </c>
      <c r="I33" s="23">
        <v>330000</v>
      </c>
      <c r="J33" s="23"/>
      <c r="K33" s="23"/>
      <c r="L33" s="23">
        <v>330000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4"/>
      <c r="B34" s="20" t="s">
        <v>245</v>
      </c>
      <c r="C34" s="20" t="s">
        <v>246</v>
      </c>
      <c r="D34" s="20" t="s">
        <v>88</v>
      </c>
      <c r="E34" s="20" t="s">
        <v>89</v>
      </c>
      <c r="F34" s="20" t="s">
        <v>247</v>
      </c>
      <c r="G34" s="20" t="s">
        <v>246</v>
      </c>
      <c r="H34" s="23">
        <v>140615.81</v>
      </c>
      <c r="I34" s="23">
        <v>140615.81</v>
      </c>
      <c r="J34" s="23"/>
      <c r="K34" s="23"/>
      <c r="L34" s="23">
        <v>140615.81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4"/>
      <c r="B35" s="20" t="s">
        <v>248</v>
      </c>
      <c r="C35" s="20" t="s">
        <v>249</v>
      </c>
      <c r="D35" s="20" t="s">
        <v>88</v>
      </c>
      <c r="E35" s="20" t="s">
        <v>89</v>
      </c>
      <c r="F35" s="20" t="s">
        <v>250</v>
      </c>
      <c r="G35" s="20" t="s">
        <v>251</v>
      </c>
      <c r="H35" s="23">
        <v>1557000</v>
      </c>
      <c r="I35" s="23">
        <v>1557000</v>
      </c>
      <c r="J35" s="23"/>
      <c r="K35" s="23"/>
      <c r="L35" s="23">
        <v>1557000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0" t="s">
        <v>252</v>
      </c>
      <c r="C36" s="20" t="s">
        <v>253</v>
      </c>
      <c r="D36" s="20" t="s">
        <v>100</v>
      </c>
      <c r="E36" s="20" t="s">
        <v>101</v>
      </c>
      <c r="F36" s="20" t="s">
        <v>254</v>
      </c>
      <c r="G36" s="20" t="s">
        <v>255</v>
      </c>
      <c r="H36" s="23">
        <v>158712</v>
      </c>
      <c r="I36" s="23">
        <v>158712</v>
      </c>
      <c r="J36" s="23"/>
      <c r="K36" s="23"/>
      <c r="L36" s="23">
        <v>158712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4"/>
      <c r="B37" s="20" t="s">
        <v>252</v>
      </c>
      <c r="C37" s="20" t="s">
        <v>253</v>
      </c>
      <c r="D37" s="20" t="s">
        <v>100</v>
      </c>
      <c r="E37" s="20" t="s">
        <v>101</v>
      </c>
      <c r="F37" s="20" t="s">
        <v>256</v>
      </c>
      <c r="G37" s="20" t="s">
        <v>257</v>
      </c>
      <c r="H37" s="23">
        <v>966738</v>
      </c>
      <c r="I37" s="23">
        <v>966738</v>
      </c>
      <c r="J37" s="23"/>
      <c r="K37" s="23"/>
      <c r="L37" s="23">
        <v>966738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4"/>
      <c r="B38" s="20" t="s">
        <v>258</v>
      </c>
      <c r="C38" s="20" t="s">
        <v>259</v>
      </c>
      <c r="D38" s="20" t="s">
        <v>106</v>
      </c>
      <c r="E38" s="20" t="s">
        <v>107</v>
      </c>
      <c r="F38" s="20" t="s">
        <v>260</v>
      </c>
      <c r="G38" s="20" t="s">
        <v>261</v>
      </c>
      <c r="H38" s="23">
        <v>156337.64</v>
      </c>
      <c r="I38" s="23">
        <v>156337.64</v>
      </c>
      <c r="J38" s="23"/>
      <c r="K38" s="23"/>
      <c r="L38" s="23">
        <v>156337.64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4"/>
      <c r="B39" s="20" t="s">
        <v>262</v>
      </c>
      <c r="C39" s="20" t="s">
        <v>263</v>
      </c>
      <c r="D39" s="20" t="s">
        <v>90</v>
      </c>
      <c r="E39" s="20" t="s">
        <v>91</v>
      </c>
      <c r="F39" s="20" t="s">
        <v>264</v>
      </c>
      <c r="G39" s="20" t="s">
        <v>265</v>
      </c>
      <c r="H39" s="23">
        <v>1632000</v>
      </c>
      <c r="I39" s="23">
        <v>1632000</v>
      </c>
      <c r="J39" s="23"/>
      <c r="K39" s="23"/>
      <c r="L39" s="23">
        <v>1632000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4"/>
      <c r="B40" s="20" t="s">
        <v>266</v>
      </c>
      <c r="C40" s="20" t="s">
        <v>267</v>
      </c>
      <c r="D40" s="20" t="s">
        <v>88</v>
      </c>
      <c r="E40" s="20" t="s">
        <v>89</v>
      </c>
      <c r="F40" s="20" t="s">
        <v>268</v>
      </c>
      <c r="G40" s="20" t="s">
        <v>269</v>
      </c>
      <c r="H40" s="23">
        <v>15675492</v>
      </c>
      <c r="I40" s="23">
        <v>15675492</v>
      </c>
      <c r="J40" s="23"/>
      <c r="K40" s="23"/>
      <c r="L40" s="23">
        <v>15675492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4"/>
      <c r="B41" s="20" t="s">
        <v>270</v>
      </c>
      <c r="C41" s="20" t="s">
        <v>271</v>
      </c>
      <c r="D41" s="20" t="s">
        <v>110</v>
      </c>
      <c r="E41" s="20" t="s">
        <v>109</v>
      </c>
      <c r="F41" s="20" t="s">
        <v>268</v>
      </c>
      <c r="G41" s="20" t="s">
        <v>269</v>
      </c>
      <c r="H41" s="23">
        <v>10000</v>
      </c>
      <c r="I41" s="23">
        <v>10000</v>
      </c>
      <c r="J41" s="23"/>
      <c r="K41" s="23"/>
      <c r="L41" s="23">
        <v>10000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2" t="s">
        <v>56</v>
      </c>
      <c r="B42" s="22"/>
      <c r="C42" s="22"/>
      <c r="D42" s="22"/>
      <c r="E42" s="22"/>
      <c r="F42" s="22"/>
      <c r="G42" s="22"/>
      <c r="H42" s="23">
        <v>75178894</v>
      </c>
      <c r="I42" s="23">
        <v>75178894</v>
      </c>
      <c r="J42" s="23"/>
      <c r="K42" s="23"/>
      <c r="L42" s="23">
        <v>75178894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</sheetData>
  <mergeCells count="30">
    <mergeCell ref="A2:W2"/>
    <mergeCell ref="A3:G3"/>
    <mergeCell ref="H4:W4"/>
    <mergeCell ref="I5:M5"/>
    <mergeCell ref="N5:P5"/>
    <mergeCell ref="R5:W5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7"/>
  <sheetViews>
    <sheetView showZeros="0" topLeftCell="B7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2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2"/>
      <c r="W1" s="32" t="s">
        <v>272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"单位名称："&amp;"沧源佤族自治县公安局"</f>
        <v>单位名称：沧源佤族自治县公安局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2"/>
      <c r="W3" s="32" t="s">
        <v>176</v>
      </c>
    </row>
    <row r="4" ht="18.75" customHeight="1" spans="1:23">
      <c r="A4" s="9" t="s">
        <v>273</v>
      </c>
      <c r="B4" s="10" t="s">
        <v>190</v>
      </c>
      <c r="C4" s="9" t="s">
        <v>191</v>
      </c>
      <c r="D4" s="9" t="s">
        <v>274</v>
      </c>
      <c r="E4" s="10" t="s">
        <v>192</v>
      </c>
      <c r="F4" s="10" t="s">
        <v>193</v>
      </c>
      <c r="G4" s="10" t="s">
        <v>275</v>
      </c>
      <c r="H4" s="10" t="s">
        <v>276</v>
      </c>
      <c r="I4" s="26" t="s">
        <v>56</v>
      </c>
      <c r="J4" s="11" t="s">
        <v>277</v>
      </c>
      <c r="K4" s="12"/>
      <c r="L4" s="12"/>
      <c r="M4" s="13"/>
      <c r="N4" s="11" t="s">
        <v>198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25" t="s">
        <v>59</v>
      </c>
      <c r="K5" s="126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204</v>
      </c>
      <c r="U5" s="9" t="s">
        <v>67</v>
      </c>
      <c r="V5" s="9" t="s">
        <v>68</v>
      </c>
      <c r="W5" s="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27" t="s">
        <v>58</v>
      </c>
      <c r="K6" s="91"/>
      <c r="L6" s="27"/>
      <c r="M6" s="27"/>
      <c r="N6" s="27"/>
      <c r="O6" s="27"/>
      <c r="P6" s="27"/>
      <c r="Q6" s="27"/>
      <c r="R6" s="27"/>
      <c r="S6" s="128"/>
      <c r="T6" s="128"/>
      <c r="U6" s="128"/>
      <c r="V6" s="128"/>
      <c r="W6" s="128"/>
    </row>
    <row r="7" ht="18.75" customHeight="1" spans="1:23">
      <c r="A7" s="16"/>
      <c r="B7" s="28"/>
      <c r="C7" s="16"/>
      <c r="D7" s="16"/>
      <c r="E7" s="17"/>
      <c r="F7" s="17"/>
      <c r="G7" s="17"/>
      <c r="H7" s="17"/>
      <c r="I7" s="28"/>
      <c r="J7" s="40" t="s">
        <v>58</v>
      </c>
      <c r="K7" s="40" t="s">
        <v>278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8.7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</row>
    <row r="9" ht="18.75" customHeight="1" spans="1:23">
      <c r="A9" s="20"/>
      <c r="B9" s="20"/>
      <c r="C9" s="20" t="s">
        <v>279</v>
      </c>
      <c r="D9" s="20"/>
      <c r="E9" s="20"/>
      <c r="F9" s="20"/>
      <c r="G9" s="20"/>
      <c r="H9" s="20"/>
      <c r="I9" s="23">
        <v>1000</v>
      </c>
      <c r="J9" s="23">
        <v>1000</v>
      </c>
      <c r="K9" s="23">
        <v>1000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29" t="s">
        <v>280</v>
      </c>
      <c r="B10" s="29" t="s">
        <v>281</v>
      </c>
      <c r="C10" s="29" t="s">
        <v>279</v>
      </c>
      <c r="D10" s="29" t="s">
        <v>71</v>
      </c>
      <c r="E10" s="29" t="s">
        <v>94</v>
      </c>
      <c r="F10" s="29" t="s">
        <v>95</v>
      </c>
      <c r="G10" s="29" t="s">
        <v>282</v>
      </c>
      <c r="H10" s="29" t="s">
        <v>283</v>
      </c>
      <c r="I10" s="23">
        <v>1000</v>
      </c>
      <c r="J10" s="23">
        <v>1000</v>
      </c>
      <c r="K10" s="23">
        <v>1000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0" t="s">
        <v>284</v>
      </c>
      <c r="D11" s="24"/>
      <c r="E11" s="24"/>
      <c r="F11" s="24"/>
      <c r="G11" s="24"/>
      <c r="H11" s="24"/>
      <c r="I11" s="23">
        <v>4000000</v>
      </c>
      <c r="J11" s="23">
        <v>4000000</v>
      </c>
      <c r="K11" s="23">
        <v>4000000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9" t="s">
        <v>285</v>
      </c>
      <c r="B12" s="29" t="s">
        <v>286</v>
      </c>
      <c r="C12" s="29" t="s">
        <v>284</v>
      </c>
      <c r="D12" s="29" t="s">
        <v>71</v>
      </c>
      <c r="E12" s="29" t="s">
        <v>92</v>
      </c>
      <c r="F12" s="29" t="s">
        <v>93</v>
      </c>
      <c r="G12" s="29" t="s">
        <v>237</v>
      </c>
      <c r="H12" s="29" t="s">
        <v>238</v>
      </c>
      <c r="I12" s="23">
        <v>3500000</v>
      </c>
      <c r="J12" s="23">
        <v>3500000</v>
      </c>
      <c r="K12" s="23">
        <v>3500000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9" t="s">
        <v>285</v>
      </c>
      <c r="B13" s="29" t="s">
        <v>286</v>
      </c>
      <c r="C13" s="29" t="s">
        <v>284</v>
      </c>
      <c r="D13" s="29" t="s">
        <v>71</v>
      </c>
      <c r="E13" s="29" t="s">
        <v>92</v>
      </c>
      <c r="F13" s="29" t="s">
        <v>93</v>
      </c>
      <c r="G13" s="29" t="s">
        <v>287</v>
      </c>
      <c r="H13" s="29" t="s">
        <v>288</v>
      </c>
      <c r="I13" s="23">
        <v>500000</v>
      </c>
      <c r="J13" s="23">
        <v>500000</v>
      </c>
      <c r="K13" s="23">
        <v>500000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4"/>
      <c r="C14" s="20" t="s">
        <v>289</v>
      </c>
      <c r="D14" s="24"/>
      <c r="E14" s="24"/>
      <c r="F14" s="24"/>
      <c r="G14" s="24"/>
      <c r="H14" s="24"/>
      <c r="I14" s="23">
        <v>750000</v>
      </c>
      <c r="J14" s="23"/>
      <c r="K14" s="23"/>
      <c r="L14" s="23"/>
      <c r="M14" s="23"/>
      <c r="N14" s="23"/>
      <c r="O14" s="23"/>
      <c r="P14" s="23"/>
      <c r="Q14" s="23"/>
      <c r="R14" s="23">
        <v>750000</v>
      </c>
      <c r="S14" s="23"/>
      <c r="T14" s="23"/>
      <c r="U14" s="23"/>
      <c r="V14" s="23"/>
      <c r="W14" s="23">
        <v>750000</v>
      </c>
    </row>
    <row r="15" ht="18.75" customHeight="1" spans="1:23">
      <c r="A15" s="29" t="s">
        <v>285</v>
      </c>
      <c r="B15" s="29" t="s">
        <v>290</v>
      </c>
      <c r="C15" s="29" t="s">
        <v>289</v>
      </c>
      <c r="D15" s="29" t="s">
        <v>71</v>
      </c>
      <c r="E15" s="29" t="s">
        <v>94</v>
      </c>
      <c r="F15" s="29" t="s">
        <v>95</v>
      </c>
      <c r="G15" s="29" t="s">
        <v>243</v>
      </c>
      <c r="H15" s="29" t="s">
        <v>244</v>
      </c>
      <c r="I15" s="23">
        <v>200000</v>
      </c>
      <c r="J15" s="23"/>
      <c r="K15" s="23"/>
      <c r="L15" s="23"/>
      <c r="M15" s="23"/>
      <c r="N15" s="23"/>
      <c r="O15" s="23"/>
      <c r="P15" s="23"/>
      <c r="Q15" s="23"/>
      <c r="R15" s="23">
        <v>200000</v>
      </c>
      <c r="S15" s="23"/>
      <c r="T15" s="23"/>
      <c r="U15" s="23"/>
      <c r="V15" s="23"/>
      <c r="W15" s="23">
        <v>200000</v>
      </c>
    </row>
    <row r="16" ht="18.75" customHeight="1" spans="1:23">
      <c r="A16" s="29" t="s">
        <v>285</v>
      </c>
      <c r="B16" s="29" t="s">
        <v>290</v>
      </c>
      <c r="C16" s="29" t="s">
        <v>289</v>
      </c>
      <c r="D16" s="29" t="s">
        <v>71</v>
      </c>
      <c r="E16" s="29" t="s">
        <v>94</v>
      </c>
      <c r="F16" s="29" t="s">
        <v>95</v>
      </c>
      <c r="G16" s="29" t="s">
        <v>237</v>
      </c>
      <c r="H16" s="29" t="s">
        <v>238</v>
      </c>
      <c r="I16" s="23">
        <v>500000</v>
      </c>
      <c r="J16" s="23"/>
      <c r="K16" s="23"/>
      <c r="L16" s="23"/>
      <c r="M16" s="23"/>
      <c r="N16" s="23"/>
      <c r="O16" s="23"/>
      <c r="P16" s="23"/>
      <c r="Q16" s="23"/>
      <c r="R16" s="23">
        <v>500000</v>
      </c>
      <c r="S16" s="23"/>
      <c r="T16" s="23"/>
      <c r="U16" s="23"/>
      <c r="V16" s="23"/>
      <c r="W16" s="23">
        <v>500000</v>
      </c>
    </row>
    <row r="17" ht="18.75" customHeight="1" spans="1:23">
      <c r="A17" s="29" t="s">
        <v>285</v>
      </c>
      <c r="B17" s="29" t="s">
        <v>290</v>
      </c>
      <c r="C17" s="29" t="s">
        <v>289</v>
      </c>
      <c r="D17" s="29" t="s">
        <v>71</v>
      </c>
      <c r="E17" s="29" t="s">
        <v>94</v>
      </c>
      <c r="F17" s="29" t="s">
        <v>95</v>
      </c>
      <c r="G17" s="29" t="s">
        <v>287</v>
      </c>
      <c r="H17" s="29" t="s">
        <v>288</v>
      </c>
      <c r="I17" s="23">
        <v>32000</v>
      </c>
      <c r="J17" s="23"/>
      <c r="K17" s="23"/>
      <c r="L17" s="23"/>
      <c r="M17" s="23"/>
      <c r="N17" s="23"/>
      <c r="O17" s="23"/>
      <c r="P17" s="23"/>
      <c r="Q17" s="23"/>
      <c r="R17" s="23">
        <v>32000</v>
      </c>
      <c r="S17" s="23"/>
      <c r="T17" s="23"/>
      <c r="U17" s="23"/>
      <c r="V17" s="23"/>
      <c r="W17" s="23">
        <v>32000</v>
      </c>
    </row>
    <row r="18" ht="18.75" customHeight="1" spans="1:23">
      <c r="A18" s="29" t="s">
        <v>285</v>
      </c>
      <c r="B18" s="29" t="s">
        <v>290</v>
      </c>
      <c r="C18" s="29" t="s">
        <v>289</v>
      </c>
      <c r="D18" s="29" t="s">
        <v>71</v>
      </c>
      <c r="E18" s="29" t="s">
        <v>94</v>
      </c>
      <c r="F18" s="29" t="s">
        <v>95</v>
      </c>
      <c r="G18" s="29" t="s">
        <v>291</v>
      </c>
      <c r="H18" s="29" t="s">
        <v>292</v>
      </c>
      <c r="I18" s="23">
        <v>18000</v>
      </c>
      <c r="J18" s="23"/>
      <c r="K18" s="23"/>
      <c r="L18" s="23"/>
      <c r="M18" s="23"/>
      <c r="N18" s="23"/>
      <c r="O18" s="23"/>
      <c r="P18" s="23"/>
      <c r="Q18" s="23"/>
      <c r="R18" s="23">
        <v>18000</v>
      </c>
      <c r="S18" s="23"/>
      <c r="T18" s="23"/>
      <c r="U18" s="23"/>
      <c r="V18" s="23"/>
      <c r="W18" s="23">
        <v>18000</v>
      </c>
    </row>
    <row r="19" ht="18.75" customHeight="1" spans="1:23">
      <c r="A19" s="24"/>
      <c r="B19" s="24"/>
      <c r="C19" s="20" t="s">
        <v>293</v>
      </c>
      <c r="D19" s="24"/>
      <c r="E19" s="24"/>
      <c r="F19" s="24"/>
      <c r="G19" s="24"/>
      <c r="H19" s="24"/>
      <c r="I19" s="23">
        <v>97000</v>
      </c>
      <c r="J19" s="23">
        <v>97000</v>
      </c>
      <c r="K19" s="23">
        <v>97000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9" t="s">
        <v>285</v>
      </c>
      <c r="B20" s="29" t="s">
        <v>294</v>
      </c>
      <c r="C20" s="29" t="s">
        <v>293</v>
      </c>
      <c r="D20" s="29" t="s">
        <v>71</v>
      </c>
      <c r="E20" s="29" t="s">
        <v>92</v>
      </c>
      <c r="F20" s="29" t="s">
        <v>93</v>
      </c>
      <c r="G20" s="29" t="s">
        <v>295</v>
      </c>
      <c r="H20" s="29" t="s">
        <v>296</v>
      </c>
      <c r="I20" s="23">
        <v>97000</v>
      </c>
      <c r="J20" s="23">
        <v>97000</v>
      </c>
      <c r="K20" s="23">
        <v>97000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4"/>
      <c r="C21" s="20" t="s">
        <v>297</v>
      </c>
      <c r="D21" s="24"/>
      <c r="E21" s="24"/>
      <c r="F21" s="24"/>
      <c r="G21" s="24"/>
      <c r="H21" s="24"/>
      <c r="I21" s="23">
        <v>200000</v>
      </c>
      <c r="J21" s="23">
        <v>200000</v>
      </c>
      <c r="K21" s="23">
        <v>200000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9" t="s">
        <v>280</v>
      </c>
      <c r="B22" s="29" t="s">
        <v>298</v>
      </c>
      <c r="C22" s="29" t="s">
        <v>297</v>
      </c>
      <c r="D22" s="29" t="s">
        <v>71</v>
      </c>
      <c r="E22" s="29" t="s">
        <v>94</v>
      </c>
      <c r="F22" s="29" t="s">
        <v>95</v>
      </c>
      <c r="G22" s="29" t="s">
        <v>299</v>
      </c>
      <c r="H22" s="29" t="s">
        <v>300</v>
      </c>
      <c r="I22" s="23">
        <v>200000</v>
      </c>
      <c r="J22" s="23">
        <v>200000</v>
      </c>
      <c r="K22" s="23">
        <v>200000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4"/>
      <c r="C23" s="20" t="s">
        <v>301</v>
      </c>
      <c r="D23" s="24"/>
      <c r="E23" s="24"/>
      <c r="F23" s="24"/>
      <c r="G23" s="24"/>
      <c r="H23" s="24"/>
      <c r="I23" s="23">
        <v>100000</v>
      </c>
      <c r="J23" s="23">
        <v>100000</v>
      </c>
      <c r="K23" s="23">
        <v>100000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9" t="s">
        <v>285</v>
      </c>
      <c r="B24" s="29" t="s">
        <v>302</v>
      </c>
      <c r="C24" s="29" t="s">
        <v>301</v>
      </c>
      <c r="D24" s="29" t="s">
        <v>71</v>
      </c>
      <c r="E24" s="29" t="s">
        <v>94</v>
      </c>
      <c r="F24" s="29" t="s">
        <v>95</v>
      </c>
      <c r="G24" s="29" t="s">
        <v>241</v>
      </c>
      <c r="H24" s="29" t="s">
        <v>242</v>
      </c>
      <c r="I24" s="23">
        <v>5000</v>
      </c>
      <c r="J24" s="23">
        <v>5000</v>
      </c>
      <c r="K24" s="23">
        <v>5000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9" t="s">
        <v>285</v>
      </c>
      <c r="B25" s="29" t="s">
        <v>302</v>
      </c>
      <c r="C25" s="29" t="s">
        <v>301</v>
      </c>
      <c r="D25" s="29" t="s">
        <v>71</v>
      </c>
      <c r="E25" s="29" t="s">
        <v>94</v>
      </c>
      <c r="F25" s="29" t="s">
        <v>95</v>
      </c>
      <c r="G25" s="29" t="s">
        <v>239</v>
      </c>
      <c r="H25" s="29" t="s">
        <v>240</v>
      </c>
      <c r="I25" s="23">
        <v>65000</v>
      </c>
      <c r="J25" s="23">
        <v>65000</v>
      </c>
      <c r="K25" s="23">
        <v>65000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9" t="s">
        <v>285</v>
      </c>
      <c r="B26" s="29" t="s">
        <v>302</v>
      </c>
      <c r="C26" s="29" t="s">
        <v>301</v>
      </c>
      <c r="D26" s="29" t="s">
        <v>71</v>
      </c>
      <c r="E26" s="29" t="s">
        <v>94</v>
      </c>
      <c r="F26" s="29" t="s">
        <v>95</v>
      </c>
      <c r="G26" s="29" t="s">
        <v>243</v>
      </c>
      <c r="H26" s="29" t="s">
        <v>244</v>
      </c>
      <c r="I26" s="23">
        <v>30000</v>
      </c>
      <c r="J26" s="23">
        <v>30000</v>
      </c>
      <c r="K26" s="23">
        <v>30000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4" t="s">
        <v>56</v>
      </c>
      <c r="B27" s="124"/>
      <c r="C27" s="124"/>
      <c r="D27" s="124"/>
      <c r="E27" s="124"/>
      <c r="F27" s="124"/>
      <c r="G27" s="124"/>
      <c r="H27" s="124"/>
      <c r="I27" s="23">
        <v>5148000</v>
      </c>
      <c r="J27" s="23">
        <v>4398000</v>
      </c>
      <c r="K27" s="23">
        <v>4398000</v>
      </c>
      <c r="L27" s="23"/>
      <c r="M27" s="23"/>
      <c r="N27" s="23"/>
      <c r="O27" s="23"/>
      <c r="P27" s="23"/>
      <c r="Q27" s="23"/>
      <c r="R27" s="23">
        <v>750000</v>
      </c>
      <c r="S27" s="23"/>
      <c r="T27" s="23"/>
      <c r="U27" s="23"/>
      <c r="V27" s="23"/>
      <c r="W27" s="23">
        <v>750000</v>
      </c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5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2" t="s">
        <v>303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6"/>
      <c r="G2" s="5"/>
      <c r="H2" s="66"/>
      <c r="I2" s="66"/>
      <c r="J2" s="5"/>
    </row>
    <row r="3" ht="18.75" customHeight="1" spans="1:8">
      <c r="A3" s="48" t="str">
        <f>"单位名称："&amp;"沧源佤族自治县公安局"</f>
        <v>单位名称：沧源佤族自治县公安局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304</v>
      </c>
      <c r="B4" s="40" t="s">
        <v>305</v>
      </c>
      <c r="C4" s="40" t="s">
        <v>306</v>
      </c>
      <c r="D4" s="40" t="s">
        <v>307</v>
      </c>
      <c r="E4" s="40" t="s">
        <v>308</v>
      </c>
      <c r="F4" s="51" t="s">
        <v>309</v>
      </c>
      <c r="G4" s="40" t="s">
        <v>310</v>
      </c>
      <c r="H4" s="51" t="s">
        <v>311</v>
      </c>
      <c r="I4" s="51" t="s">
        <v>312</v>
      </c>
      <c r="J4" s="40" t="s">
        <v>313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118" t="s">
        <v>71</v>
      </c>
      <c r="B6" s="43"/>
      <c r="C6" s="43"/>
      <c r="D6" s="43"/>
      <c r="E6" s="45"/>
      <c r="F6" s="119"/>
      <c r="G6" s="45"/>
      <c r="H6" s="119"/>
      <c r="I6" s="119"/>
      <c r="J6" s="45"/>
    </row>
    <row r="7" ht="18.75" customHeight="1" spans="1:10">
      <c r="A7" s="217" t="s">
        <v>301</v>
      </c>
      <c r="B7" s="121" t="s">
        <v>314</v>
      </c>
      <c r="C7" s="121" t="s">
        <v>315</v>
      </c>
      <c r="D7" s="121" t="s">
        <v>316</v>
      </c>
      <c r="E7" s="118" t="s">
        <v>317</v>
      </c>
      <c r="F7" s="121" t="s">
        <v>318</v>
      </c>
      <c r="G7" s="118" t="s">
        <v>319</v>
      </c>
      <c r="H7" s="121" t="s">
        <v>320</v>
      </c>
      <c r="I7" s="121" t="s">
        <v>321</v>
      </c>
      <c r="J7" s="118" t="s">
        <v>322</v>
      </c>
    </row>
    <row r="8" ht="18.75" customHeight="1" spans="1:10">
      <c r="A8" s="217" t="s">
        <v>301</v>
      </c>
      <c r="B8" s="121" t="s">
        <v>314</v>
      </c>
      <c r="C8" s="121" t="s">
        <v>315</v>
      </c>
      <c r="D8" s="121" t="s">
        <v>323</v>
      </c>
      <c r="E8" s="118" t="s">
        <v>324</v>
      </c>
      <c r="F8" s="121" t="s">
        <v>318</v>
      </c>
      <c r="G8" s="118" t="s">
        <v>325</v>
      </c>
      <c r="H8" s="121" t="s">
        <v>326</v>
      </c>
      <c r="I8" s="121" t="s">
        <v>321</v>
      </c>
      <c r="J8" s="118" t="s">
        <v>327</v>
      </c>
    </row>
    <row r="9" ht="18.75" customHeight="1" spans="1:10">
      <c r="A9" s="217" t="s">
        <v>301</v>
      </c>
      <c r="B9" s="121" t="s">
        <v>314</v>
      </c>
      <c r="C9" s="121" t="s">
        <v>315</v>
      </c>
      <c r="D9" s="121" t="s">
        <v>328</v>
      </c>
      <c r="E9" s="118" t="s">
        <v>329</v>
      </c>
      <c r="F9" s="121" t="s">
        <v>318</v>
      </c>
      <c r="G9" s="118" t="s">
        <v>330</v>
      </c>
      <c r="H9" s="121" t="s">
        <v>331</v>
      </c>
      <c r="I9" s="121" t="s">
        <v>321</v>
      </c>
      <c r="J9" s="118" t="s">
        <v>332</v>
      </c>
    </row>
    <row r="10" ht="18.75" customHeight="1" spans="1:10">
      <c r="A10" s="217" t="s">
        <v>301</v>
      </c>
      <c r="B10" s="121" t="s">
        <v>314</v>
      </c>
      <c r="C10" s="121" t="s">
        <v>315</v>
      </c>
      <c r="D10" s="121" t="s">
        <v>333</v>
      </c>
      <c r="E10" s="118" t="s">
        <v>334</v>
      </c>
      <c r="F10" s="121" t="s">
        <v>335</v>
      </c>
      <c r="G10" s="118" t="s">
        <v>336</v>
      </c>
      <c r="H10" s="121" t="s">
        <v>337</v>
      </c>
      <c r="I10" s="121" t="s">
        <v>321</v>
      </c>
      <c r="J10" s="118" t="s">
        <v>338</v>
      </c>
    </row>
    <row r="11" ht="18.75" customHeight="1" spans="1:10">
      <c r="A11" s="217" t="s">
        <v>301</v>
      </c>
      <c r="B11" s="121" t="s">
        <v>314</v>
      </c>
      <c r="C11" s="121" t="s">
        <v>339</v>
      </c>
      <c r="D11" s="121" t="s">
        <v>340</v>
      </c>
      <c r="E11" s="118" t="s">
        <v>341</v>
      </c>
      <c r="F11" s="121" t="s">
        <v>318</v>
      </c>
      <c r="G11" s="118" t="s">
        <v>342</v>
      </c>
      <c r="H11" s="121"/>
      <c r="I11" s="121" t="s">
        <v>343</v>
      </c>
      <c r="J11" s="118" t="s">
        <v>344</v>
      </c>
    </row>
    <row r="12" ht="18.75" customHeight="1" spans="1:10">
      <c r="A12" s="217" t="s">
        <v>301</v>
      </c>
      <c r="B12" s="121" t="s">
        <v>314</v>
      </c>
      <c r="C12" s="121" t="s">
        <v>345</v>
      </c>
      <c r="D12" s="121" t="s">
        <v>346</v>
      </c>
      <c r="E12" s="118" t="s">
        <v>347</v>
      </c>
      <c r="F12" s="121" t="s">
        <v>348</v>
      </c>
      <c r="G12" s="118" t="s">
        <v>349</v>
      </c>
      <c r="H12" s="121" t="s">
        <v>331</v>
      </c>
      <c r="I12" s="121" t="s">
        <v>321</v>
      </c>
      <c r="J12" s="118" t="s">
        <v>350</v>
      </c>
    </row>
    <row r="13" ht="18.75" customHeight="1" spans="1:10">
      <c r="A13" s="217" t="s">
        <v>297</v>
      </c>
      <c r="B13" s="121" t="s">
        <v>351</v>
      </c>
      <c r="C13" s="121" t="s">
        <v>315</v>
      </c>
      <c r="D13" s="121" t="s">
        <v>316</v>
      </c>
      <c r="E13" s="118" t="s">
        <v>352</v>
      </c>
      <c r="F13" s="121" t="s">
        <v>348</v>
      </c>
      <c r="G13" s="118" t="s">
        <v>353</v>
      </c>
      <c r="H13" s="121" t="s">
        <v>354</v>
      </c>
      <c r="I13" s="121" t="s">
        <v>321</v>
      </c>
      <c r="J13" s="118" t="s">
        <v>355</v>
      </c>
    </row>
    <row r="14" ht="18.75" customHeight="1" spans="1:10">
      <c r="A14" s="217" t="s">
        <v>297</v>
      </c>
      <c r="B14" s="121" t="s">
        <v>351</v>
      </c>
      <c r="C14" s="121" t="s">
        <v>315</v>
      </c>
      <c r="D14" s="121" t="s">
        <v>323</v>
      </c>
      <c r="E14" s="118" t="s">
        <v>356</v>
      </c>
      <c r="F14" s="121" t="s">
        <v>318</v>
      </c>
      <c r="G14" s="118" t="s">
        <v>357</v>
      </c>
      <c r="H14" s="121" t="s">
        <v>331</v>
      </c>
      <c r="I14" s="121" t="s">
        <v>321</v>
      </c>
      <c r="J14" s="118" t="s">
        <v>358</v>
      </c>
    </row>
    <row r="15" ht="18.75" customHeight="1" spans="1:10">
      <c r="A15" s="217" t="s">
        <v>297</v>
      </c>
      <c r="B15" s="121" t="s">
        <v>351</v>
      </c>
      <c r="C15" s="121" t="s">
        <v>315</v>
      </c>
      <c r="D15" s="121" t="s">
        <v>328</v>
      </c>
      <c r="E15" s="118" t="s">
        <v>359</v>
      </c>
      <c r="F15" s="121" t="s">
        <v>318</v>
      </c>
      <c r="G15" s="118" t="s">
        <v>330</v>
      </c>
      <c r="H15" s="121" t="s">
        <v>331</v>
      </c>
      <c r="I15" s="121" t="s">
        <v>321</v>
      </c>
      <c r="J15" s="118" t="s">
        <v>360</v>
      </c>
    </row>
    <row r="16" ht="18.75" customHeight="1" spans="1:10">
      <c r="A16" s="217" t="s">
        <v>297</v>
      </c>
      <c r="B16" s="121" t="s">
        <v>351</v>
      </c>
      <c r="C16" s="121" t="s">
        <v>315</v>
      </c>
      <c r="D16" s="121" t="s">
        <v>316</v>
      </c>
      <c r="E16" s="118" t="s">
        <v>334</v>
      </c>
      <c r="F16" s="121" t="s">
        <v>335</v>
      </c>
      <c r="G16" s="118" t="s">
        <v>361</v>
      </c>
      <c r="H16" s="121" t="s">
        <v>337</v>
      </c>
      <c r="I16" s="121" t="s">
        <v>321</v>
      </c>
      <c r="J16" s="118" t="s">
        <v>362</v>
      </c>
    </row>
    <row r="17" ht="18.75" customHeight="1" spans="1:10">
      <c r="A17" s="217" t="s">
        <v>297</v>
      </c>
      <c r="B17" s="121" t="s">
        <v>351</v>
      </c>
      <c r="C17" s="121" t="s">
        <v>339</v>
      </c>
      <c r="D17" s="121" t="s">
        <v>340</v>
      </c>
      <c r="E17" s="118" t="s">
        <v>363</v>
      </c>
      <c r="F17" s="121" t="s">
        <v>318</v>
      </c>
      <c r="G17" s="118" t="s">
        <v>364</v>
      </c>
      <c r="H17" s="121"/>
      <c r="I17" s="121" t="s">
        <v>343</v>
      </c>
      <c r="J17" s="118" t="s">
        <v>365</v>
      </c>
    </row>
    <row r="18" ht="18.75" customHeight="1" spans="1:10">
      <c r="A18" s="217" t="s">
        <v>297</v>
      </c>
      <c r="B18" s="121" t="s">
        <v>351</v>
      </c>
      <c r="C18" s="121" t="s">
        <v>345</v>
      </c>
      <c r="D18" s="121" t="s">
        <v>346</v>
      </c>
      <c r="E18" s="118" t="s">
        <v>366</v>
      </c>
      <c r="F18" s="121" t="s">
        <v>348</v>
      </c>
      <c r="G18" s="118" t="s">
        <v>349</v>
      </c>
      <c r="H18" s="121" t="s">
        <v>331</v>
      </c>
      <c r="I18" s="121" t="s">
        <v>321</v>
      </c>
      <c r="J18" s="118" t="s">
        <v>367</v>
      </c>
    </row>
    <row r="19" ht="18.75" customHeight="1" spans="1:10">
      <c r="A19" s="217" t="s">
        <v>279</v>
      </c>
      <c r="B19" s="121" t="s">
        <v>368</v>
      </c>
      <c r="C19" s="121" t="s">
        <v>315</v>
      </c>
      <c r="D19" s="121" t="s">
        <v>316</v>
      </c>
      <c r="E19" s="118" t="s">
        <v>369</v>
      </c>
      <c r="F19" s="121" t="s">
        <v>348</v>
      </c>
      <c r="G19" s="118" t="s">
        <v>170</v>
      </c>
      <c r="H19" s="121" t="s">
        <v>370</v>
      </c>
      <c r="I19" s="121" t="s">
        <v>321</v>
      </c>
      <c r="J19" s="118" t="s">
        <v>371</v>
      </c>
    </row>
    <row r="20" ht="18.75" customHeight="1" spans="1:10">
      <c r="A20" s="217" t="s">
        <v>279</v>
      </c>
      <c r="B20" s="121" t="s">
        <v>368</v>
      </c>
      <c r="C20" s="121" t="s">
        <v>315</v>
      </c>
      <c r="D20" s="121" t="s">
        <v>323</v>
      </c>
      <c r="E20" s="118" t="s">
        <v>372</v>
      </c>
      <c r="F20" s="121" t="s">
        <v>348</v>
      </c>
      <c r="G20" s="118" t="s">
        <v>349</v>
      </c>
      <c r="H20" s="121" t="s">
        <v>331</v>
      </c>
      <c r="I20" s="121" t="s">
        <v>321</v>
      </c>
      <c r="J20" s="118" t="s">
        <v>373</v>
      </c>
    </row>
    <row r="21" ht="18.75" customHeight="1" spans="1:10">
      <c r="A21" s="217" t="s">
        <v>279</v>
      </c>
      <c r="B21" s="121" t="s">
        <v>368</v>
      </c>
      <c r="C21" s="121" t="s">
        <v>315</v>
      </c>
      <c r="D21" s="121" t="s">
        <v>328</v>
      </c>
      <c r="E21" s="118" t="s">
        <v>374</v>
      </c>
      <c r="F21" s="121" t="s">
        <v>348</v>
      </c>
      <c r="G21" s="118" t="s">
        <v>349</v>
      </c>
      <c r="H21" s="121" t="s">
        <v>331</v>
      </c>
      <c r="I21" s="121" t="s">
        <v>321</v>
      </c>
      <c r="J21" s="118" t="s">
        <v>375</v>
      </c>
    </row>
    <row r="22" ht="18.75" customHeight="1" spans="1:10">
      <c r="A22" s="217" t="s">
        <v>279</v>
      </c>
      <c r="B22" s="121" t="s">
        <v>368</v>
      </c>
      <c r="C22" s="121" t="s">
        <v>315</v>
      </c>
      <c r="D22" s="121" t="s">
        <v>333</v>
      </c>
      <c r="E22" s="118" t="s">
        <v>334</v>
      </c>
      <c r="F22" s="121" t="s">
        <v>335</v>
      </c>
      <c r="G22" s="118" t="s">
        <v>376</v>
      </c>
      <c r="H22" s="121" t="s">
        <v>337</v>
      </c>
      <c r="I22" s="121" t="s">
        <v>321</v>
      </c>
      <c r="J22" s="118" t="s">
        <v>377</v>
      </c>
    </row>
    <row r="23" ht="18.75" customHeight="1" spans="1:10">
      <c r="A23" s="217" t="s">
        <v>279</v>
      </c>
      <c r="B23" s="121" t="s">
        <v>368</v>
      </c>
      <c r="C23" s="121" t="s">
        <v>339</v>
      </c>
      <c r="D23" s="121" t="s">
        <v>340</v>
      </c>
      <c r="E23" s="118" t="s">
        <v>378</v>
      </c>
      <c r="F23" s="121" t="s">
        <v>318</v>
      </c>
      <c r="G23" s="118" t="s">
        <v>379</v>
      </c>
      <c r="H23" s="121" t="s">
        <v>380</v>
      </c>
      <c r="I23" s="121" t="s">
        <v>343</v>
      </c>
      <c r="J23" s="118" t="s">
        <v>381</v>
      </c>
    </row>
    <row r="24" ht="18.75" customHeight="1" spans="1:10">
      <c r="A24" s="217" t="s">
        <v>279</v>
      </c>
      <c r="B24" s="121" t="s">
        <v>368</v>
      </c>
      <c r="C24" s="121" t="s">
        <v>345</v>
      </c>
      <c r="D24" s="121" t="s">
        <v>346</v>
      </c>
      <c r="E24" s="118" t="s">
        <v>382</v>
      </c>
      <c r="F24" s="121" t="s">
        <v>348</v>
      </c>
      <c r="G24" s="118" t="s">
        <v>349</v>
      </c>
      <c r="H24" s="121" t="s">
        <v>331</v>
      </c>
      <c r="I24" s="121" t="s">
        <v>321</v>
      </c>
      <c r="J24" s="118" t="s">
        <v>383</v>
      </c>
    </row>
    <row r="25" ht="18.75" customHeight="1" spans="1:10">
      <c r="A25" s="217" t="s">
        <v>293</v>
      </c>
      <c r="B25" s="121" t="s">
        <v>384</v>
      </c>
      <c r="C25" s="121" t="s">
        <v>315</v>
      </c>
      <c r="D25" s="121" t="s">
        <v>316</v>
      </c>
      <c r="E25" s="118" t="s">
        <v>385</v>
      </c>
      <c r="F25" s="121" t="s">
        <v>348</v>
      </c>
      <c r="G25" s="118" t="s">
        <v>386</v>
      </c>
      <c r="H25" s="121" t="s">
        <v>387</v>
      </c>
      <c r="I25" s="121" t="s">
        <v>321</v>
      </c>
      <c r="J25" s="118" t="s">
        <v>388</v>
      </c>
    </row>
    <row r="26" ht="18.75" customHeight="1" spans="1:10">
      <c r="A26" s="217" t="s">
        <v>293</v>
      </c>
      <c r="B26" s="121" t="s">
        <v>384</v>
      </c>
      <c r="C26" s="121" t="s">
        <v>315</v>
      </c>
      <c r="D26" s="121" t="s">
        <v>323</v>
      </c>
      <c r="E26" s="118" t="s">
        <v>389</v>
      </c>
      <c r="F26" s="121" t="s">
        <v>348</v>
      </c>
      <c r="G26" s="118" t="s">
        <v>349</v>
      </c>
      <c r="H26" s="121" t="s">
        <v>331</v>
      </c>
      <c r="I26" s="121" t="s">
        <v>321</v>
      </c>
      <c r="J26" s="118" t="s">
        <v>390</v>
      </c>
    </row>
    <row r="27" ht="18.75" customHeight="1" spans="1:10">
      <c r="A27" s="217" t="s">
        <v>293</v>
      </c>
      <c r="B27" s="121" t="s">
        <v>384</v>
      </c>
      <c r="C27" s="121" t="s">
        <v>315</v>
      </c>
      <c r="D27" s="121" t="s">
        <v>328</v>
      </c>
      <c r="E27" s="118" t="s">
        <v>391</v>
      </c>
      <c r="F27" s="121" t="s">
        <v>348</v>
      </c>
      <c r="G27" s="118" t="s">
        <v>349</v>
      </c>
      <c r="H27" s="121" t="s">
        <v>331</v>
      </c>
      <c r="I27" s="121" t="s">
        <v>321</v>
      </c>
      <c r="J27" s="118" t="s">
        <v>392</v>
      </c>
    </row>
    <row r="28" ht="18.75" customHeight="1" spans="1:10">
      <c r="A28" s="217" t="s">
        <v>293</v>
      </c>
      <c r="B28" s="121" t="s">
        <v>384</v>
      </c>
      <c r="C28" s="121" t="s">
        <v>315</v>
      </c>
      <c r="D28" s="121" t="s">
        <v>333</v>
      </c>
      <c r="E28" s="118" t="s">
        <v>334</v>
      </c>
      <c r="F28" s="121" t="s">
        <v>335</v>
      </c>
      <c r="G28" s="118" t="s">
        <v>393</v>
      </c>
      <c r="H28" s="121" t="s">
        <v>337</v>
      </c>
      <c r="I28" s="121" t="s">
        <v>321</v>
      </c>
      <c r="J28" s="118" t="s">
        <v>338</v>
      </c>
    </row>
    <row r="29" ht="18.75" customHeight="1" spans="1:10">
      <c r="A29" s="217" t="s">
        <v>293</v>
      </c>
      <c r="B29" s="121" t="s">
        <v>384</v>
      </c>
      <c r="C29" s="121" t="s">
        <v>339</v>
      </c>
      <c r="D29" s="121" t="s">
        <v>340</v>
      </c>
      <c r="E29" s="118" t="s">
        <v>394</v>
      </c>
      <c r="F29" s="121" t="s">
        <v>318</v>
      </c>
      <c r="G29" s="118" t="s">
        <v>395</v>
      </c>
      <c r="H29" s="121" t="s">
        <v>380</v>
      </c>
      <c r="I29" s="121" t="s">
        <v>343</v>
      </c>
      <c r="J29" s="118" t="s">
        <v>396</v>
      </c>
    </row>
    <row r="30" ht="18.75" customHeight="1" spans="1:10">
      <c r="A30" s="217" t="s">
        <v>293</v>
      </c>
      <c r="B30" s="121" t="s">
        <v>384</v>
      </c>
      <c r="C30" s="121" t="s">
        <v>339</v>
      </c>
      <c r="D30" s="121" t="s">
        <v>340</v>
      </c>
      <c r="E30" s="118" t="s">
        <v>397</v>
      </c>
      <c r="F30" s="121" t="s">
        <v>318</v>
      </c>
      <c r="G30" s="118" t="s">
        <v>342</v>
      </c>
      <c r="H30" s="121" t="s">
        <v>380</v>
      </c>
      <c r="I30" s="121" t="s">
        <v>343</v>
      </c>
      <c r="J30" s="118" t="s">
        <v>398</v>
      </c>
    </row>
    <row r="31" ht="18.75" customHeight="1" spans="1:10">
      <c r="A31" s="217" t="s">
        <v>293</v>
      </c>
      <c r="B31" s="121" t="s">
        <v>384</v>
      </c>
      <c r="C31" s="121" t="s">
        <v>345</v>
      </c>
      <c r="D31" s="121" t="s">
        <v>346</v>
      </c>
      <c r="E31" s="118" t="s">
        <v>399</v>
      </c>
      <c r="F31" s="121" t="s">
        <v>348</v>
      </c>
      <c r="G31" s="118" t="s">
        <v>349</v>
      </c>
      <c r="H31" s="121" t="s">
        <v>331</v>
      </c>
      <c r="I31" s="121" t="s">
        <v>321</v>
      </c>
      <c r="J31" s="118" t="s">
        <v>400</v>
      </c>
    </row>
    <row r="32" ht="18.75" customHeight="1" spans="1:10">
      <c r="A32" s="217" t="s">
        <v>289</v>
      </c>
      <c r="B32" s="121" t="s">
        <v>401</v>
      </c>
      <c r="C32" s="121" t="s">
        <v>315</v>
      </c>
      <c r="D32" s="121" t="s">
        <v>316</v>
      </c>
      <c r="E32" s="118" t="s">
        <v>402</v>
      </c>
      <c r="F32" s="121" t="s">
        <v>348</v>
      </c>
      <c r="G32" s="118" t="s">
        <v>403</v>
      </c>
      <c r="H32" s="121" t="s">
        <v>387</v>
      </c>
      <c r="I32" s="121" t="s">
        <v>321</v>
      </c>
      <c r="J32" s="118" t="s">
        <v>404</v>
      </c>
    </row>
    <row r="33" ht="18.75" customHeight="1" spans="1:10">
      <c r="A33" s="217" t="s">
        <v>289</v>
      </c>
      <c r="B33" s="121" t="s">
        <v>401</v>
      </c>
      <c r="C33" s="121" t="s">
        <v>315</v>
      </c>
      <c r="D33" s="121" t="s">
        <v>323</v>
      </c>
      <c r="E33" s="118" t="s">
        <v>405</v>
      </c>
      <c r="F33" s="121" t="s">
        <v>318</v>
      </c>
      <c r="G33" s="118" t="s">
        <v>330</v>
      </c>
      <c r="H33" s="121" t="s">
        <v>331</v>
      </c>
      <c r="I33" s="121" t="s">
        <v>321</v>
      </c>
      <c r="J33" s="118" t="s">
        <v>406</v>
      </c>
    </row>
    <row r="34" ht="18.75" customHeight="1" spans="1:10">
      <c r="A34" s="217" t="s">
        <v>289</v>
      </c>
      <c r="B34" s="121" t="s">
        <v>401</v>
      </c>
      <c r="C34" s="121" t="s">
        <v>315</v>
      </c>
      <c r="D34" s="121" t="s">
        <v>328</v>
      </c>
      <c r="E34" s="118" t="s">
        <v>407</v>
      </c>
      <c r="F34" s="121" t="s">
        <v>348</v>
      </c>
      <c r="G34" s="118" t="s">
        <v>349</v>
      </c>
      <c r="H34" s="121" t="s">
        <v>331</v>
      </c>
      <c r="I34" s="121" t="s">
        <v>321</v>
      </c>
      <c r="J34" s="118" t="s">
        <v>408</v>
      </c>
    </row>
    <row r="35" ht="18.75" customHeight="1" spans="1:10">
      <c r="A35" s="217" t="s">
        <v>289</v>
      </c>
      <c r="B35" s="121" t="s">
        <v>401</v>
      </c>
      <c r="C35" s="121" t="s">
        <v>315</v>
      </c>
      <c r="D35" s="121" t="s">
        <v>333</v>
      </c>
      <c r="E35" s="118" t="s">
        <v>334</v>
      </c>
      <c r="F35" s="121" t="s">
        <v>335</v>
      </c>
      <c r="G35" s="118" t="s">
        <v>409</v>
      </c>
      <c r="H35" s="121" t="s">
        <v>337</v>
      </c>
      <c r="I35" s="121" t="s">
        <v>321</v>
      </c>
      <c r="J35" s="118" t="s">
        <v>338</v>
      </c>
    </row>
    <row r="36" ht="18.75" customHeight="1" spans="1:10">
      <c r="A36" s="217" t="s">
        <v>289</v>
      </c>
      <c r="B36" s="121" t="s">
        <v>401</v>
      </c>
      <c r="C36" s="121" t="s">
        <v>339</v>
      </c>
      <c r="D36" s="121" t="s">
        <v>340</v>
      </c>
      <c r="E36" s="118" t="s">
        <v>410</v>
      </c>
      <c r="F36" s="121" t="s">
        <v>318</v>
      </c>
      <c r="G36" s="118" t="s">
        <v>395</v>
      </c>
      <c r="H36" s="121"/>
      <c r="I36" s="121" t="s">
        <v>343</v>
      </c>
      <c r="J36" s="118" t="s">
        <v>411</v>
      </c>
    </row>
    <row r="37" ht="18.75" customHeight="1" spans="1:10">
      <c r="A37" s="217" t="s">
        <v>289</v>
      </c>
      <c r="B37" s="121" t="s">
        <v>401</v>
      </c>
      <c r="C37" s="121" t="s">
        <v>339</v>
      </c>
      <c r="D37" s="121" t="s">
        <v>340</v>
      </c>
      <c r="E37" s="118" t="s">
        <v>397</v>
      </c>
      <c r="F37" s="121" t="s">
        <v>318</v>
      </c>
      <c r="G37" s="118" t="s">
        <v>342</v>
      </c>
      <c r="H37" s="121"/>
      <c r="I37" s="121" t="s">
        <v>343</v>
      </c>
      <c r="J37" s="118" t="s">
        <v>398</v>
      </c>
    </row>
    <row r="38" ht="18.75" customHeight="1" spans="1:10">
      <c r="A38" s="217" t="s">
        <v>289</v>
      </c>
      <c r="B38" s="121" t="s">
        <v>401</v>
      </c>
      <c r="C38" s="121" t="s">
        <v>345</v>
      </c>
      <c r="D38" s="121" t="s">
        <v>346</v>
      </c>
      <c r="E38" s="118" t="s">
        <v>399</v>
      </c>
      <c r="F38" s="121" t="s">
        <v>348</v>
      </c>
      <c r="G38" s="118" t="s">
        <v>349</v>
      </c>
      <c r="H38" s="121" t="s">
        <v>331</v>
      </c>
      <c r="I38" s="121" t="s">
        <v>321</v>
      </c>
      <c r="J38" s="118" t="s">
        <v>400</v>
      </c>
    </row>
    <row r="39" ht="18.75" customHeight="1" spans="1:10">
      <c r="A39" s="217" t="s">
        <v>284</v>
      </c>
      <c r="B39" s="121" t="s">
        <v>412</v>
      </c>
      <c r="C39" s="121" t="s">
        <v>315</v>
      </c>
      <c r="D39" s="121" t="s">
        <v>316</v>
      </c>
      <c r="E39" s="118" t="s">
        <v>413</v>
      </c>
      <c r="F39" s="121" t="s">
        <v>348</v>
      </c>
      <c r="G39" s="118" t="s">
        <v>414</v>
      </c>
      <c r="H39" s="121" t="s">
        <v>387</v>
      </c>
      <c r="I39" s="121" t="s">
        <v>321</v>
      </c>
      <c r="J39" s="118" t="s">
        <v>415</v>
      </c>
    </row>
    <row r="40" ht="18.75" customHeight="1" spans="1:10">
      <c r="A40" s="217" t="s">
        <v>284</v>
      </c>
      <c r="B40" s="121" t="s">
        <v>412</v>
      </c>
      <c r="C40" s="121" t="s">
        <v>315</v>
      </c>
      <c r="D40" s="121" t="s">
        <v>323</v>
      </c>
      <c r="E40" s="118" t="s">
        <v>416</v>
      </c>
      <c r="F40" s="121" t="s">
        <v>348</v>
      </c>
      <c r="G40" s="118" t="s">
        <v>349</v>
      </c>
      <c r="H40" s="121" t="s">
        <v>331</v>
      </c>
      <c r="I40" s="121" t="s">
        <v>321</v>
      </c>
      <c r="J40" s="118" t="s">
        <v>417</v>
      </c>
    </row>
    <row r="41" ht="18.75" customHeight="1" spans="1:10">
      <c r="A41" s="217" t="s">
        <v>284</v>
      </c>
      <c r="B41" s="121" t="s">
        <v>412</v>
      </c>
      <c r="C41" s="121" t="s">
        <v>315</v>
      </c>
      <c r="D41" s="121" t="s">
        <v>328</v>
      </c>
      <c r="E41" s="118" t="s">
        <v>418</v>
      </c>
      <c r="F41" s="121" t="s">
        <v>348</v>
      </c>
      <c r="G41" s="118" t="s">
        <v>349</v>
      </c>
      <c r="H41" s="121" t="s">
        <v>331</v>
      </c>
      <c r="I41" s="121" t="s">
        <v>321</v>
      </c>
      <c r="J41" s="118" t="s">
        <v>419</v>
      </c>
    </row>
    <row r="42" ht="18.75" customHeight="1" spans="1:10">
      <c r="A42" s="217" t="s">
        <v>284</v>
      </c>
      <c r="B42" s="121" t="s">
        <v>412</v>
      </c>
      <c r="C42" s="121" t="s">
        <v>315</v>
      </c>
      <c r="D42" s="121" t="s">
        <v>333</v>
      </c>
      <c r="E42" s="118" t="s">
        <v>334</v>
      </c>
      <c r="F42" s="121" t="s">
        <v>335</v>
      </c>
      <c r="G42" s="118" t="s">
        <v>420</v>
      </c>
      <c r="H42" s="121" t="s">
        <v>337</v>
      </c>
      <c r="I42" s="121" t="s">
        <v>321</v>
      </c>
      <c r="J42" s="118" t="s">
        <v>338</v>
      </c>
    </row>
    <row r="43" ht="18.75" customHeight="1" spans="1:10">
      <c r="A43" s="217" t="s">
        <v>284</v>
      </c>
      <c r="B43" s="121" t="s">
        <v>412</v>
      </c>
      <c r="C43" s="121" t="s">
        <v>339</v>
      </c>
      <c r="D43" s="121" t="s">
        <v>340</v>
      </c>
      <c r="E43" s="118" t="s">
        <v>421</v>
      </c>
      <c r="F43" s="121" t="s">
        <v>318</v>
      </c>
      <c r="G43" s="118" t="s">
        <v>395</v>
      </c>
      <c r="H43" s="121"/>
      <c r="I43" s="121" t="s">
        <v>343</v>
      </c>
      <c r="J43" s="118" t="s">
        <v>422</v>
      </c>
    </row>
    <row r="44" ht="18.75" customHeight="1" spans="1:10">
      <c r="A44" s="217" t="s">
        <v>284</v>
      </c>
      <c r="B44" s="121" t="s">
        <v>412</v>
      </c>
      <c r="C44" s="121" t="s">
        <v>339</v>
      </c>
      <c r="D44" s="121" t="s">
        <v>340</v>
      </c>
      <c r="E44" s="118" t="s">
        <v>423</v>
      </c>
      <c r="F44" s="121" t="s">
        <v>318</v>
      </c>
      <c r="G44" s="118" t="s">
        <v>395</v>
      </c>
      <c r="H44" s="121"/>
      <c r="I44" s="121" t="s">
        <v>343</v>
      </c>
      <c r="J44" s="118" t="s">
        <v>424</v>
      </c>
    </row>
    <row r="45" ht="18.75" customHeight="1" spans="1:10">
      <c r="A45" s="217" t="s">
        <v>284</v>
      </c>
      <c r="B45" s="121" t="s">
        <v>412</v>
      </c>
      <c r="C45" s="121" t="s">
        <v>345</v>
      </c>
      <c r="D45" s="121" t="s">
        <v>346</v>
      </c>
      <c r="E45" s="118" t="s">
        <v>399</v>
      </c>
      <c r="F45" s="121" t="s">
        <v>348</v>
      </c>
      <c r="G45" s="118" t="s">
        <v>349</v>
      </c>
      <c r="H45" s="121" t="s">
        <v>331</v>
      </c>
      <c r="I45" s="121" t="s">
        <v>321</v>
      </c>
      <c r="J45" s="118" t="s">
        <v>400</v>
      </c>
    </row>
  </sheetData>
  <mergeCells count="14">
    <mergeCell ref="A2:J2"/>
    <mergeCell ref="A3:H3"/>
    <mergeCell ref="A7:A12"/>
    <mergeCell ref="A13:A18"/>
    <mergeCell ref="A19:A24"/>
    <mergeCell ref="A25:A31"/>
    <mergeCell ref="A32:A38"/>
    <mergeCell ref="A39:A45"/>
    <mergeCell ref="B7:B12"/>
    <mergeCell ref="B13:B18"/>
    <mergeCell ref="B19:B24"/>
    <mergeCell ref="B25:B31"/>
    <mergeCell ref="B32:B38"/>
    <mergeCell ref="B39:B4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A16" sqref="A16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7">
        <v>1</v>
      </c>
      <c r="B1" s="98">
        <v>0</v>
      </c>
      <c r="C1" s="97">
        <v>1</v>
      </c>
      <c r="D1" s="99"/>
      <c r="E1" s="99"/>
      <c r="F1" s="32" t="s">
        <v>425</v>
      </c>
    </row>
    <row r="2" ht="36.75" customHeight="1" spans="1:6">
      <c r="A2" s="100" t="str">
        <f>"2025"&amp;"年部门政府性基金预算支出预算表"</f>
        <v>2025年部门政府性基金预算支出预算表</v>
      </c>
      <c r="B2" s="101" t="s">
        <v>426</v>
      </c>
      <c r="C2" s="102"/>
      <c r="D2" s="103"/>
      <c r="E2" s="103"/>
      <c r="F2" s="103"/>
    </row>
    <row r="3" ht="18.75" customHeight="1" spans="1:6">
      <c r="A3" s="6" t="str">
        <f>"单位名称："&amp;"沧源佤族自治县公安局"</f>
        <v>单位名称：沧源佤族自治县公安局</v>
      </c>
      <c r="B3" s="6" t="s">
        <v>427</v>
      </c>
      <c r="C3" s="97"/>
      <c r="D3" s="99"/>
      <c r="E3" s="99"/>
      <c r="F3" s="32" t="s">
        <v>1</v>
      </c>
    </row>
    <row r="4" ht="18.75" customHeight="1" spans="1:6">
      <c r="A4" s="104" t="s">
        <v>189</v>
      </c>
      <c r="B4" s="105" t="s">
        <v>73</v>
      </c>
      <c r="C4" s="106" t="s">
        <v>74</v>
      </c>
      <c r="D4" s="12" t="s">
        <v>428</v>
      </c>
      <c r="E4" s="12"/>
      <c r="F4" s="13"/>
    </row>
    <row r="5" ht="18.75" customHeight="1" spans="1:6">
      <c r="A5" s="107"/>
      <c r="B5" s="108"/>
      <c r="C5" s="109"/>
      <c r="D5" s="91" t="s">
        <v>56</v>
      </c>
      <c r="E5" s="91" t="s">
        <v>75</v>
      </c>
      <c r="F5" s="91" t="s">
        <v>76</v>
      </c>
    </row>
    <row r="6" ht="18.75" customHeight="1" spans="1:6">
      <c r="A6" s="110">
        <v>1</v>
      </c>
      <c r="B6" s="111" t="s">
        <v>170</v>
      </c>
      <c r="C6" s="112">
        <v>3</v>
      </c>
      <c r="D6" s="113">
        <v>4</v>
      </c>
      <c r="E6" s="113">
        <v>5</v>
      </c>
      <c r="F6" s="113">
        <v>6</v>
      </c>
    </row>
    <row r="7" ht="18.75" customHeight="1" spans="1:6">
      <c r="A7" s="114"/>
      <c r="B7" s="79"/>
      <c r="C7" s="79"/>
      <c r="D7" s="23"/>
      <c r="E7" s="23"/>
      <c r="F7" s="23"/>
    </row>
    <row r="8" ht="18.75" customHeight="1" spans="1:6">
      <c r="A8" s="114"/>
      <c r="B8" s="79"/>
      <c r="C8" s="79"/>
      <c r="D8" s="23"/>
      <c r="E8" s="23"/>
      <c r="F8" s="23"/>
    </row>
    <row r="9" ht="18.75" customHeight="1" spans="1:6">
      <c r="A9" s="115" t="s">
        <v>56</v>
      </c>
      <c r="B9" s="116"/>
      <c r="C9" s="25"/>
      <c r="D9" s="23"/>
      <c r="E9" s="23"/>
      <c r="F9" s="23"/>
    </row>
    <row r="11" customHeight="1" spans="1:1">
      <c r="A11" t="s">
        <v>429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4"/>
  <sheetViews>
    <sheetView showZeros="0" tabSelected="1" workbookViewId="0">
      <selection activeCell="A1" sqref="A1 A1 A1 A1 A1 A1 A1 A1 A1 A1 A1 A1 A1 A1 A1 A1 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1"/>
      <c r="P1" s="31"/>
      <c r="Q1" s="32" t="s">
        <v>430</v>
      </c>
    </row>
    <row r="2" ht="35.25" customHeight="1" spans="1:17">
      <c r="A2" s="33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6"/>
      <c r="L2" s="5"/>
      <c r="M2" s="5"/>
      <c r="N2" s="5"/>
      <c r="O2" s="66"/>
      <c r="P2" s="66"/>
      <c r="Q2" s="5"/>
    </row>
    <row r="3" ht="18.75" customHeight="1" spans="1:17">
      <c r="A3" s="34" t="str">
        <f>"单位名称："&amp;"沧源佤族自治县公安局"</f>
        <v>单位名称：沧源佤族自治县公安局</v>
      </c>
      <c r="B3" s="8"/>
      <c r="C3" s="8"/>
      <c r="D3" s="8"/>
      <c r="E3" s="8"/>
      <c r="F3" s="8"/>
      <c r="G3" s="8"/>
      <c r="H3" s="8"/>
      <c r="I3" s="8"/>
      <c r="J3" s="8"/>
      <c r="O3" s="84"/>
      <c r="P3" s="84"/>
      <c r="Q3" s="32" t="s">
        <v>176</v>
      </c>
    </row>
    <row r="4" ht="18.75" customHeight="1" spans="1:17">
      <c r="A4" s="10" t="s">
        <v>431</v>
      </c>
      <c r="B4" s="69" t="s">
        <v>432</v>
      </c>
      <c r="C4" s="69" t="s">
        <v>433</v>
      </c>
      <c r="D4" s="69" t="s">
        <v>434</v>
      </c>
      <c r="E4" s="69" t="s">
        <v>435</v>
      </c>
      <c r="F4" s="69" t="s">
        <v>436</v>
      </c>
      <c r="G4" s="38" t="s">
        <v>196</v>
      </c>
      <c r="H4" s="38"/>
      <c r="I4" s="38"/>
      <c r="J4" s="38"/>
      <c r="K4" s="71"/>
      <c r="L4" s="38"/>
      <c r="M4" s="38"/>
      <c r="N4" s="38"/>
      <c r="O4" s="86"/>
      <c r="P4" s="71"/>
      <c r="Q4" s="39"/>
    </row>
    <row r="5" ht="18.75" customHeight="1" spans="1:17">
      <c r="A5" s="15"/>
      <c r="B5" s="72"/>
      <c r="C5" s="72"/>
      <c r="D5" s="72"/>
      <c r="E5" s="72"/>
      <c r="F5" s="72"/>
      <c r="G5" s="72" t="s">
        <v>56</v>
      </c>
      <c r="H5" s="72" t="s">
        <v>59</v>
      </c>
      <c r="I5" s="72" t="s">
        <v>437</v>
      </c>
      <c r="J5" s="72" t="s">
        <v>438</v>
      </c>
      <c r="K5" s="94" t="s">
        <v>439</v>
      </c>
      <c r="L5" s="87" t="s">
        <v>78</v>
      </c>
      <c r="M5" s="87"/>
      <c r="N5" s="87"/>
      <c r="O5" s="95"/>
      <c r="P5" s="96"/>
      <c r="Q5" s="74"/>
    </row>
    <row r="6" ht="27" customHeight="1" spans="1:17">
      <c r="A6" s="17"/>
      <c r="B6" s="74"/>
      <c r="C6" s="74"/>
      <c r="D6" s="74"/>
      <c r="E6" s="74"/>
      <c r="F6" s="74"/>
      <c r="G6" s="74"/>
      <c r="H6" s="74" t="s">
        <v>58</v>
      </c>
      <c r="I6" s="74"/>
      <c r="J6" s="74"/>
      <c r="K6" s="75"/>
      <c r="L6" s="74" t="s">
        <v>58</v>
      </c>
      <c r="M6" s="74" t="s">
        <v>65</v>
      </c>
      <c r="N6" s="74" t="s">
        <v>204</v>
      </c>
      <c r="O6" s="90" t="s">
        <v>67</v>
      </c>
      <c r="P6" s="75" t="s">
        <v>68</v>
      </c>
      <c r="Q6" s="74" t="s">
        <v>69</v>
      </c>
    </row>
    <row r="7" ht="18.75" customHeight="1" spans="1:17">
      <c r="A7" s="28">
        <v>1</v>
      </c>
      <c r="B7" s="91">
        <v>2</v>
      </c>
      <c r="C7" s="91">
        <v>3</v>
      </c>
      <c r="D7" s="28">
        <v>4</v>
      </c>
      <c r="E7" s="91">
        <v>5</v>
      </c>
      <c r="F7" s="91">
        <v>6</v>
      </c>
      <c r="G7" s="28">
        <v>7</v>
      </c>
      <c r="H7" s="91">
        <v>8</v>
      </c>
      <c r="I7" s="91">
        <v>9</v>
      </c>
      <c r="J7" s="28">
        <v>10</v>
      </c>
      <c r="K7" s="91">
        <v>11</v>
      </c>
      <c r="L7" s="91">
        <v>12</v>
      </c>
      <c r="M7" s="28">
        <v>13</v>
      </c>
      <c r="N7" s="91">
        <v>14</v>
      </c>
      <c r="O7" s="91">
        <v>15</v>
      </c>
      <c r="P7" s="28">
        <v>16</v>
      </c>
      <c r="Q7" s="91">
        <v>17</v>
      </c>
    </row>
    <row r="8" ht="18.75" customHeight="1" spans="1:17">
      <c r="A8" s="77" t="s">
        <v>71</v>
      </c>
      <c r="B8" s="78"/>
      <c r="C8" s="78"/>
      <c r="D8" s="78"/>
      <c r="E8" s="92"/>
      <c r="F8" s="23">
        <v>110700</v>
      </c>
      <c r="G8" s="23">
        <v>110700</v>
      </c>
      <c r="H8" s="23">
        <v>110700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8" t="s">
        <v>231</v>
      </c>
      <c r="B9" s="78" t="s">
        <v>440</v>
      </c>
      <c r="C9" s="78" t="s">
        <v>441</v>
      </c>
      <c r="D9" s="78" t="s">
        <v>442</v>
      </c>
      <c r="E9" s="92">
        <v>21</v>
      </c>
      <c r="F9" s="23">
        <v>5880</v>
      </c>
      <c r="G9" s="23">
        <v>5880</v>
      </c>
      <c r="H9" s="23">
        <v>5880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8" t="s">
        <v>231</v>
      </c>
      <c r="B10" s="78" t="s">
        <v>440</v>
      </c>
      <c r="C10" s="78" t="s">
        <v>443</v>
      </c>
      <c r="D10" s="78" t="s">
        <v>320</v>
      </c>
      <c r="E10" s="92">
        <v>1</v>
      </c>
      <c r="F10" s="23">
        <v>300</v>
      </c>
      <c r="G10" s="23">
        <v>300</v>
      </c>
      <c r="H10" s="23">
        <v>300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8" t="s">
        <v>231</v>
      </c>
      <c r="B11" s="78" t="s">
        <v>440</v>
      </c>
      <c r="C11" s="78" t="s">
        <v>443</v>
      </c>
      <c r="D11" s="78" t="s">
        <v>444</v>
      </c>
      <c r="E11" s="92">
        <v>1</v>
      </c>
      <c r="F11" s="23">
        <v>3600</v>
      </c>
      <c r="G11" s="23">
        <v>3600</v>
      </c>
      <c r="H11" s="23">
        <v>3600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8" t="s">
        <v>231</v>
      </c>
      <c r="B12" s="78" t="s">
        <v>440</v>
      </c>
      <c r="C12" s="78" t="s">
        <v>443</v>
      </c>
      <c r="D12" s="78" t="s">
        <v>444</v>
      </c>
      <c r="E12" s="92">
        <v>2</v>
      </c>
      <c r="F12" s="23">
        <v>800</v>
      </c>
      <c r="G12" s="23">
        <v>800</v>
      </c>
      <c r="H12" s="23">
        <v>800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8" t="s">
        <v>231</v>
      </c>
      <c r="B13" s="78" t="s">
        <v>445</v>
      </c>
      <c r="C13" s="78" t="s">
        <v>446</v>
      </c>
      <c r="D13" s="78" t="s">
        <v>447</v>
      </c>
      <c r="E13" s="92">
        <v>400</v>
      </c>
      <c r="F13" s="23">
        <v>72000</v>
      </c>
      <c r="G13" s="23">
        <v>72000</v>
      </c>
      <c r="H13" s="23">
        <v>72000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18" t="s">
        <v>231</v>
      </c>
      <c r="B14" s="78" t="s">
        <v>440</v>
      </c>
      <c r="C14" s="78" t="s">
        <v>448</v>
      </c>
      <c r="D14" s="78" t="s">
        <v>449</v>
      </c>
      <c r="E14" s="92">
        <v>2</v>
      </c>
      <c r="F14" s="23">
        <v>2200</v>
      </c>
      <c r="G14" s="23">
        <v>2200</v>
      </c>
      <c r="H14" s="23">
        <v>2200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18" t="s">
        <v>231</v>
      </c>
      <c r="B15" s="78" t="s">
        <v>440</v>
      </c>
      <c r="C15" s="78" t="s">
        <v>448</v>
      </c>
      <c r="D15" s="78" t="s">
        <v>449</v>
      </c>
      <c r="E15" s="92">
        <v>2</v>
      </c>
      <c r="F15" s="23">
        <v>1400</v>
      </c>
      <c r="G15" s="23">
        <v>1400</v>
      </c>
      <c r="H15" s="23">
        <v>1400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18" t="s">
        <v>231</v>
      </c>
      <c r="B16" s="78" t="s">
        <v>440</v>
      </c>
      <c r="C16" s="78" t="s">
        <v>448</v>
      </c>
      <c r="D16" s="78" t="s">
        <v>449</v>
      </c>
      <c r="E16" s="92">
        <v>2</v>
      </c>
      <c r="F16" s="23">
        <v>2400</v>
      </c>
      <c r="G16" s="23">
        <v>2400</v>
      </c>
      <c r="H16" s="23">
        <v>2400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218" t="s">
        <v>231</v>
      </c>
      <c r="B17" s="78" t="s">
        <v>440</v>
      </c>
      <c r="C17" s="78" t="s">
        <v>448</v>
      </c>
      <c r="D17" s="78" t="s">
        <v>449</v>
      </c>
      <c r="E17" s="92">
        <v>3</v>
      </c>
      <c r="F17" s="23">
        <v>2550</v>
      </c>
      <c r="G17" s="23">
        <v>2550</v>
      </c>
      <c r="H17" s="23">
        <v>2550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18.75" customHeight="1" spans="1:17">
      <c r="A18" s="218" t="s">
        <v>231</v>
      </c>
      <c r="B18" s="78" t="s">
        <v>440</v>
      </c>
      <c r="C18" s="78" t="s">
        <v>450</v>
      </c>
      <c r="D18" s="78" t="s">
        <v>442</v>
      </c>
      <c r="E18" s="92">
        <v>20</v>
      </c>
      <c r="F18" s="23">
        <v>3200</v>
      </c>
      <c r="G18" s="23">
        <v>3200</v>
      </c>
      <c r="H18" s="23">
        <v>3200</v>
      </c>
      <c r="I18" s="23"/>
      <c r="J18" s="23"/>
      <c r="K18" s="23"/>
      <c r="L18" s="23"/>
      <c r="M18" s="23"/>
      <c r="N18" s="23"/>
      <c r="O18" s="23"/>
      <c r="P18" s="23"/>
      <c r="Q18" s="23"/>
    </row>
    <row r="19" ht="18.75" customHeight="1" spans="1:17">
      <c r="A19" s="218" t="s">
        <v>231</v>
      </c>
      <c r="B19" s="78" t="s">
        <v>440</v>
      </c>
      <c r="C19" s="78" t="s">
        <v>451</v>
      </c>
      <c r="D19" s="78" t="s">
        <v>444</v>
      </c>
      <c r="E19" s="92">
        <v>1</v>
      </c>
      <c r="F19" s="23">
        <v>4320</v>
      </c>
      <c r="G19" s="23">
        <v>4320</v>
      </c>
      <c r="H19" s="23">
        <v>4320</v>
      </c>
      <c r="I19" s="23"/>
      <c r="J19" s="23"/>
      <c r="K19" s="23"/>
      <c r="L19" s="23"/>
      <c r="M19" s="23"/>
      <c r="N19" s="23"/>
      <c r="O19" s="23"/>
      <c r="P19" s="23"/>
      <c r="Q19" s="23"/>
    </row>
    <row r="20" ht="18.75" customHeight="1" spans="1:17">
      <c r="A20" s="218" t="s">
        <v>231</v>
      </c>
      <c r="B20" s="78" t="s">
        <v>440</v>
      </c>
      <c r="C20" s="78" t="s">
        <v>452</v>
      </c>
      <c r="D20" s="78" t="s">
        <v>449</v>
      </c>
      <c r="E20" s="92">
        <v>2</v>
      </c>
      <c r="F20" s="23">
        <v>4800</v>
      </c>
      <c r="G20" s="23">
        <v>4800</v>
      </c>
      <c r="H20" s="23">
        <v>4800</v>
      </c>
      <c r="I20" s="23"/>
      <c r="J20" s="23"/>
      <c r="K20" s="23"/>
      <c r="L20" s="23"/>
      <c r="M20" s="23"/>
      <c r="N20" s="23"/>
      <c r="O20" s="23"/>
      <c r="P20" s="23"/>
      <c r="Q20" s="23"/>
    </row>
    <row r="21" ht="18.75" customHeight="1" spans="1:17">
      <c r="A21" s="218" t="s">
        <v>231</v>
      </c>
      <c r="B21" s="78" t="s">
        <v>440</v>
      </c>
      <c r="C21" s="78" t="s">
        <v>452</v>
      </c>
      <c r="D21" s="78" t="s">
        <v>449</v>
      </c>
      <c r="E21" s="92">
        <v>2</v>
      </c>
      <c r="F21" s="23">
        <v>1500</v>
      </c>
      <c r="G21" s="23">
        <v>1500</v>
      </c>
      <c r="H21" s="23">
        <v>1500</v>
      </c>
      <c r="I21" s="23"/>
      <c r="J21" s="23"/>
      <c r="K21" s="23"/>
      <c r="L21" s="23"/>
      <c r="M21" s="23"/>
      <c r="N21" s="23"/>
      <c r="O21" s="23"/>
      <c r="P21" s="23"/>
      <c r="Q21" s="23"/>
    </row>
    <row r="22" ht="18.75" customHeight="1" spans="1:17">
      <c r="A22" s="218" t="s">
        <v>231</v>
      </c>
      <c r="B22" s="78" t="s">
        <v>440</v>
      </c>
      <c r="C22" s="78" t="s">
        <v>453</v>
      </c>
      <c r="D22" s="78" t="s">
        <v>444</v>
      </c>
      <c r="E22" s="92">
        <v>11</v>
      </c>
      <c r="F22" s="23">
        <v>4950</v>
      </c>
      <c r="G22" s="23">
        <v>4950</v>
      </c>
      <c r="H22" s="23">
        <v>4950</v>
      </c>
      <c r="I22" s="23"/>
      <c r="J22" s="23"/>
      <c r="K22" s="23"/>
      <c r="L22" s="23"/>
      <c r="M22" s="23"/>
      <c r="N22" s="23"/>
      <c r="O22" s="23"/>
      <c r="P22" s="23"/>
      <c r="Q22" s="23"/>
    </row>
    <row r="23" ht="18.75" customHeight="1" spans="1:17">
      <c r="A23" s="218" t="s">
        <v>231</v>
      </c>
      <c r="B23" s="78" t="s">
        <v>440</v>
      </c>
      <c r="C23" s="78" t="s">
        <v>454</v>
      </c>
      <c r="D23" s="78" t="s">
        <v>442</v>
      </c>
      <c r="E23" s="92">
        <v>2</v>
      </c>
      <c r="F23" s="23">
        <v>800</v>
      </c>
      <c r="G23" s="23">
        <v>800</v>
      </c>
      <c r="H23" s="23">
        <v>800</v>
      </c>
      <c r="I23" s="23"/>
      <c r="J23" s="23"/>
      <c r="K23" s="23"/>
      <c r="L23" s="23"/>
      <c r="M23" s="23"/>
      <c r="N23" s="23"/>
      <c r="O23" s="23"/>
      <c r="P23" s="23"/>
      <c r="Q23" s="23"/>
    </row>
    <row r="24" ht="18.75" customHeight="1" spans="1:17">
      <c r="A24" s="80" t="s">
        <v>56</v>
      </c>
      <c r="B24" s="25"/>
      <c r="C24" s="25"/>
      <c r="D24" s="25"/>
      <c r="E24" s="25"/>
      <c r="F24" s="23">
        <v>110700</v>
      </c>
      <c r="G24" s="23">
        <v>110700</v>
      </c>
      <c r="H24" s="23">
        <v>110700</v>
      </c>
      <c r="I24" s="23"/>
      <c r="J24" s="23"/>
      <c r="K24" s="23"/>
      <c r="L24" s="23"/>
      <c r="M24" s="23"/>
      <c r="N24" s="23"/>
      <c r="O24" s="23"/>
      <c r="P24" s="23"/>
      <c r="Q24" s="23"/>
    </row>
  </sheetData>
  <mergeCells count="16">
    <mergeCell ref="A2:Q2"/>
    <mergeCell ref="A3:F3"/>
    <mergeCell ref="G4:Q4"/>
    <mergeCell ref="L5:Q5"/>
    <mergeCell ref="A24:E2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2"/>
      <c r="B1" s="62"/>
      <c r="C1" s="63"/>
      <c r="D1" s="62"/>
      <c r="E1" s="62"/>
      <c r="F1" s="62"/>
      <c r="G1" s="62"/>
      <c r="H1" s="64"/>
      <c r="I1" s="57"/>
      <c r="J1" s="57"/>
      <c r="K1" s="57"/>
      <c r="L1" s="31"/>
      <c r="M1" s="82"/>
      <c r="N1" s="83" t="s">
        <v>455</v>
      </c>
    </row>
    <row r="2" ht="34.5" customHeight="1" spans="1:14">
      <c r="A2" s="33" t="str">
        <f>"2025"&amp;"年部门政府购买服务预算表"</f>
        <v>2025年部门政府购买服务预算表</v>
      </c>
      <c r="B2" s="65"/>
      <c r="C2" s="66"/>
      <c r="D2" s="65"/>
      <c r="E2" s="65"/>
      <c r="F2" s="65"/>
      <c r="G2" s="65"/>
      <c r="H2" s="67"/>
      <c r="I2" s="65"/>
      <c r="J2" s="65"/>
      <c r="K2" s="65"/>
      <c r="L2" s="66"/>
      <c r="M2" s="67"/>
      <c r="N2" s="65"/>
    </row>
    <row r="3" ht="18.75" customHeight="1" spans="1:14">
      <c r="A3" s="54" t="str">
        <f>"单位名称："&amp;"沧源佤族自治县公安局"</f>
        <v>单位名称：沧源佤族自治县公安局</v>
      </c>
      <c r="B3" s="55"/>
      <c r="C3" s="68"/>
      <c r="D3" s="55"/>
      <c r="E3" s="55"/>
      <c r="F3" s="55"/>
      <c r="G3" s="55"/>
      <c r="H3" s="64"/>
      <c r="I3" s="57"/>
      <c r="J3" s="57"/>
      <c r="K3" s="57"/>
      <c r="L3" s="84"/>
      <c r="M3" s="85"/>
      <c r="N3" s="83" t="s">
        <v>176</v>
      </c>
    </row>
    <row r="4" ht="18.75" customHeight="1" spans="1:14">
      <c r="A4" s="10" t="s">
        <v>431</v>
      </c>
      <c r="B4" s="69" t="s">
        <v>456</v>
      </c>
      <c r="C4" s="70" t="s">
        <v>457</v>
      </c>
      <c r="D4" s="38" t="s">
        <v>196</v>
      </c>
      <c r="E4" s="38"/>
      <c r="F4" s="38"/>
      <c r="G4" s="38"/>
      <c r="H4" s="71"/>
      <c r="I4" s="38"/>
      <c r="J4" s="38"/>
      <c r="K4" s="38"/>
      <c r="L4" s="86"/>
      <c r="M4" s="71"/>
      <c r="N4" s="39"/>
    </row>
    <row r="5" ht="18.75" customHeight="1" spans="1:14">
      <c r="A5" s="15"/>
      <c r="B5" s="72"/>
      <c r="C5" s="73"/>
      <c r="D5" s="72" t="s">
        <v>56</v>
      </c>
      <c r="E5" s="72" t="s">
        <v>59</v>
      </c>
      <c r="F5" s="72" t="s">
        <v>458</v>
      </c>
      <c r="G5" s="72" t="s">
        <v>438</v>
      </c>
      <c r="H5" s="73" t="s">
        <v>439</v>
      </c>
      <c r="I5" s="87" t="s">
        <v>78</v>
      </c>
      <c r="J5" s="87"/>
      <c r="K5" s="87"/>
      <c r="L5" s="88"/>
      <c r="M5" s="89"/>
      <c r="N5" s="74"/>
    </row>
    <row r="6" ht="27" customHeight="1" spans="1:14">
      <c r="A6" s="17"/>
      <c r="B6" s="74"/>
      <c r="C6" s="75"/>
      <c r="D6" s="74"/>
      <c r="E6" s="74"/>
      <c r="F6" s="74"/>
      <c r="G6" s="74"/>
      <c r="H6" s="75"/>
      <c r="I6" s="74" t="s">
        <v>58</v>
      </c>
      <c r="J6" s="74" t="s">
        <v>65</v>
      </c>
      <c r="K6" s="74" t="s">
        <v>204</v>
      </c>
      <c r="L6" s="90" t="s">
        <v>67</v>
      </c>
      <c r="M6" s="75" t="s">
        <v>68</v>
      </c>
      <c r="N6" s="74" t="s">
        <v>69</v>
      </c>
    </row>
    <row r="7" ht="18.75" customHeight="1" spans="1:14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</row>
    <row r="8" ht="18.75" customHeight="1" spans="1:14">
      <c r="A8" s="77"/>
      <c r="B8" s="78"/>
      <c r="C8" s="7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7"/>
      <c r="B9" s="78"/>
      <c r="C9" s="79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0" t="s">
        <v>56</v>
      </c>
      <c r="B10" s="25"/>
      <c r="C10" s="8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1">
      <c r="A12" t="s">
        <v>429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8" sqref="A8"/>
    </sheetView>
  </sheetViews>
  <sheetFormatPr defaultColWidth="9.14285714285714" defaultRowHeight="14.25" customHeight="1" outlineLevelRow="7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2"/>
      <c r="H1" s="31" t="s">
        <v>459</v>
      </c>
    </row>
    <row r="2" ht="27.75" customHeight="1" spans="1:8">
      <c r="A2" s="53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4" t="str">
        <f>"单位名称："&amp;"沧源佤族自治县公安局"</f>
        <v>单位名称：沧源佤族自治县公安局</v>
      </c>
      <c r="B3" s="55"/>
      <c r="C3" s="55"/>
      <c r="D3" s="56"/>
      <c r="E3" s="57"/>
      <c r="F3" s="57"/>
      <c r="G3" s="57"/>
      <c r="H3" s="31" t="s">
        <v>176</v>
      </c>
    </row>
    <row r="4" ht="18.75" customHeight="1" spans="1:8">
      <c r="A4" s="26" t="s">
        <v>460</v>
      </c>
      <c r="B4" s="11" t="s">
        <v>196</v>
      </c>
      <c r="C4" s="12"/>
      <c r="D4" s="12"/>
      <c r="E4" s="11" t="s">
        <v>461</v>
      </c>
      <c r="F4" s="12"/>
      <c r="G4" s="12"/>
      <c r="H4" s="13"/>
    </row>
    <row r="5" ht="18.75" customHeight="1" spans="1:8">
      <c r="A5" s="28"/>
      <c r="B5" s="27" t="s">
        <v>56</v>
      </c>
      <c r="C5" s="10" t="s">
        <v>59</v>
      </c>
      <c r="D5" s="58" t="s">
        <v>458</v>
      </c>
      <c r="E5" s="59" t="s">
        <v>462</v>
      </c>
      <c r="F5" s="59" t="s">
        <v>462</v>
      </c>
      <c r="G5" s="59" t="s">
        <v>462</v>
      </c>
      <c r="H5" s="60" t="s">
        <v>462</v>
      </c>
    </row>
    <row r="6" ht="18.75" customHeight="1" spans="1:8">
      <c r="A6" s="59">
        <v>1</v>
      </c>
      <c r="B6" s="59">
        <v>2</v>
      </c>
      <c r="C6" s="59">
        <v>3</v>
      </c>
      <c r="D6" s="61">
        <v>4</v>
      </c>
      <c r="E6" s="59">
        <v>5</v>
      </c>
      <c r="F6" s="59">
        <v>6</v>
      </c>
      <c r="G6" s="59">
        <v>7</v>
      </c>
      <c r="H6" s="59">
        <v>8</v>
      </c>
    </row>
    <row r="8" customHeight="1" spans="1:1">
      <c r="A8" t="s">
        <v>429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7"/>
  <sheetViews>
    <sheetView showZeros="0" workbookViewId="0">
      <selection activeCell="A7" sqref="A7"/>
    </sheetView>
  </sheetViews>
  <sheetFormatPr defaultColWidth="9.14285714285714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1" t="s">
        <v>463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7"/>
      <c r="G2" s="5"/>
      <c r="H2" s="47"/>
      <c r="I2" s="47"/>
      <c r="J2" s="5"/>
    </row>
    <row r="3" ht="18.75" customHeight="1" spans="1:8">
      <c r="A3" s="48" t="str">
        <f>"单位名称："&amp;"沧源佤族自治县公安局"</f>
        <v>单位名称：沧源佤族自治县公安局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304</v>
      </c>
      <c r="B4" s="40" t="s">
        <v>305</v>
      </c>
      <c r="C4" s="40" t="s">
        <v>306</v>
      </c>
      <c r="D4" s="40" t="s">
        <v>307</v>
      </c>
      <c r="E4" s="40" t="s">
        <v>308</v>
      </c>
      <c r="F4" s="51" t="s">
        <v>309</v>
      </c>
      <c r="G4" s="40" t="s">
        <v>310</v>
      </c>
      <c r="H4" s="51" t="s">
        <v>311</v>
      </c>
      <c r="I4" s="51" t="s">
        <v>312</v>
      </c>
      <c r="J4" s="40" t="s">
        <v>313</v>
      </c>
    </row>
    <row r="5" ht="18.75" customHeight="1" spans="1:10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51">
        <v>6</v>
      </c>
      <c r="G5" s="40">
        <v>7</v>
      </c>
      <c r="H5" s="51">
        <v>8</v>
      </c>
      <c r="I5" s="51">
        <v>9</v>
      </c>
      <c r="J5" s="40">
        <v>10</v>
      </c>
    </row>
    <row r="7" customHeight="1" spans="1:1">
      <c r="A7" t="s">
        <v>429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2" t="s">
        <v>464</v>
      </c>
    </row>
    <row r="2" ht="34.5" customHeight="1" spans="1:8">
      <c r="A2" s="33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4" t="str">
        <f>"单位名称："&amp;"沧源佤族自治县公安局"</f>
        <v>单位名称：沧源佤族自治县公安局</v>
      </c>
      <c r="B3" s="7"/>
      <c r="C3" s="35"/>
      <c r="H3" s="36" t="s">
        <v>176</v>
      </c>
    </row>
    <row r="4" ht="18.75" customHeight="1" spans="1:8">
      <c r="A4" s="10" t="s">
        <v>189</v>
      </c>
      <c r="B4" s="10" t="s">
        <v>465</v>
      </c>
      <c r="C4" s="10" t="s">
        <v>466</v>
      </c>
      <c r="D4" s="10" t="s">
        <v>467</v>
      </c>
      <c r="E4" s="10" t="s">
        <v>468</v>
      </c>
      <c r="F4" s="37" t="s">
        <v>469</v>
      </c>
      <c r="G4" s="38"/>
      <c r="H4" s="39"/>
    </row>
    <row r="5" ht="18.75" customHeight="1" spans="1:8">
      <c r="A5" s="17"/>
      <c r="B5" s="17"/>
      <c r="C5" s="17"/>
      <c r="D5" s="17"/>
      <c r="E5" s="17"/>
      <c r="F5" s="40" t="s">
        <v>435</v>
      </c>
      <c r="G5" s="40" t="s">
        <v>470</v>
      </c>
      <c r="H5" s="40" t="s">
        <v>471</v>
      </c>
    </row>
    <row r="6" ht="18.75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2">
        <v>7</v>
      </c>
      <c r="H6" s="41">
        <v>8</v>
      </c>
    </row>
    <row r="7" ht="18.75" customHeight="1" spans="1:8">
      <c r="A7" s="43"/>
      <c r="B7" s="43"/>
      <c r="C7" s="43"/>
      <c r="D7" s="43"/>
      <c r="E7" s="43"/>
      <c r="F7" s="44"/>
      <c r="G7" s="23"/>
      <c r="H7" s="23"/>
    </row>
    <row r="8" ht="18.75" customHeight="1" spans="1:8">
      <c r="A8" s="45" t="s">
        <v>56</v>
      </c>
      <c r="B8" s="46"/>
      <c r="C8" s="46"/>
      <c r="D8" s="46"/>
      <c r="E8" s="46"/>
      <c r="F8" s="44"/>
      <c r="G8" s="23"/>
      <c r="H8" s="23"/>
    </row>
    <row r="10" customHeight="1" spans="1:1">
      <c r="A10" t="s">
        <v>429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showZeros="0" topLeftCell="A2" workbookViewId="0">
      <selection activeCell="A12" sqref="A12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1" t="s">
        <v>472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"单位名称："&amp;"沧源佤族自治县公安局"</f>
        <v>单位名称：沧源佤族自治县公安局</v>
      </c>
      <c r="B3" s="7"/>
      <c r="C3" s="7"/>
      <c r="D3" s="7"/>
      <c r="E3" s="7"/>
      <c r="F3" s="7"/>
      <c r="G3" s="7"/>
      <c r="H3" s="8"/>
      <c r="I3" s="8"/>
      <c r="J3" s="8"/>
      <c r="K3" s="3" t="s">
        <v>176</v>
      </c>
    </row>
    <row r="4" ht="18.75" customHeight="1" spans="1:11">
      <c r="A4" s="9" t="s">
        <v>273</v>
      </c>
      <c r="B4" s="9" t="s">
        <v>191</v>
      </c>
      <c r="C4" s="9" t="s">
        <v>274</v>
      </c>
      <c r="D4" s="10" t="s">
        <v>192</v>
      </c>
      <c r="E4" s="10" t="s">
        <v>193</v>
      </c>
      <c r="F4" s="10" t="s">
        <v>275</v>
      </c>
      <c r="G4" s="10" t="s">
        <v>276</v>
      </c>
      <c r="H4" s="26" t="s">
        <v>56</v>
      </c>
      <c r="I4" s="11" t="s">
        <v>473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2" customHeight="1" spans="1:1">
      <c r="A12" t="s">
        <v>429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474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"单位名称："&amp;"沧源佤族自治县公安局"</f>
        <v>单位名称：沧源佤族自治县公安局</v>
      </c>
      <c r="B3" s="7"/>
      <c r="C3" s="7"/>
      <c r="D3" s="7"/>
      <c r="E3" s="8"/>
      <c r="F3" s="8"/>
      <c r="G3" s="3" t="s">
        <v>176</v>
      </c>
    </row>
    <row r="4" ht="18.75" customHeight="1" spans="1:7">
      <c r="A4" s="9" t="s">
        <v>274</v>
      </c>
      <c r="B4" s="9" t="s">
        <v>273</v>
      </c>
      <c r="C4" s="9" t="s">
        <v>191</v>
      </c>
      <c r="D4" s="10" t="s">
        <v>475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4398000</v>
      </c>
      <c r="F8" s="23"/>
      <c r="G8" s="23"/>
    </row>
    <row r="9" ht="18.75" customHeight="1" spans="1:7">
      <c r="A9" s="20"/>
      <c r="B9" s="20" t="s">
        <v>476</v>
      </c>
      <c r="C9" s="20" t="s">
        <v>293</v>
      </c>
      <c r="D9" s="22" t="s">
        <v>477</v>
      </c>
      <c r="E9" s="23">
        <v>97000</v>
      </c>
      <c r="F9" s="23"/>
      <c r="G9" s="23"/>
    </row>
    <row r="10" ht="18.75" customHeight="1" spans="1:7">
      <c r="A10" s="24"/>
      <c r="B10" s="20" t="s">
        <v>476</v>
      </c>
      <c r="C10" s="20" t="s">
        <v>284</v>
      </c>
      <c r="D10" s="22" t="s">
        <v>477</v>
      </c>
      <c r="E10" s="23">
        <v>4000000</v>
      </c>
      <c r="F10" s="23"/>
      <c r="G10" s="23"/>
    </row>
    <row r="11" ht="18.75" customHeight="1" spans="1:7">
      <c r="A11" s="24"/>
      <c r="B11" s="20" t="s">
        <v>476</v>
      </c>
      <c r="C11" s="20" t="s">
        <v>301</v>
      </c>
      <c r="D11" s="22" t="s">
        <v>477</v>
      </c>
      <c r="E11" s="23">
        <v>100000</v>
      </c>
      <c r="F11" s="23"/>
      <c r="G11" s="23"/>
    </row>
    <row r="12" ht="18.75" customHeight="1" spans="1:7">
      <c r="A12" s="24"/>
      <c r="B12" s="20" t="s">
        <v>478</v>
      </c>
      <c r="C12" s="20" t="s">
        <v>297</v>
      </c>
      <c r="D12" s="22" t="s">
        <v>477</v>
      </c>
      <c r="E12" s="23">
        <v>200000</v>
      </c>
      <c r="F12" s="23"/>
      <c r="G12" s="23"/>
    </row>
    <row r="13" ht="18.75" customHeight="1" spans="1:7">
      <c r="A13" s="24"/>
      <c r="B13" s="20" t="s">
        <v>478</v>
      </c>
      <c r="C13" s="20" t="s">
        <v>279</v>
      </c>
      <c r="D13" s="22" t="s">
        <v>477</v>
      </c>
      <c r="E13" s="23">
        <v>1000</v>
      </c>
      <c r="F13" s="23"/>
      <c r="G13" s="23"/>
    </row>
    <row r="14" ht="18.75" customHeight="1" spans="1:7">
      <c r="A14" s="22" t="s">
        <v>56</v>
      </c>
      <c r="B14" s="25"/>
      <c r="C14" s="25"/>
      <c r="D14" s="25"/>
      <c r="E14" s="23">
        <v>4398000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舒克</cp:lastModifiedBy>
  <dcterms:created xsi:type="dcterms:W3CDTF">2025-03-24T02:39:00Z</dcterms:created>
  <dcterms:modified xsi:type="dcterms:W3CDTF">2025-03-24T07:37:34Z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7C78AF5725C648F9890C7D70964726DE_13</vt:lpwstr>
  </property>
  <property fmtid="{D5CDD505-2E9C-101B-9397-08002B2CF9AE}" pid="3" name="KSOProductBuildVer">
    <vt:lpwstr>2052-12.1.0.20305</vt:lpwstr>
  </property>
</Properties>
</file>