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<sst xmlns="http://schemas.openxmlformats.org/spreadsheetml/2006/main" count="959" uniqueCount="361">
  <si>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</si>
  <si>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</si>
  <si>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</si>
  <si>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</si>
  <si>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</si>
  <si>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</si>
  <si>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</si>
  <si>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</si>
  <si>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</si>
  <si>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</si>
  <si>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</si>
  <si>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</si>
  <si>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</si>
  <si>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</si>
  <si>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</si>
  <si>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</si>
  <si>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</si>
  <si>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</si>
  <si>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</si>
  <si>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</si>
  <si>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</si>
  <si>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</si>
  <si>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</si>
  <si>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</si>
  <si>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</si>
  <si>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</si>
  <si>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</si>
  <si>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</si>
  <si>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</si>
  <si>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</si>
  <si>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</si>
  <si>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</si>
  <si>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</si>
  <si>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</si>
  <si>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</si>
  <si>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</si>
  <si>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</si>
  <si>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</si>
  <si>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</si>
  <si>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</si>
  <si>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</si>
  <si>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</si>
  <si>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</si>
  <si>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</si>
  <si>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</si>
  <si>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</si>
  <si>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</si>
  <si>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</si>
  <si>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</si>
  <si>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</si>
  <si>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</si>
  <si>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</si>
  <si>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</si>
  <si>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</si>
  <si>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</si>
  <si>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</si>
  <si>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</si>
  <si>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</si>
  <si>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</si>
  <si>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</si>
  <si>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</si>
  <si>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</si>
  <si>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</si>
  <si>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</si>
  <si>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</si>
  <si>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</si>
  <si>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</si>
  <si>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</si>
  <si>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</si>
  <si>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</si>
  <si>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105025</t>
  </si>
  <si>
    <t>沧源佤族自治县班洪乡中心完小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</si>
  <si>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</si>
  <si>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</si>
  <si>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</si>
  <si>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</si>
  <si>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</si>
  <si>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</si>
  <si>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</si>
  <si>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</si>
  <si>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</si>
  <si>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</si>
  <si>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</si>
  <si>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</si>
  <si>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</si>
  <si>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</si>
  <si>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</si>
  <si>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</si>
  <si>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</si>
  <si>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</si>
  <si>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</si>
  <si>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</si>
  <si>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</si>
  <si>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</si>
  <si>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</si>
  <si>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</si>
  <si>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</si>
  <si>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</si>
  <si>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</si>
  <si>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</si>
  <si>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</si>
  <si>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</si>
  <si>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</si>
  <si>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</si>
  <si>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</si>
  <si>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</si>
  <si>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</si>
  <si>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</si>
  <si>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</si>
  <si>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</si>
  <si>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</si>
  <si>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</si>
  <si>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</si>
  <si>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</si>
  <si>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</si>
  <si>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</si>
  <si>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</si>
  <si>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</si>
  <si>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</si>
  <si>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</si>
  <si>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</si>
  <si>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</si>
  <si>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</si>
  <si>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</si>
  <si>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</si>
  <si>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</si>
  <si>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</si>
  <si>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</si>
  <si>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</si>
  <si>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</si>
  <si>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</si>
  <si>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</si>
  <si>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</si>
  <si>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</si>
  <si>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</si>
  <si>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</si>
  <si>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</si>
  <si>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</si>
  <si>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</si>
  <si>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</si>
  <si>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</si>
  <si>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</si>
  <si>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</si>
  <si>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</si>
  <si>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</si>
  <si>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</si>
  <si>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</si>
  <si>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</si>
  <si>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</si>
  <si>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</si>
  <si>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</si>
  <si>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</si>
  <si>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</si>
  <si>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</si>
  <si>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</si>
  <si>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</si>
  <si>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</si>
  <si>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</si>
  <si>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</si>
  <si>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</si>
  <si>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</si>
  <si>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</si>
  <si>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</si>
  <si>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</si>
  <si>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</si>
  <si>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</si>
  <si>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</si>
  <si>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</si>
  <si>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</si>
  <si>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</si>
  <si>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</si>
  <si>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</si>
  <si>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</si>
  <si>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</si>
  <si>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</si>
  <si>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</si>
  <si>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</si>
  <si>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</si>
  <si>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</si>
  <si>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</si>
  <si>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</si>
  <si>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</si>
  <si>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注：本单位无预算数据，故公开表格为空表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</si>
  <si>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</si>
  <si>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</si>
  <si>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</si>
  <si>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</si>
  <si>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</si>
  <si>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</si>
  <si>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</si>
  <si>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</si>
  <si>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</si>
  <si>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</si>
  <si>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</si>
  <si>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</si>
  <si>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</si>
  <si>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</si>
  <si>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</si>
  <si>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</si>
  <si>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</si>
  <si>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</si>
  <si>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530927210000000002866</t>
  </si>
  <si>
    <t>事业人员支出工资</t>
  </si>
  <si>
    <t>30101</t>
  </si>
  <si>
    <t>基本工资</t>
  </si>
  <si>
    <t>30102</t>
  </si>
  <si>
    <t>津贴补贴</t>
  </si>
  <si>
    <t>530927231100001631557</t>
  </si>
  <si>
    <t>集中连片教师生活补助</t>
  </si>
  <si>
    <t>30107</t>
  </si>
  <si>
    <t>绩效工资</t>
  </si>
  <si>
    <t>530927231100001631556</t>
  </si>
  <si>
    <t>绩效工资（2017年提高标准部分）</t>
  </si>
  <si>
    <t>530927210000000002867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</si>
  <si>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</si>
  <si>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</si>
  <si>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</si>
  <si>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</si>
  <si>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</si>
  <si>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</si>
  <si>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</si>
  <si>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</si>
  <si>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</si>
  <si>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530927210000000002868</t>
  </si>
  <si>
    <t>30113</t>
  </si>
  <si>
    <t>530927251100003785190</t>
  </si>
  <si>
    <t>编外聘用制人员支出</t>
  </si>
  <si>
    <t>30199</t>
  </si>
  <si>
    <t>其他工资福利支出</t>
  </si>
  <si>
    <t>530927241100002333741</t>
  </si>
  <si>
    <t>学前、职业教育生均公用经费</t>
  </si>
  <si>
    <t>30201</t>
  </si>
  <si>
    <t>办公费</t>
  </si>
  <si>
    <t>30211</t>
  </si>
  <si>
    <t>差旅费</t>
  </si>
  <si>
    <t>30216</t>
  </si>
  <si>
    <t>培训费</t>
  </si>
  <si>
    <t>30299</t>
  </si>
  <si>
    <t>其他商品和服务支出</t>
  </si>
  <si>
    <t>30226</t>
  </si>
  <si>
    <t>劳务费</t>
  </si>
  <si>
    <t>30213</t>
  </si>
  <si>
    <t>维修（护）费</t>
  </si>
  <si>
    <t>530927241100002333740</t>
  </si>
  <si>
    <t>生均公用经费</t>
  </si>
  <si>
    <t>30206</t>
  </si>
  <si>
    <t>电费</t>
  </si>
  <si>
    <t>530927221100000588651</t>
  </si>
  <si>
    <t>工会经费</t>
  </si>
  <si>
    <t>30228</t>
  </si>
  <si>
    <t>530927231100001348544</t>
  </si>
  <si>
    <t>离退休费</t>
  </si>
  <si>
    <t>30302</t>
  </si>
  <si>
    <t>退休费</t>
  </si>
  <si>
    <t>530927241100002333739</t>
  </si>
  <si>
    <t>机关事业单位职工及军人抚恤补助</t>
  </si>
  <si>
    <t>30304</t>
  </si>
  <si>
    <t>抚恤金</t>
  </si>
  <si>
    <t>530927251100003785186</t>
  </si>
  <si>
    <t>安家建房补助</t>
  </si>
  <si>
    <t>30399</t>
  </si>
  <si>
    <t>其他对个人和家庭的补助</t>
  </si>
  <si>
    <t>530927251100003785194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</si>
  <si>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</si>
  <si>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</si>
  <si>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</si>
  <si>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</si>
  <si>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</si>
  <si>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</si>
  <si>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</si>
  <si>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</si>
  <si>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教育专项补助经费</t>
  </si>
  <si>
    <t>专项业务类</t>
  </si>
  <si>
    <t>530927251100003777064</t>
  </si>
  <si>
    <t>专户自有补助资金</t>
  </si>
  <si>
    <t>530927251100003777455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</si>
  <si>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</si>
  <si>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</si>
  <si>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</si>
  <si>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</si>
  <si>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</si>
  <si>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</si>
  <si>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</si>
  <si>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</si>
  <si>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</si>
  <si>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</si>
  <si>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</si>
  <si>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</si>
  <si>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</si>
  <si>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</si>
  <si>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</si>
  <si>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学生人数</t>
  </si>
  <si>
    <t>&gt;=</t>
  </si>
  <si>
    <t>725</t>
  </si>
  <si>
    <t>人</t>
  </si>
  <si>
    <t>定量指标</t>
  </si>
  <si>
    <t>时效指标</t>
  </si>
  <si>
    <t>发放奖励金及时率</t>
  </si>
  <si>
    <t>95</t>
  </si>
  <si>
    <t>%</t>
  </si>
  <si>
    <t>成本指标</t>
  </si>
  <si>
    <t>经济成本指标</t>
  </si>
  <si>
    <t>=</t>
  </si>
  <si>
    <t>600</t>
  </si>
  <si>
    <t>元</t>
  </si>
  <si>
    <t>25</t>
  </si>
  <si>
    <t>效益指标</t>
  </si>
  <si>
    <t>可持续影响</t>
  </si>
  <si>
    <t>政策可持续发展率</t>
  </si>
  <si>
    <t>满意度指标</t>
  </si>
  <si>
    <t>服务对象满意度</t>
  </si>
  <si>
    <t>教师满意度</t>
  </si>
  <si>
    <t>按照法律法规、规章的规定收取非税收入，严格实行“收支两条线”管理，在规定的期限内全额上缴国库纳入财政预算管理，支出按照“收支脱钩”的原则纳入部门预算管理，通过预算安排支出。将教育专项经费用于支付年度内临聘人员10人劳务费，切实加大教育投入力度，非税所得收入全额上缴国库纳入预算管理后全额拨付教育，促进教育公平，确保教育优先发展。有效保障学校临聘人员工资待遇，提高学校后勤服务工作，保障学校工作的正常开展。</t>
  </si>
  <si>
    <t>287</t>
  </si>
  <si>
    <t>临聘人员收益，学生受益，保障工作正常运转</t>
  </si>
  <si>
    <t>按照法律、法规、规章的规定收取非税收入，严格实行“收支两条线”管理，在规定的期限内全额上缴国库纳入财政预算管理，支出按照“收支脱钩”的原则纳入部门预算管理，通过预算安排支出。将教育专项经费用于支付年度内临聘人员10人劳务费，切实加大教育投入力度，非税所得收入全额上缴国库纳入预算管理后全额拨付教育，促进教育公平，确保教育优先发展。有效保障学校临聘人员工资待遇，提高学校后勤服务工作，保障学校工作的正常开展。</t>
  </si>
  <si>
    <t>指标提单及时性</t>
  </si>
  <si>
    <t>政策可持续性</t>
  </si>
  <si>
    <t>100</t>
  </si>
  <si>
    <t>政策可持续</t>
  </si>
  <si>
    <t>学生满意度</t>
  </si>
  <si>
    <t>学生满意度，反映学生对临聘人员服务认可情况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</si>
  <si>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</si>
  <si>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</si>
  <si>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</si>
  <si>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</si>
  <si>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</si>
  <si>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</si>
  <si>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</si>
  <si>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</si>
  <si>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</si>
  <si>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</si>
  <si>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</si>
  <si>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</si>
  <si>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</si>
  <si>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</si>
  <si>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</si>
  <si>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</si>
  <si>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</si>
  <si>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</si>
  <si>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</si>
  <si>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</si>
  <si>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</si>
  <si>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</si>
  <si>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备注：本单位无预算数据，故公开表格为空表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</si>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</sst>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6"/>
      <color rgb="FF000000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Alignment="1" applyProtection="1">
      <alignment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0" fillId="0" borderId="0" xfId="0" applyFont="1" applyFill="1">
      <alignment vertical="top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2" fillId="0" borderId="0" xfId="0" applyFont="1" applyFill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Fill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0" xfId="0" applyFont="1" applyFill="1" applyAlignment="1">
      <protection locked="0"/>
    </xf>
    <xf numFmtId="0" fontId="6" fillId="0" borderId="2" xfId="0" applyFont="1" applyFill="1" applyBorder="1" applyAlignment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3" fontId="2" fillId="0" borderId="7" xfId="0" applyNumberFormat="1" applyFont="1" applyFill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178" fontId="7" fillId="0" borderId="7" xfId="0" applyNumberFormat="1" applyFont="1" applyFill="1" applyBorder="1" applyAlignment="1">
      <alignment horizontal="right" vertical="center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12" fillId="0" borderId="0" xfId="0" applyFont="1" applyAlignment="1">
      <alignment horizontal="justify" vertical="top"/>
      <protection locked="0"/>
    </xf>
    <xf numFmtId="0" fontId="6" fillId="0" borderId="2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right" vertical="center"/>
    </xf>
    <xf numFmtId="178" fontId="18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8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" workbookViewId="0">
      <selection activeCell="D3" sqref="D3"/>
    </sheetView>
  </sheetViews>
  <sheetFormatPr defaultColWidth="9.14285714285714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12"/>
      <c r="C2" s="212"/>
      <c r="D2" s="212"/>
    </row>
    <row r="3" ht="18.75" customHeight="1" spans="1:4">
      <c r="A3" s="40" t="str">
        <f>"单位名称："&amp;"沧源佤族自治县班洪乡中心完小"</f>
        <v>单位名称：沧源佤族自治县班洪乡中心完小</v>
      </c>
      <c r="B3" s="213"/>
      <c r="C3" s="213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7" t="s">
        <v>6</v>
      </c>
      <c r="B7" s="23">
        <v>14602339</v>
      </c>
      <c r="C7" s="137" t="s">
        <v>7</v>
      </c>
      <c r="D7" s="23"/>
    </row>
    <row r="8" ht="18.75" customHeight="1" spans="1:4">
      <c r="A8" s="137" t="s">
        <v>8</v>
      </c>
      <c r="B8" s="23"/>
      <c r="C8" s="137" t="s">
        <v>9</v>
      </c>
      <c r="D8" s="23"/>
    </row>
    <row r="9" ht="18.75" customHeight="1" spans="1:4">
      <c r="A9" s="137" t="s">
        <v>10</v>
      </c>
      <c r="B9" s="23"/>
      <c r="C9" s="137" t="s">
        <v>11</v>
      </c>
      <c r="D9" s="23"/>
    </row>
    <row r="10" ht="18.75" customHeight="1" spans="1:4">
      <c r="A10" s="137" t="s">
        <v>12</v>
      </c>
      <c r="B10" s="23"/>
      <c r="C10" s="137" t="s">
        <v>13</v>
      </c>
      <c r="D10" s="23"/>
    </row>
    <row r="11" ht="18.75" customHeight="1" spans="1:4">
      <c r="A11" s="214" t="s">
        <v>14</v>
      </c>
      <c r="B11" s="23">
        <v>433000</v>
      </c>
      <c r="C11" s="171" t="s">
        <v>15</v>
      </c>
      <c r="D11" s="23">
        <v>11487265.93</v>
      </c>
    </row>
    <row r="12" ht="18.75" customHeight="1" spans="1:4">
      <c r="A12" s="174" t="s">
        <v>16</v>
      </c>
      <c r="B12" s="23"/>
      <c r="C12" s="173" t="s">
        <v>17</v>
      </c>
      <c r="D12" s="23"/>
    </row>
    <row r="13" ht="18.75" customHeight="1" spans="1:4">
      <c r="A13" s="174" t="s">
        <v>18</v>
      </c>
      <c r="B13" s="23"/>
      <c r="C13" s="173" t="s">
        <v>19</v>
      </c>
      <c r="D13" s="23"/>
    </row>
    <row r="14" ht="18.75" customHeight="1" spans="1:4">
      <c r="A14" s="174" t="s">
        <v>20</v>
      </c>
      <c r="B14" s="23"/>
      <c r="C14" s="173" t="s">
        <v>21</v>
      </c>
      <c r="D14" s="23">
        <v>1985209.24</v>
      </c>
    </row>
    <row r="15" ht="18.75" customHeight="1" spans="1:4">
      <c r="A15" s="174" t="s">
        <v>22</v>
      </c>
      <c r="B15" s="23"/>
      <c r="C15" s="173" t="s">
        <v>23</v>
      </c>
      <c r="D15" s="23">
        <v>605452.95</v>
      </c>
    </row>
    <row r="16" ht="18.75" customHeight="1" spans="1:4">
      <c r="A16" s="174" t="s">
        <v>24</v>
      </c>
      <c r="B16" s="23">
        <v>433000</v>
      </c>
      <c r="C16" s="174" t="s">
        <v>25</v>
      </c>
      <c r="D16" s="23"/>
    </row>
    <row r="17" ht="18.75" customHeight="1" spans="1:4">
      <c r="A17" s="174" t="s">
        <v>26</v>
      </c>
      <c r="B17" s="23"/>
      <c r="C17" s="174" t="s">
        <v>27</v>
      </c>
      <c r="D17" s="23"/>
    </row>
    <row r="18" ht="18.75" customHeight="1" spans="1:4">
      <c r="A18" s="175" t="s">
        <v>26</v>
      </c>
      <c r="B18" s="23"/>
      <c r="C18" s="173" t="s">
        <v>28</v>
      </c>
      <c r="D18" s="23"/>
    </row>
    <row r="19" ht="18.75" customHeight="1" spans="1:4">
      <c r="A19" s="175" t="s">
        <v>26</v>
      </c>
      <c r="B19" s="23"/>
      <c r="C19" s="173" t="s">
        <v>29</v>
      </c>
      <c r="D19" s="23"/>
    </row>
    <row r="20" ht="18.75" customHeight="1" spans="1:4">
      <c r="A20" s="175" t="s">
        <v>26</v>
      </c>
      <c r="B20" s="23"/>
      <c r="C20" s="173" t="s">
        <v>30</v>
      </c>
      <c r="D20" s="23"/>
    </row>
    <row r="21" ht="18.75" customHeight="1" spans="1:4">
      <c r="A21" s="175" t="s">
        <v>26</v>
      </c>
      <c r="B21" s="23"/>
      <c r="C21" s="173" t="s">
        <v>31</v>
      </c>
      <c r="D21" s="23"/>
    </row>
    <row r="22" ht="18.75" customHeight="1" spans="1:4">
      <c r="A22" s="175" t="s">
        <v>26</v>
      </c>
      <c r="B22" s="23"/>
      <c r="C22" s="173" t="s">
        <v>32</v>
      </c>
      <c r="D22" s="23"/>
    </row>
    <row r="23" ht="18.75" customHeight="1" spans="1:4">
      <c r="A23" s="175" t="s">
        <v>26</v>
      </c>
      <c r="B23" s="23"/>
      <c r="C23" s="173" t="s">
        <v>33</v>
      </c>
      <c r="D23" s="23"/>
    </row>
    <row r="24" ht="18.75" customHeight="1" spans="1:4">
      <c r="A24" s="175" t="s">
        <v>26</v>
      </c>
      <c r="B24" s="23"/>
      <c r="C24" s="173" t="s">
        <v>34</v>
      </c>
      <c r="D24" s="23"/>
    </row>
    <row r="25" ht="18.75" customHeight="1" spans="1:4">
      <c r="A25" s="175" t="s">
        <v>26</v>
      </c>
      <c r="B25" s="23"/>
      <c r="C25" s="173" t="s">
        <v>35</v>
      </c>
      <c r="D25" s="23">
        <v>957410.88</v>
      </c>
    </row>
    <row r="26" ht="18.75" customHeight="1" spans="1:4">
      <c r="A26" s="175" t="s">
        <v>26</v>
      </c>
      <c r="B26" s="23"/>
      <c r="C26" s="173" t="s">
        <v>36</v>
      </c>
      <c r="D26" s="23"/>
    </row>
    <row r="27" ht="18.75" customHeight="1" spans="1:4">
      <c r="A27" s="175" t="s">
        <v>26</v>
      </c>
      <c r="B27" s="23"/>
      <c r="C27" s="173" t="s">
        <v>37</v>
      </c>
      <c r="D27" s="23"/>
    </row>
    <row r="28" ht="18.75" customHeight="1" spans="1:4">
      <c r="A28" s="175" t="s">
        <v>26</v>
      </c>
      <c r="B28" s="23"/>
      <c r="C28" s="173" t="s">
        <v>38</v>
      </c>
      <c r="D28" s="23"/>
    </row>
    <row r="29" ht="18.75" customHeight="1" spans="1:4">
      <c r="A29" s="175" t="s">
        <v>26</v>
      </c>
      <c r="B29" s="23"/>
      <c r="C29" s="173" t="s">
        <v>39</v>
      </c>
      <c r="D29" s="23"/>
    </row>
    <row r="30" ht="18.75" customHeight="1" spans="1:4">
      <c r="A30" s="176" t="s">
        <v>26</v>
      </c>
      <c r="B30" s="23"/>
      <c r="C30" s="174" t="s">
        <v>40</v>
      </c>
      <c r="D30" s="23"/>
    </row>
    <row r="31" ht="18.75" customHeight="1" spans="1:4">
      <c r="A31" s="176" t="s">
        <v>26</v>
      </c>
      <c r="B31" s="23"/>
      <c r="C31" s="174" t="s">
        <v>41</v>
      </c>
      <c r="D31" s="23"/>
    </row>
    <row r="32" ht="18.75" customHeight="1" spans="1:4">
      <c r="A32" s="176" t="s">
        <v>26</v>
      </c>
      <c r="B32" s="23"/>
      <c r="C32" s="174" t="s">
        <v>42</v>
      </c>
      <c r="D32" s="23"/>
    </row>
    <row r="33" ht="18.75" customHeight="1" spans="1:4">
      <c r="A33" s="215"/>
      <c r="B33" s="177"/>
      <c r="C33" s="174" t="s">
        <v>43</v>
      </c>
      <c r="D33" s="23"/>
    </row>
    <row r="34" ht="18.75" customHeight="1" spans="1:4">
      <c r="A34" s="215" t="s">
        <v>44</v>
      </c>
      <c r="B34" s="177">
        <f>SUM(B7:B11)</f>
        <v>15035339</v>
      </c>
      <c r="C34" s="216" t="s">
        <v>45</v>
      </c>
      <c r="D34" s="177">
        <v>15035339</v>
      </c>
    </row>
    <row r="35" ht="18.75" customHeight="1" spans="1:4">
      <c r="A35" s="217" t="s">
        <v>46</v>
      </c>
      <c r="B35" s="23"/>
      <c r="C35" s="137" t="s">
        <v>47</v>
      </c>
      <c r="D35" s="23"/>
    </row>
    <row r="36" ht="18.75" customHeight="1" spans="1:4">
      <c r="A36" s="217" t="s">
        <v>48</v>
      </c>
      <c r="B36" s="23"/>
      <c r="C36" s="137" t="s">
        <v>48</v>
      </c>
      <c r="D36" s="23"/>
    </row>
    <row r="37" ht="18.75" customHeight="1" spans="1:4">
      <c r="A37" s="217" t="s">
        <v>49</v>
      </c>
      <c r="B37" s="23">
        <f>B35-B36</f>
        <v>0</v>
      </c>
      <c r="C37" s="137" t="s">
        <v>50</v>
      </c>
      <c r="D37" s="23"/>
    </row>
    <row r="38" ht="18.75" customHeight="1" spans="1:4">
      <c r="A38" s="218" t="s">
        <v>51</v>
      </c>
      <c r="B38" s="177">
        <f>B34+B35</f>
        <v>15035339</v>
      </c>
      <c r="C38" s="216" t="s">
        <v>52</v>
      </c>
      <c r="D38" s="177">
        <f t="shared" ref="B38:D38" si="0">D34+D35</f>
        <v>15035339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J16" sqref="J16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322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323</v>
      </c>
      <c r="C2" s="102"/>
      <c r="D2" s="103"/>
      <c r="E2" s="103"/>
      <c r="F2" s="103"/>
    </row>
    <row r="3" ht="18.75" customHeight="1" spans="1:6">
      <c r="A3" s="7" t="str">
        <f>"单位名称："&amp;"沧源佤族自治县班洪乡中心完小"</f>
        <v>单位名称：沧源佤族自治县班洪乡中心完小</v>
      </c>
      <c r="B3" s="7" t="s">
        <v>324</v>
      </c>
      <c r="C3" s="97"/>
      <c r="D3" s="99"/>
      <c r="E3" s="99"/>
      <c r="F3" s="38" t="s">
        <v>1</v>
      </c>
    </row>
    <row r="4" ht="18.75" customHeight="1" spans="1:6">
      <c r="A4" s="104" t="s">
        <v>184</v>
      </c>
      <c r="B4" s="105" t="s">
        <v>73</v>
      </c>
      <c r="C4" s="106" t="s">
        <v>74</v>
      </c>
      <c r="D4" s="13" t="s">
        <v>325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7">
        <v>1</v>
      </c>
      <c r="B6" s="109" t="s">
        <v>164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121</v>
      </c>
      <c r="B9" s="112" t="s">
        <v>121</v>
      </c>
      <c r="C9" s="113" t="s">
        <v>121</v>
      </c>
      <c r="D9" s="23"/>
      <c r="E9" s="23"/>
      <c r="F9" s="23"/>
    </row>
    <row r="11" customHeight="1" spans="1:1">
      <c r="A11" s="36" t="s">
        <v>182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39.1428571428571" customWidth="1"/>
    <col min="2" max="2" width="21.7047619047619" customWidth="1"/>
    <col min="3" max="3" width="35.2857142857143" customWidth="1"/>
    <col min="4" max="4" width="7.7047619047619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326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"单位名称："&amp;"沧源佤族自治县班洪乡中心完小"</f>
        <v>单位名称：沧源佤族自治县班洪乡中心完小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170</v>
      </c>
    </row>
    <row r="4" ht="18.75" customHeight="1" spans="1:17">
      <c r="A4" s="11" t="s">
        <v>327</v>
      </c>
      <c r="B4" s="71" t="s">
        <v>328</v>
      </c>
      <c r="C4" s="71" t="s">
        <v>329</v>
      </c>
      <c r="D4" s="71" t="s">
        <v>330</v>
      </c>
      <c r="E4" s="71" t="s">
        <v>331</v>
      </c>
      <c r="F4" s="71" t="s">
        <v>332</v>
      </c>
      <c r="G4" s="43" t="s">
        <v>191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333</v>
      </c>
      <c r="J5" s="74" t="s">
        <v>334</v>
      </c>
      <c r="K5" s="75" t="s">
        <v>335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199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1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121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2" customHeight="1" spans="1:1">
      <c r="A12" s="36" t="s">
        <v>182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31.4285714285714" customWidth="1"/>
    <col min="2" max="3" width="21.857142857142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336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"单位名称："&amp;"沧源佤族自治县班洪乡中心完小"</f>
        <v>单位名称：沧源佤族自治县班洪乡中心完小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170</v>
      </c>
    </row>
    <row r="4" ht="18.75" customHeight="1" spans="1:14">
      <c r="A4" s="11" t="s">
        <v>327</v>
      </c>
      <c r="B4" s="71" t="s">
        <v>337</v>
      </c>
      <c r="C4" s="72" t="s">
        <v>338</v>
      </c>
      <c r="D4" s="43" t="s">
        <v>191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333</v>
      </c>
      <c r="G5" s="74" t="s">
        <v>334</v>
      </c>
      <c r="H5" s="75" t="s">
        <v>335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199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121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1:1">
      <c r="A12" s="36" t="s">
        <v>182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selection activeCell="A10" sqref="A10"/>
    </sheetView>
  </sheetViews>
  <sheetFormatPr defaultColWidth="9.14285714285714" defaultRowHeight="14.25" customHeight="1"/>
  <cols>
    <col min="1" max="1" width="37.7047619047619" customWidth="1"/>
    <col min="2" max="4" width="17.5714285714286" customWidth="1"/>
    <col min="5" max="9" width="15.7047619047619" customWidth="1"/>
  </cols>
  <sheetData>
    <row r="1" ht="15" customHeight="1" spans="1:9">
      <c r="A1" s="28"/>
      <c r="B1" s="28"/>
      <c r="C1" s="28"/>
      <c r="D1" s="56"/>
      <c r="G1" s="37"/>
      <c r="H1" s="37"/>
      <c r="I1" s="37" t="s">
        <v>339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"单位名称："&amp;"沧源佤族自治县班洪乡中心完小"</f>
        <v>单位名称：沧源佤族自治县班洪乡中心完小</v>
      </c>
      <c r="B3" s="59"/>
      <c r="C3" s="59"/>
      <c r="D3" s="60"/>
      <c r="E3" s="61"/>
      <c r="G3" s="62"/>
      <c r="H3" s="62"/>
      <c r="I3" s="37" t="s">
        <v>170</v>
      </c>
    </row>
    <row r="4" ht="18.75" customHeight="1" spans="1:9">
      <c r="A4" s="29" t="s">
        <v>340</v>
      </c>
      <c r="B4" s="12" t="s">
        <v>191</v>
      </c>
      <c r="C4" s="13"/>
      <c r="D4" s="13"/>
      <c r="E4" s="12" t="s">
        <v>341</v>
      </c>
      <c r="F4" s="13"/>
      <c r="G4" s="63"/>
      <c r="H4" s="63"/>
      <c r="I4" s="14"/>
    </row>
    <row r="5" ht="18.75" customHeight="1" spans="1:9">
      <c r="A5" s="31"/>
      <c r="B5" s="30" t="s">
        <v>56</v>
      </c>
      <c r="C5" s="11" t="s">
        <v>59</v>
      </c>
      <c r="D5" s="64" t="s">
        <v>342</v>
      </c>
      <c r="E5" s="65" t="s">
        <v>343</v>
      </c>
      <c r="F5" s="65" t="s">
        <v>343</v>
      </c>
      <c r="G5" s="65" t="s">
        <v>343</v>
      </c>
      <c r="H5" s="65" t="s">
        <v>343</v>
      </c>
      <c r="I5" s="65" t="s">
        <v>343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10" customHeight="1" spans="1:1">
      <c r="A10" s="36" t="s">
        <v>344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26" sqref="B26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285714285714" customWidth="1"/>
    <col min="10" max="10" width="18.8571428571429" customWidth="1"/>
  </cols>
  <sheetData>
    <row r="1" ht="15" customHeight="1" spans="10:10">
      <c r="J1" s="37" t="s">
        <v>345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"单位名称："&amp;"沧源佤族自治县班洪乡中心完小"</f>
        <v>单位名称：沧源佤族自治县班洪乡中心完小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279</v>
      </c>
      <c r="B4" s="45" t="s">
        <v>280</v>
      </c>
      <c r="C4" s="45" t="s">
        <v>281</v>
      </c>
      <c r="D4" s="45" t="s">
        <v>282</v>
      </c>
      <c r="E4" s="45" t="s">
        <v>283</v>
      </c>
      <c r="F4" s="52" t="s">
        <v>284</v>
      </c>
      <c r="G4" s="45" t="s">
        <v>285</v>
      </c>
      <c r="H4" s="52" t="s">
        <v>286</v>
      </c>
      <c r="I4" s="52" t="s">
        <v>287</v>
      </c>
      <c r="J4" s="45" t="s">
        <v>288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9" customHeight="1" spans="1:1">
      <c r="A9" s="36" t="s">
        <v>182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9.14285714285714" defaultRowHeight="12" customHeight="1" outlineLevelCol="7"/>
  <cols>
    <col min="1" max="1" width="29" customWidth="1"/>
    <col min="2" max="2" width="18.7047619047619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428571428571" customWidth="1"/>
    <col min="8" max="8" width="18.857142857142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346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"单位名称："&amp;"沧源佤族自治县班洪乡中心完小"</f>
        <v>单位名称：沧源佤族自治县班洪乡中心完小</v>
      </c>
      <c r="B3" s="8"/>
      <c r="C3" s="3"/>
      <c r="H3" s="41" t="s">
        <v>170</v>
      </c>
    </row>
    <row r="4" ht="18.75" customHeight="1" spans="1:8">
      <c r="A4" s="11" t="s">
        <v>184</v>
      </c>
      <c r="B4" s="11" t="s">
        <v>347</v>
      </c>
      <c r="C4" s="11" t="s">
        <v>348</v>
      </c>
      <c r="D4" s="11" t="s">
        <v>349</v>
      </c>
      <c r="E4" s="11" t="s">
        <v>350</v>
      </c>
      <c r="F4" s="42" t="s">
        <v>351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331</v>
      </c>
      <c r="G5" s="45" t="s">
        <v>352</v>
      </c>
      <c r="H5" s="45" t="s">
        <v>353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10" customHeight="1" spans="1:1">
      <c r="A10" s="36" t="s">
        <v>182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C18" sqref="C18"/>
    </sheetView>
  </sheetViews>
  <sheetFormatPr defaultColWidth="9.14285714285714" defaultRowHeight="14.25" customHeight="1"/>
  <cols>
    <col min="1" max="1" width="13.4285714285714" customWidth="1"/>
    <col min="2" max="2" width="43.8761904761905" customWidth="1"/>
    <col min="3" max="3" width="23.8571428571429" customWidth="1"/>
    <col min="4" max="4" width="11.1428571428571" customWidth="1"/>
    <col min="5" max="5" width="33.1714285714286" customWidth="1"/>
    <col min="6" max="6" width="9.85714285714286" customWidth="1"/>
    <col min="7" max="7" width="17.7047619047619" customWidth="1"/>
    <col min="8" max="11" width="15.4285714285714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354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"单位名称："&amp;"沧源佤族自治县班洪乡中心完小"</f>
        <v>单位名称：沧源佤族自治县班洪乡中心完小</v>
      </c>
      <c r="B3" s="8"/>
      <c r="C3" s="8"/>
      <c r="D3" s="8"/>
      <c r="E3" s="8"/>
      <c r="F3" s="8"/>
      <c r="G3" s="8"/>
      <c r="H3" s="9"/>
      <c r="I3" s="9"/>
      <c r="J3" s="9"/>
      <c r="K3" s="4" t="s">
        <v>170</v>
      </c>
    </row>
    <row r="4" ht="18.75" customHeight="1" spans="1:11">
      <c r="A4" s="10" t="s">
        <v>265</v>
      </c>
      <c r="B4" s="10" t="s">
        <v>186</v>
      </c>
      <c r="C4" s="10" t="s">
        <v>266</v>
      </c>
      <c r="D4" s="11" t="s">
        <v>187</v>
      </c>
      <c r="E4" s="11" t="s">
        <v>188</v>
      </c>
      <c r="F4" s="11" t="s">
        <v>267</v>
      </c>
      <c r="G4" s="11" t="s">
        <v>268</v>
      </c>
      <c r="H4" s="29" t="s">
        <v>56</v>
      </c>
      <c r="I4" s="12" t="s">
        <v>355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121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2" customHeight="1" spans="1:1">
      <c r="A12" s="36" t="s">
        <v>182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topLeftCell="A3" workbookViewId="0">
      <selection activeCell="G8" sqref="G8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24.8571428571429" customWidth="1"/>
    <col min="4" max="4" width="16.2857142857143" customWidth="1"/>
    <col min="5" max="5" width="23.8571428571429" customWidth="1"/>
    <col min="6" max="6" width="20.2857142857143" customWidth="1"/>
    <col min="7" max="7" width="23.857142857142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356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"单位名称："&amp;"沧源佤族自治县班洪乡中心完小"</f>
        <v>单位名称：沧源佤族自治县班洪乡中心完小</v>
      </c>
      <c r="B3" s="8"/>
      <c r="C3" s="8"/>
      <c r="D3" s="8"/>
      <c r="E3" s="9"/>
      <c r="F3" s="9"/>
      <c r="G3" s="4" t="s">
        <v>170</v>
      </c>
    </row>
    <row r="4" ht="18.75" customHeight="1" spans="1:7">
      <c r="A4" s="10" t="s">
        <v>266</v>
      </c>
      <c r="B4" s="10" t="s">
        <v>265</v>
      </c>
      <c r="C4" s="10" t="s">
        <v>186</v>
      </c>
      <c r="D4" s="11" t="s">
        <v>357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310000</v>
      </c>
      <c r="F8" s="23"/>
      <c r="G8" s="23"/>
    </row>
    <row r="9" ht="18.75" customHeight="1" spans="1:7">
      <c r="A9" s="21"/>
      <c r="B9" s="21" t="s">
        <v>358</v>
      </c>
      <c r="C9" s="21" t="s">
        <v>271</v>
      </c>
      <c r="D9" s="21" t="s">
        <v>359</v>
      </c>
      <c r="E9" s="23">
        <v>310000</v>
      </c>
      <c r="F9" s="23"/>
      <c r="G9" s="23"/>
    </row>
    <row r="10" ht="18.75" customHeight="1" spans="1:7">
      <c r="A10" s="24" t="s">
        <v>56</v>
      </c>
      <c r="B10" s="25" t="s">
        <v>360</v>
      </c>
      <c r="C10" s="25"/>
      <c r="D10" s="26"/>
      <c r="E10" s="23">
        <v>310000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J3" workbookViewId="0">
      <selection activeCell="Y14" sqref="Y14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ht="15" customHeight="1" spans="10:19">
      <c r="J1" s="205"/>
      <c r="O1" s="66"/>
      <c r="P1" s="66"/>
      <c r="Q1" s="66"/>
      <c r="R1" s="66"/>
      <c r="S1" s="37" t="s">
        <v>53</v>
      </c>
    </row>
    <row r="2" ht="57.75" customHeight="1" spans="1:19">
      <c r="A2" s="127" t="str">
        <f>"2025"&amp;"年部门收入预算表"</f>
        <v>2025年部门收入预算表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06"/>
      <c r="P2" s="206"/>
      <c r="Q2" s="206"/>
      <c r="R2" s="206"/>
      <c r="S2" s="206"/>
    </row>
    <row r="3" ht="18.75" customHeight="1" spans="1:19">
      <c r="A3" s="40" t="str">
        <f>"单位名称："&amp;"沧源佤族自治县班洪乡中心完小"</f>
        <v>单位名称：沧源佤族自治县班洪乡中心完小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91" t="s">
        <v>54</v>
      </c>
      <c r="B4" s="192" t="s">
        <v>55</v>
      </c>
      <c r="C4" s="192" t="s">
        <v>56</v>
      </c>
      <c r="D4" s="193" t="s">
        <v>57</v>
      </c>
      <c r="E4" s="194"/>
      <c r="F4" s="194"/>
      <c r="G4" s="194"/>
      <c r="H4" s="194"/>
      <c r="I4" s="194"/>
      <c r="J4" s="207"/>
      <c r="K4" s="194"/>
      <c r="L4" s="194"/>
      <c r="M4" s="194"/>
      <c r="N4" s="208"/>
      <c r="O4" s="193" t="s">
        <v>46</v>
      </c>
      <c r="P4" s="193"/>
      <c r="Q4" s="193"/>
      <c r="R4" s="193"/>
      <c r="S4" s="211"/>
    </row>
    <row r="5" ht="18.75" customHeight="1" spans="1:19">
      <c r="A5" s="195"/>
      <c r="B5" s="196"/>
      <c r="C5" s="196"/>
      <c r="D5" s="197" t="s">
        <v>58</v>
      </c>
      <c r="E5" s="197" t="s">
        <v>59</v>
      </c>
      <c r="F5" s="197" t="s">
        <v>60</v>
      </c>
      <c r="G5" s="197" t="s">
        <v>61</v>
      </c>
      <c r="H5" s="197" t="s">
        <v>62</v>
      </c>
      <c r="I5" s="209" t="s">
        <v>63</v>
      </c>
      <c r="J5" s="209"/>
      <c r="K5" s="209"/>
      <c r="L5" s="209"/>
      <c r="M5" s="209"/>
      <c r="N5" s="200"/>
      <c r="O5" s="197" t="s">
        <v>58</v>
      </c>
      <c r="P5" s="197" t="s">
        <v>59</v>
      </c>
      <c r="Q5" s="197" t="s">
        <v>60</v>
      </c>
      <c r="R5" s="197" t="s">
        <v>61</v>
      </c>
      <c r="S5" s="197" t="s">
        <v>64</v>
      </c>
    </row>
    <row r="6" ht="18.75" customHeight="1" spans="1:19">
      <c r="A6" s="198"/>
      <c r="B6" s="199"/>
      <c r="C6" s="199"/>
      <c r="D6" s="200"/>
      <c r="E6" s="200"/>
      <c r="F6" s="200"/>
      <c r="G6" s="200"/>
      <c r="H6" s="200"/>
      <c r="I6" s="199" t="s">
        <v>58</v>
      </c>
      <c r="J6" s="199" t="s">
        <v>65</v>
      </c>
      <c r="K6" s="199" t="s">
        <v>66</v>
      </c>
      <c r="L6" s="199" t="s">
        <v>67</v>
      </c>
      <c r="M6" s="199" t="s">
        <v>68</v>
      </c>
      <c r="N6" s="199" t="s">
        <v>69</v>
      </c>
      <c r="O6" s="210"/>
      <c r="P6" s="210"/>
      <c r="Q6" s="210"/>
      <c r="R6" s="210"/>
      <c r="S6" s="20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1" t="s">
        <v>70</v>
      </c>
      <c r="B8" s="202" t="s">
        <v>71</v>
      </c>
      <c r="C8" s="23">
        <v>15035339</v>
      </c>
      <c r="D8" s="23">
        <v>15035339</v>
      </c>
      <c r="E8" s="23">
        <v>14602339</v>
      </c>
      <c r="F8" s="23"/>
      <c r="G8" s="23"/>
      <c r="H8" s="23"/>
      <c r="I8" s="23">
        <v>433000</v>
      </c>
      <c r="J8" s="23"/>
      <c r="K8" s="23"/>
      <c r="L8" s="23"/>
      <c r="M8" s="23"/>
      <c r="N8" s="23">
        <v>433000</v>
      </c>
      <c r="O8" s="23"/>
      <c r="P8" s="23"/>
      <c r="Q8" s="23"/>
      <c r="R8" s="23"/>
      <c r="S8" s="23"/>
    </row>
    <row r="9" ht="18.75" customHeight="1" spans="1:19">
      <c r="A9" s="203" t="s">
        <v>56</v>
      </c>
      <c r="B9" s="204"/>
      <c r="C9" s="23">
        <v>15035339</v>
      </c>
      <c r="D9" s="23">
        <v>15035339</v>
      </c>
      <c r="E9" s="23">
        <v>14602339</v>
      </c>
      <c r="F9" s="23"/>
      <c r="G9" s="23"/>
      <c r="H9" s="23"/>
      <c r="I9" s="23">
        <v>433000</v>
      </c>
      <c r="J9" s="23"/>
      <c r="K9" s="23"/>
      <c r="L9" s="23"/>
      <c r="M9" s="23"/>
      <c r="N9" s="23">
        <v>433000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topLeftCell="F3" workbookViewId="0">
      <selection activeCell="O3" sqref="O3"/>
    </sheetView>
  </sheetViews>
  <sheetFormatPr defaultColWidth="9.14285714285714" defaultRowHeight="14.25" customHeight="1"/>
  <cols>
    <col min="1" max="1" width="14.2857142857143" customWidth="1"/>
    <col min="2" max="2" width="37.7047619047619" customWidth="1"/>
    <col min="3" max="6" width="19.1428571428571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ht="15" customHeight="1" spans="1:15">
      <c r="A1" s="1"/>
      <c r="B1" s="1"/>
      <c r="C1" s="1"/>
      <c r="D1" s="179"/>
      <c r="E1" s="1"/>
      <c r="F1" s="1"/>
      <c r="G1" s="1"/>
      <c r="H1" s="179"/>
      <c r="I1" s="1"/>
      <c r="J1" s="179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ht="18.75" customHeight="1" spans="1:15">
      <c r="A3" s="181" t="str">
        <f>"单位名称："&amp;"沧源佤族自治县班洪乡中心完小"</f>
        <v>单位名称：沧源佤族自治县班洪乡中心完小</v>
      </c>
      <c r="B3" s="182"/>
      <c r="C3" s="61"/>
      <c r="D3" s="28"/>
      <c r="E3" s="61"/>
      <c r="F3" s="61"/>
      <c r="G3" s="61"/>
      <c r="H3" s="28"/>
      <c r="I3" s="61"/>
      <c r="J3" s="28"/>
      <c r="K3" s="61"/>
      <c r="L3" s="61"/>
      <c r="M3" s="189"/>
      <c r="N3" s="189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45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37" t="s">
        <v>84</v>
      </c>
      <c r="B7" s="168" t="s">
        <v>85</v>
      </c>
      <c r="C7" s="23">
        <v>11487265.93</v>
      </c>
      <c r="D7" s="23">
        <v>11054265.93</v>
      </c>
      <c r="E7" s="23">
        <v>10744265.93</v>
      </c>
      <c r="F7" s="23">
        <v>310000</v>
      </c>
      <c r="G7" s="23"/>
      <c r="H7" s="23"/>
      <c r="I7" s="23"/>
      <c r="J7" s="23">
        <v>433000</v>
      </c>
      <c r="K7" s="23"/>
      <c r="L7" s="23"/>
      <c r="M7" s="23"/>
      <c r="N7" s="23"/>
      <c r="O7" s="23">
        <v>433000</v>
      </c>
    </row>
    <row r="8" ht="18.75" customHeight="1" spans="1:15">
      <c r="A8" s="183" t="s">
        <v>86</v>
      </c>
      <c r="B8" s="219" t="s">
        <v>87</v>
      </c>
      <c r="C8" s="23">
        <v>11487265.93</v>
      </c>
      <c r="D8" s="23">
        <v>11054265.93</v>
      </c>
      <c r="E8" s="23">
        <v>10744265.93</v>
      </c>
      <c r="F8" s="23">
        <v>310000</v>
      </c>
      <c r="G8" s="23"/>
      <c r="H8" s="23"/>
      <c r="I8" s="23"/>
      <c r="J8" s="23">
        <v>433000</v>
      </c>
      <c r="K8" s="23"/>
      <c r="L8" s="23"/>
      <c r="M8" s="23"/>
      <c r="N8" s="23"/>
      <c r="O8" s="23">
        <v>433000</v>
      </c>
    </row>
    <row r="9" ht="18.75" customHeight="1" spans="1:15">
      <c r="A9" s="185" t="s">
        <v>88</v>
      </c>
      <c r="B9" s="220" t="s">
        <v>89</v>
      </c>
      <c r="C9" s="23">
        <v>1775126.94</v>
      </c>
      <c r="D9" s="23">
        <v>1765126.94</v>
      </c>
      <c r="E9" s="23">
        <v>1498126.94</v>
      </c>
      <c r="F9" s="23">
        <v>267000</v>
      </c>
      <c r="G9" s="23"/>
      <c r="H9" s="23"/>
      <c r="I9" s="23"/>
      <c r="J9" s="23">
        <v>10000</v>
      </c>
      <c r="K9" s="23"/>
      <c r="L9" s="23"/>
      <c r="M9" s="23"/>
      <c r="N9" s="23"/>
      <c r="O9" s="23">
        <v>10000</v>
      </c>
    </row>
    <row r="10" ht="18.75" customHeight="1" spans="1:15">
      <c r="A10" s="185" t="s">
        <v>90</v>
      </c>
      <c r="B10" s="220" t="s">
        <v>91</v>
      </c>
      <c r="C10" s="23">
        <v>9712138.99</v>
      </c>
      <c r="D10" s="23">
        <v>9289138.99</v>
      </c>
      <c r="E10" s="23">
        <v>9246138.99</v>
      </c>
      <c r="F10" s="23">
        <v>43000</v>
      </c>
      <c r="G10" s="23"/>
      <c r="H10" s="23"/>
      <c r="I10" s="23"/>
      <c r="J10" s="23">
        <v>423000</v>
      </c>
      <c r="K10" s="23"/>
      <c r="L10" s="23"/>
      <c r="M10" s="23"/>
      <c r="N10" s="23"/>
      <c r="O10" s="23">
        <v>423000</v>
      </c>
    </row>
    <row r="11" ht="18.75" customHeight="1" spans="1:15">
      <c r="A11" s="137" t="s">
        <v>92</v>
      </c>
      <c r="B11" s="168" t="s">
        <v>93</v>
      </c>
      <c r="C11" s="23">
        <v>1985209.24</v>
      </c>
      <c r="D11" s="23">
        <v>1985209.24</v>
      </c>
      <c r="E11" s="23">
        <v>1985209.24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3" t="s">
        <v>94</v>
      </c>
      <c r="B12" s="219" t="s">
        <v>95</v>
      </c>
      <c r="C12" s="23">
        <v>1956617.24</v>
      </c>
      <c r="D12" s="23">
        <v>1956617.24</v>
      </c>
      <c r="E12" s="23">
        <v>1956617.24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5" t="s">
        <v>96</v>
      </c>
      <c r="B13" s="220" t="s">
        <v>97</v>
      </c>
      <c r="C13" s="23">
        <v>680069.4</v>
      </c>
      <c r="D13" s="23">
        <v>680069.4</v>
      </c>
      <c r="E13" s="23">
        <v>680069.4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5" t="s">
        <v>98</v>
      </c>
      <c r="B14" s="220" t="s">
        <v>99</v>
      </c>
      <c r="C14" s="23">
        <v>1276547.84</v>
      </c>
      <c r="D14" s="23">
        <v>1276547.84</v>
      </c>
      <c r="E14" s="23">
        <v>1276547.84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3" t="s">
        <v>100</v>
      </c>
      <c r="B15" s="219" t="s">
        <v>101</v>
      </c>
      <c r="C15" s="23">
        <v>11892</v>
      </c>
      <c r="D15" s="23">
        <v>11892</v>
      </c>
      <c r="E15" s="23">
        <v>11892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5" t="s">
        <v>102</v>
      </c>
      <c r="B16" s="220" t="s">
        <v>103</v>
      </c>
      <c r="C16" s="23">
        <v>11892</v>
      </c>
      <c r="D16" s="23">
        <v>11892</v>
      </c>
      <c r="E16" s="23">
        <v>11892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3" t="s">
        <v>104</v>
      </c>
      <c r="B17" s="219" t="s">
        <v>105</v>
      </c>
      <c r="C17" s="23">
        <v>16700</v>
      </c>
      <c r="D17" s="23">
        <v>16700</v>
      </c>
      <c r="E17" s="23">
        <v>16700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5" t="s">
        <v>106</v>
      </c>
      <c r="B18" s="220" t="s">
        <v>105</v>
      </c>
      <c r="C18" s="23">
        <v>16700</v>
      </c>
      <c r="D18" s="23">
        <v>16700</v>
      </c>
      <c r="E18" s="23">
        <v>16700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7" t="s">
        <v>107</v>
      </c>
      <c r="B19" s="168" t="s">
        <v>108</v>
      </c>
      <c r="C19" s="23">
        <v>605452.95</v>
      </c>
      <c r="D19" s="23">
        <v>605452.95</v>
      </c>
      <c r="E19" s="23">
        <v>605452.95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3" t="s">
        <v>109</v>
      </c>
      <c r="B20" s="219" t="s">
        <v>110</v>
      </c>
      <c r="C20" s="23">
        <v>605452.95</v>
      </c>
      <c r="D20" s="23">
        <v>605452.95</v>
      </c>
      <c r="E20" s="23">
        <v>605452.95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5" t="s">
        <v>111</v>
      </c>
      <c r="B21" s="220" t="s">
        <v>112</v>
      </c>
      <c r="C21" s="23">
        <v>566468.1</v>
      </c>
      <c r="D21" s="23">
        <v>566468.1</v>
      </c>
      <c r="E21" s="23">
        <v>566468.1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5" t="s">
        <v>113</v>
      </c>
      <c r="B22" s="220" t="s">
        <v>114</v>
      </c>
      <c r="C22" s="23">
        <v>38984.85</v>
      </c>
      <c r="D22" s="23">
        <v>38984.85</v>
      </c>
      <c r="E22" s="23">
        <v>38984.85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7" t="s">
        <v>115</v>
      </c>
      <c r="B23" s="168" t="s">
        <v>116</v>
      </c>
      <c r="C23" s="23">
        <v>957410.88</v>
      </c>
      <c r="D23" s="23">
        <v>957410.88</v>
      </c>
      <c r="E23" s="23">
        <v>957410.88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3" t="s">
        <v>117</v>
      </c>
      <c r="B24" s="219" t="s">
        <v>118</v>
      </c>
      <c r="C24" s="23">
        <v>957410.88</v>
      </c>
      <c r="D24" s="23">
        <v>957410.88</v>
      </c>
      <c r="E24" s="23">
        <v>957410.88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5" t="s">
        <v>119</v>
      </c>
      <c r="B25" s="220" t="s">
        <v>120</v>
      </c>
      <c r="C25" s="23">
        <v>957410.88</v>
      </c>
      <c r="D25" s="23">
        <v>957410.88</v>
      </c>
      <c r="E25" s="23">
        <v>957410.88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7" t="s">
        <v>121</v>
      </c>
      <c r="B26" s="188" t="s">
        <v>121</v>
      </c>
      <c r="C26" s="23">
        <v>15035339</v>
      </c>
      <c r="D26" s="23">
        <v>14602339</v>
      </c>
      <c r="E26" s="23">
        <v>14292339</v>
      </c>
      <c r="F26" s="23">
        <v>310000</v>
      </c>
      <c r="G26" s="23"/>
      <c r="H26" s="23"/>
      <c r="I26" s="23"/>
      <c r="J26" s="23">
        <v>433000</v>
      </c>
      <c r="K26" s="23"/>
      <c r="L26" s="23"/>
      <c r="M26" s="23"/>
      <c r="N26" s="23"/>
      <c r="O26" s="23">
        <v>433000</v>
      </c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3" workbookViewId="0">
      <selection activeCell="D3" sqref="D3"/>
    </sheetView>
  </sheetViews>
  <sheetFormatPr defaultColWidth="9.14285714285714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ht="15" customHeight="1" spans="1:4">
      <c r="A1" s="1"/>
      <c r="B1" s="1"/>
      <c r="C1" s="1"/>
      <c r="D1" s="38" t="s">
        <v>122</v>
      </c>
    </row>
    <row r="2" ht="36" customHeight="1" spans="1:4">
      <c r="A2" s="5" t="str">
        <f>"2025"&amp;"年部门财政拨款收支预算总表"</f>
        <v>2025年部门财政拨款收支预算总表</v>
      </c>
      <c r="B2" s="166"/>
      <c r="C2" s="166"/>
      <c r="D2" s="166"/>
    </row>
    <row r="3" ht="18.75" customHeight="1" spans="1:4">
      <c r="A3" s="7" t="str">
        <f>"单位名称："&amp;"沧源佤族自治县班洪乡中心完小"</f>
        <v>单位名称：沧源佤族自治县班洪乡中心完小</v>
      </c>
      <c r="B3" s="167"/>
      <c r="C3" s="167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4" t="str">
        <f>"2025"&amp;"年预算数"</f>
        <v>2025年预算数</v>
      </c>
      <c r="C5" s="29" t="s">
        <v>123</v>
      </c>
      <c r="D5" s="104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68" t="s">
        <v>124</v>
      </c>
      <c r="B7" s="23">
        <v>14602339</v>
      </c>
      <c r="C7" s="22" t="s">
        <v>125</v>
      </c>
      <c r="D7" s="23">
        <v>14602339</v>
      </c>
    </row>
    <row r="8" ht="18.75" customHeight="1" spans="1:4">
      <c r="A8" s="169" t="s">
        <v>126</v>
      </c>
      <c r="B8" s="23">
        <v>14602339</v>
      </c>
      <c r="C8" s="22" t="s">
        <v>127</v>
      </c>
      <c r="D8" s="23"/>
    </row>
    <row r="9" ht="18.75" customHeight="1" spans="1:4">
      <c r="A9" s="169" t="s">
        <v>128</v>
      </c>
      <c r="B9" s="23"/>
      <c r="C9" s="22" t="s">
        <v>129</v>
      </c>
      <c r="D9" s="23"/>
    </row>
    <row r="10" ht="18.75" customHeight="1" spans="1:4">
      <c r="A10" s="169" t="s">
        <v>130</v>
      </c>
      <c r="B10" s="23"/>
      <c r="C10" s="22" t="s">
        <v>131</v>
      </c>
      <c r="D10" s="23"/>
    </row>
    <row r="11" ht="18.75" customHeight="1" spans="1:4">
      <c r="A11" s="170" t="s">
        <v>132</v>
      </c>
      <c r="B11" s="23"/>
      <c r="C11" s="171" t="s">
        <v>133</v>
      </c>
      <c r="D11" s="23"/>
    </row>
    <row r="12" ht="18.75" customHeight="1" spans="1:4">
      <c r="A12" s="172" t="s">
        <v>126</v>
      </c>
      <c r="B12" s="23"/>
      <c r="C12" s="173" t="s">
        <v>134</v>
      </c>
      <c r="D12" s="23">
        <v>11054265.93</v>
      </c>
    </row>
    <row r="13" ht="18.75" customHeight="1" spans="1:4">
      <c r="A13" s="172" t="s">
        <v>128</v>
      </c>
      <c r="B13" s="23"/>
      <c r="C13" s="173" t="s">
        <v>135</v>
      </c>
      <c r="D13" s="23"/>
    </row>
    <row r="14" ht="18.75" customHeight="1" spans="1:4">
      <c r="A14" s="172" t="s">
        <v>130</v>
      </c>
      <c r="B14" s="23"/>
      <c r="C14" s="173" t="s">
        <v>136</v>
      </c>
      <c r="D14" s="23"/>
    </row>
    <row r="15" ht="18.75" customHeight="1" spans="1:4">
      <c r="A15" s="172" t="s">
        <v>26</v>
      </c>
      <c r="B15" s="23"/>
      <c r="C15" s="173" t="s">
        <v>137</v>
      </c>
      <c r="D15" s="23">
        <v>1985209.24</v>
      </c>
    </row>
    <row r="16" ht="18.75" customHeight="1" spans="1:4">
      <c r="A16" s="172" t="s">
        <v>26</v>
      </c>
      <c r="B16" s="23" t="s">
        <v>26</v>
      </c>
      <c r="C16" s="173" t="s">
        <v>138</v>
      </c>
      <c r="D16" s="23">
        <v>605452.95</v>
      </c>
    </row>
    <row r="17" ht="18.75" customHeight="1" spans="1:4">
      <c r="A17" s="174" t="s">
        <v>26</v>
      </c>
      <c r="B17" s="23" t="s">
        <v>26</v>
      </c>
      <c r="C17" s="173" t="s">
        <v>139</v>
      </c>
      <c r="D17" s="23"/>
    </row>
    <row r="18" ht="18.75" customHeight="1" spans="1:4">
      <c r="A18" s="174" t="s">
        <v>26</v>
      </c>
      <c r="B18" s="23" t="s">
        <v>26</v>
      </c>
      <c r="C18" s="173" t="s">
        <v>140</v>
      </c>
      <c r="D18" s="23"/>
    </row>
    <row r="19" ht="18.75" customHeight="1" spans="1:4">
      <c r="A19" s="175" t="s">
        <v>26</v>
      </c>
      <c r="B19" s="23" t="s">
        <v>26</v>
      </c>
      <c r="C19" s="173" t="s">
        <v>141</v>
      </c>
      <c r="D19" s="23"/>
    </row>
    <row r="20" ht="18.75" customHeight="1" spans="1:4">
      <c r="A20" s="175" t="s">
        <v>26</v>
      </c>
      <c r="B20" s="23" t="s">
        <v>26</v>
      </c>
      <c r="C20" s="173" t="s">
        <v>142</v>
      </c>
      <c r="D20" s="23"/>
    </row>
    <row r="21" ht="18.75" customHeight="1" spans="1:4">
      <c r="A21" s="175" t="s">
        <v>26</v>
      </c>
      <c r="B21" s="23" t="s">
        <v>26</v>
      </c>
      <c r="C21" s="173" t="s">
        <v>143</v>
      </c>
      <c r="D21" s="23"/>
    </row>
    <row r="22" ht="18.75" customHeight="1" spans="1:4">
      <c r="A22" s="175" t="s">
        <v>26</v>
      </c>
      <c r="B22" s="23" t="s">
        <v>26</v>
      </c>
      <c r="C22" s="173" t="s">
        <v>144</v>
      </c>
      <c r="D22" s="23"/>
    </row>
    <row r="23" ht="18.75" customHeight="1" spans="1:4">
      <c r="A23" s="175" t="s">
        <v>26</v>
      </c>
      <c r="B23" s="23" t="s">
        <v>26</v>
      </c>
      <c r="C23" s="173" t="s">
        <v>145</v>
      </c>
      <c r="D23" s="23"/>
    </row>
    <row r="24" ht="18.75" customHeight="1" spans="1:4">
      <c r="A24" s="175" t="s">
        <v>26</v>
      </c>
      <c r="B24" s="23" t="s">
        <v>26</v>
      </c>
      <c r="C24" s="173" t="s">
        <v>146</v>
      </c>
      <c r="D24" s="23"/>
    </row>
    <row r="25" ht="18.75" customHeight="1" spans="1:4">
      <c r="A25" s="175" t="s">
        <v>26</v>
      </c>
      <c r="B25" s="23" t="s">
        <v>26</v>
      </c>
      <c r="C25" s="173" t="s">
        <v>147</v>
      </c>
      <c r="D25" s="23"/>
    </row>
    <row r="26" ht="18.75" customHeight="1" spans="1:4">
      <c r="A26" s="175" t="s">
        <v>26</v>
      </c>
      <c r="B26" s="23" t="s">
        <v>26</v>
      </c>
      <c r="C26" s="173" t="s">
        <v>148</v>
      </c>
      <c r="D26" s="23">
        <v>957410.88</v>
      </c>
    </row>
    <row r="27" ht="18.75" customHeight="1" spans="1:4">
      <c r="A27" s="175" t="s">
        <v>26</v>
      </c>
      <c r="B27" s="23" t="s">
        <v>26</v>
      </c>
      <c r="C27" s="173" t="s">
        <v>149</v>
      </c>
      <c r="D27" s="23"/>
    </row>
    <row r="28" ht="18.75" customHeight="1" spans="1:4">
      <c r="A28" s="175" t="s">
        <v>26</v>
      </c>
      <c r="B28" s="23" t="s">
        <v>26</v>
      </c>
      <c r="C28" s="173" t="s">
        <v>150</v>
      </c>
      <c r="D28" s="23"/>
    </row>
    <row r="29" ht="18.75" customHeight="1" spans="1:4">
      <c r="A29" s="175" t="s">
        <v>26</v>
      </c>
      <c r="B29" s="23" t="s">
        <v>26</v>
      </c>
      <c r="C29" s="173" t="s">
        <v>151</v>
      </c>
      <c r="D29" s="23"/>
    </row>
    <row r="30" ht="18.75" customHeight="1" spans="1:4">
      <c r="A30" s="175" t="s">
        <v>26</v>
      </c>
      <c r="B30" s="23" t="s">
        <v>26</v>
      </c>
      <c r="C30" s="173" t="s">
        <v>152</v>
      </c>
      <c r="D30" s="23"/>
    </row>
    <row r="31" ht="18.75" customHeight="1" spans="1:4">
      <c r="A31" s="176" t="s">
        <v>26</v>
      </c>
      <c r="B31" s="23" t="s">
        <v>26</v>
      </c>
      <c r="C31" s="173" t="s">
        <v>153</v>
      </c>
      <c r="D31" s="23"/>
    </row>
    <row r="32" ht="18.75" customHeight="1" spans="1:4">
      <c r="A32" s="176" t="s">
        <v>26</v>
      </c>
      <c r="B32" s="23" t="s">
        <v>26</v>
      </c>
      <c r="C32" s="173" t="s">
        <v>154</v>
      </c>
      <c r="D32" s="23"/>
    </row>
    <row r="33" ht="18.75" customHeight="1" spans="1:4">
      <c r="A33" s="176" t="s">
        <v>26</v>
      </c>
      <c r="B33" s="23" t="s">
        <v>26</v>
      </c>
      <c r="C33" s="173" t="s">
        <v>155</v>
      </c>
      <c r="D33" s="23"/>
    </row>
    <row r="34" ht="18.75" customHeight="1" spans="1:4">
      <c r="A34" s="176"/>
      <c r="B34" s="23"/>
      <c r="C34" s="173" t="s">
        <v>156</v>
      </c>
      <c r="D34" s="23"/>
    </row>
    <row r="35" ht="18.75" customHeight="1" spans="1:4">
      <c r="A35" s="176" t="s">
        <v>26</v>
      </c>
      <c r="B35" s="23" t="s">
        <v>26</v>
      </c>
      <c r="C35" s="173" t="s">
        <v>157</v>
      </c>
      <c r="D35" s="23"/>
    </row>
    <row r="36" ht="18.75" customHeight="1" spans="1:4">
      <c r="A36" s="54" t="s">
        <v>158</v>
      </c>
      <c r="B36" s="177">
        <v>14602339</v>
      </c>
      <c r="C36" s="178" t="s">
        <v>52</v>
      </c>
      <c r="D36" s="177">
        <v>14602339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topLeftCell="A3" workbookViewId="0">
      <selection activeCell="G3" sqref="G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285714285714" customWidth="1"/>
    <col min="5" max="7" width="24.2857142857143" customWidth="1"/>
  </cols>
  <sheetData>
    <row r="1" ht="15" customHeight="1" spans="4:7">
      <c r="D1" s="156"/>
      <c r="F1" s="56"/>
      <c r="G1" s="38" t="s">
        <v>159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7"/>
      <c r="C2" s="157"/>
      <c r="D2" s="157"/>
      <c r="E2" s="157"/>
      <c r="F2" s="157"/>
      <c r="G2" s="157"/>
    </row>
    <row r="3" ht="18" customHeight="1" spans="1:7">
      <c r="A3" s="158" t="str">
        <f>"单位名称："&amp;"沧源佤族自治县班洪乡中心完小"</f>
        <v>单位名称：沧源佤族自治县班洪乡中心完小</v>
      </c>
      <c r="B3" s="27"/>
      <c r="C3" s="28"/>
      <c r="D3" s="28"/>
      <c r="E3" s="28"/>
      <c r="F3" s="99"/>
      <c r="G3" s="38" t="s">
        <v>1</v>
      </c>
    </row>
    <row r="4" ht="20.25" customHeight="1" spans="1:7">
      <c r="A4" s="159" t="s">
        <v>160</v>
      </c>
      <c r="B4" s="160"/>
      <c r="C4" s="104" t="s">
        <v>56</v>
      </c>
      <c r="D4" s="142" t="s">
        <v>75</v>
      </c>
      <c r="E4" s="13"/>
      <c r="F4" s="14"/>
      <c r="G4" s="120" t="s">
        <v>76</v>
      </c>
    </row>
    <row r="5" ht="20.25" customHeight="1" spans="1:7">
      <c r="A5" s="161" t="s">
        <v>73</v>
      </c>
      <c r="B5" s="161" t="s">
        <v>74</v>
      </c>
      <c r="C5" s="31"/>
      <c r="D5" s="65" t="s">
        <v>58</v>
      </c>
      <c r="E5" s="65" t="s">
        <v>161</v>
      </c>
      <c r="F5" s="65" t="s">
        <v>162</v>
      </c>
      <c r="G5" s="93"/>
    </row>
    <row r="6" ht="19.5" customHeight="1" spans="1:7">
      <c r="A6" s="161" t="s">
        <v>163</v>
      </c>
      <c r="B6" s="161" t="s">
        <v>164</v>
      </c>
      <c r="C6" s="161" t="s">
        <v>165</v>
      </c>
      <c r="D6" s="65">
        <v>4</v>
      </c>
      <c r="E6" s="162" t="s">
        <v>166</v>
      </c>
      <c r="F6" s="162" t="s">
        <v>167</v>
      </c>
      <c r="G6" s="161" t="s">
        <v>168</v>
      </c>
    </row>
    <row r="7" ht="18" customHeight="1" spans="1:7">
      <c r="A7" s="32" t="s">
        <v>84</v>
      </c>
      <c r="B7" s="32" t="s">
        <v>85</v>
      </c>
      <c r="C7" s="23">
        <v>11054265.93</v>
      </c>
      <c r="D7" s="23">
        <v>10744265.93</v>
      </c>
      <c r="E7" s="23">
        <v>10477548.97</v>
      </c>
      <c r="F7" s="23">
        <v>266716.96</v>
      </c>
      <c r="G7" s="23">
        <v>310000</v>
      </c>
    </row>
    <row r="8" ht="18" customHeight="1" spans="1:7">
      <c r="A8" s="115" t="s">
        <v>86</v>
      </c>
      <c r="B8" s="115" t="s">
        <v>87</v>
      </c>
      <c r="C8" s="23">
        <v>11054265.93</v>
      </c>
      <c r="D8" s="23">
        <v>10744265.93</v>
      </c>
      <c r="E8" s="23">
        <v>10477548.97</v>
      </c>
      <c r="F8" s="23">
        <v>266716.96</v>
      </c>
      <c r="G8" s="23">
        <v>310000</v>
      </c>
    </row>
    <row r="9" ht="18" customHeight="1" spans="1:7">
      <c r="A9" s="163" t="s">
        <v>88</v>
      </c>
      <c r="B9" s="163" t="s">
        <v>89</v>
      </c>
      <c r="C9" s="23">
        <v>1765126.94</v>
      </c>
      <c r="D9" s="23">
        <v>1498126.94</v>
      </c>
      <c r="E9" s="23">
        <v>1316430.38</v>
      </c>
      <c r="F9" s="23">
        <v>181696.56</v>
      </c>
      <c r="G9" s="23">
        <v>267000</v>
      </c>
    </row>
    <row r="10" ht="18" customHeight="1" spans="1:7">
      <c r="A10" s="163" t="s">
        <v>90</v>
      </c>
      <c r="B10" s="163" t="s">
        <v>91</v>
      </c>
      <c r="C10" s="23">
        <v>9289138.99</v>
      </c>
      <c r="D10" s="23">
        <v>9246138.99</v>
      </c>
      <c r="E10" s="23">
        <v>9161118.59</v>
      </c>
      <c r="F10" s="23">
        <v>85020.4</v>
      </c>
      <c r="G10" s="23">
        <v>43000</v>
      </c>
    </row>
    <row r="11" ht="18" customHeight="1" spans="1:7">
      <c r="A11" s="32" t="s">
        <v>92</v>
      </c>
      <c r="B11" s="32" t="s">
        <v>93</v>
      </c>
      <c r="C11" s="23">
        <v>1985209.24</v>
      </c>
      <c r="D11" s="23">
        <v>1985209.24</v>
      </c>
      <c r="E11" s="23">
        <v>1985209.24</v>
      </c>
      <c r="F11" s="23"/>
      <c r="G11" s="23"/>
    </row>
    <row r="12" ht="18" customHeight="1" spans="1:7">
      <c r="A12" s="115" t="s">
        <v>94</v>
      </c>
      <c r="B12" s="115" t="s">
        <v>95</v>
      </c>
      <c r="C12" s="23">
        <v>1956617.24</v>
      </c>
      <c r="D12" s="23">
        <v>1956617.24</v>
      </c>
      <c r="E12" s="23">
        <v>1956617.24</v>
      </c>
      <c r="F12" s="23"/>
      <c r="G12" s="23"/>
    </row>
    <row r="13" ht="18" customHeight="1" spans="1:7">
      <c r="A13" s="163" t="s">
        <v>96</v>
      </c>
      <c r="B13" s="163" t="s">
        <v>97</v>
      </c>
      <c r="C13" s="23">
        <v>680069.4</v>
      </c>
      <c r="D13" s="23">
        <v>680069.4</v>
      </c>
      <c r="E13" s="23">
        <v>680069.4</v>
      </c>
      <c r="F13" s="23"/>
      <c r="G13" s="23"/>
    </row>
    <row r="14" ht="18" customHeight="1" spans="1:7">
      <c r="A14" s="163" t="s">
        <v>98</v>
      </c>
      <c r="B14" s="163" t="s">
        <v>99</v>
      </c>
      <c r="C14" s="23">
        <v>1276547.84</v>
      </c>
      <c r="D14" s="23">
        <v>1276547.84</v>
      </c>
      <c r="E14" s="23">
        <v>1276547.84</v>
      </c>
      <c r="F14" s="23"/>
      <c r="G14" s="23"/>
    </row>
    <row r="15" ht="18" customHeight="1" spans="1:7">
      <c r="A15" s="115" t="s">
        <v>100</v>
      </c>
      <c r="B15" s="115" t="s">
        <v>101</v>
      </c>
      <c r="C15" s="23">
        <v>11892</v>
      </c>
      <c r="D15" s="23">
        <v>11892</v>
      </c>
      <c r="E15" s="23">
        <v>11892</v>
      </c>
      <c r="F15" s="23"/>
      <c r="G15" s="23"/>
    </row>
    <row r="16" ht="18" customHeight="1" spans="1:7">
      <c r="A16" s="163" t="s">
        <v>102</v>
      </c>
      <c r="B16" s="163" t="s">
        <v>103</v>
      </c>
      <c r="C16" s="23">
        <v>11892</v>
      </c>
      <c r="D16" s="23">
        <v>11892</v>
      </c>
      <c r="E16" s="23">
        <v>11892</v>
      </c>
      <c r="F16" s="23"/>
      <c r="G16" s="23"/>
    </row>
    <row r="17" ht="18" customHeight="1" spans="1:7">
      <c r="A17" s="115" t="s">
        <v>104</v>
      </c>
      <c r="B17" s="115" t="s">
        <v>105</v>
      </c>
      <c r="C17" s="23">
        <v>16700</v>
      </c>
      <c r="D17" s="23">
        <v>16700</v>
      </c>
      <c r="E17" s="23">
        <v>16700</v>
      </c>
      <c r="F17" s="23"/>
      <c r="G17" s="23"/>
    </row>
    <row r="18" ht="18" customHeight="1" spans="1:7">
      <c r="A18" s="163" t="s">
        <v>106</v>
      </c>
      <c r="B18" s="163" t="s">
        <v>105</v>
      </c>
      <c r="C18" s="23">
        <v>16700</v>
      </c>
      <c r="D18" s="23">
        <v>16700</v>
      </c>
      <c r="E18" s="23">
        <v>16700</v>
      </c>
      <c r="F18" s="23"/>
      <c r="G18" s="23"/>
    </row>
    <row r="19" ht="18" customHeight="1" spans="1:7">
      <c r="A19" s="32" t="s">
        <v>107</v>
      </c>
      <c r="B19" s="32" t="s">
        <v>108</v>
      </c>
      <c r="C19" s="23">
        <v>605452.95</v>
      </c>
      <c r="D19" s="23">
        <v>605452.95</v>
      </c>
      <c r="E19" s="23">
        <v>605452.95</v>
      </c>
      <c r="F19" s="23"/>
      <c r="G19" s="23"/>
    </row>
    <row r="20" ht="18" customHeight="1" spans="1:7">
      <c r="A20" s="115" t="s">
        <v>109</v>
      </c>
      <c r="B20" s="115" t="s">
        <v>110</v>
      </c>
      <c r="C20" s="23">
        <v>605452.95</v>
      </c>
      <c r="D20" s="23">
        <v>605452.95</v>
      </c>
      <c r="E20" s="23">
        <v>605452.95</v>
      </c>
      <c r="F20" s="23"/>
      <c r="G20" s="23"/>
    </row>
    <row r="21" ht="18" customHeight="1" spans="1:7">
      <c r="A21" s="163" t="s">
        <v>111</v>
      </c>
      <c r="B21" s="163" t="s">
        <v>112</v>
      </c>
      <c r="C21" s="23">
        <v>566468.1</v>
      </c>
      <c r="D21" s="23">
        <v>566468.1</v>
      </c>
      <c r="E21" s="23">
        <v>566468.1</v>
      </c>
      <c r="F21" s="23"/>
      <c r="G21" s="23"/>
    </row>
    <row r="22" ht="18" customHeight="1" spans="1:7">
      <c r="A22" s="163" t="s">
        <v>113</v>
      </c>
      <c r="B22" s="163" t="s">
        <v>114</v>
      </c>
      <c r="C22" s="23">
        <v>38984.85</v>
      </c>
      <c r="D22" s="23">
        <v>38984.85</v>
      </c>
      <c r="E22" s="23">
        <v>38984.85</v>
      </c>
      <c r="F22" s="23"/>
      <c r="G22" s="23"/>
    </row>
    <row r="23" ht="18" customHeight="1" spans="1:7">
      <c r="A23" s="32" t="s">
        <v>115</v>
      </c>
      <c r="B23" s="32" t="s">
        <v>116</v>
      </c>
      <c r="C23" s="23">
        <v>957410.88</v>
      </c>
      <c r="D23" s="23">
        <v>957410.88</v>
      </c>
      <c r="E23" s="23">
        <v>957410.88</v>
      </c>
      <c r="F23" s="23"/>
      <c r="G23" s="23"/>
    </row>
    <row r="24" ht="18" customHeight="1" spans="1:7">
      <c r="A24" s="115" t="s">
        <v>117</v>
      </c>
      <c r="B24" s="115" t="s">
        <v>118</v>
      </c>
      <c r="C24" s="23">
        <v>957410.88</v>
      </c>
      <c r="D24" s="23">
        <v>957410.88</v>
      </c>
      <c r="E24" s="23">
        <v>957410.88</v>
      </c>
      <c r="F24" s="23"/>
      <c r="G24" s="23"/>
    </row>
    <row r="25" ht="18" customHeight="1" spans="1:7">
      <c r="A25" s="163" t="s">
        <v>119</v>
      </c>
      <c r="B25" s="163" t="s">
        <v>120</v>
      </c>
      <c r="C25" s="23">
        <v>957410.88</v>
      </c>
      <c r="D25" s="23">
        <v>957410.88</v>
      </c>
      <c r="E25" s="23">
        <v>957410.88</v>
      </c>
      <c r="F25" s="23"/>
      <c r="G25" s="23"/>
    </row>
    <row r="26" ht="18" customHeight="1" spans="1:7">
      <c r="A26" s="164" t="s">
        <v>121</v>
      </c>
      <c r="B26" s="165" t="s">
        <v>121</v>
      </c>
      <c r="C26" s="23">
        <v>14602339</v>
      </c>
      <c r="D26" s="23">
        <v>14292339</v>
      </c>
      <c r="E26" s="23">
        <v>14025622.04</v>
      </c>
      <c r="F26" s="23">
        <v>266716.96</v>
      </c>
      <c r="G26" s="23">
        <v>310000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E31" sqref="E31"/>
    </sheetView>
  </sheetViews>
  <sheetFormatPr defaultColWidth="9.14285714285714" defaultRowHeight="14.25" customHeight="1" outlineLevelCol="6"/>
  <cols>
    <col min="1" max="1" width="23.5714285714286" customWidth="1"/>
    <col min="2" max="7" width="22.8571428571429" customWidth="1"/>
  </cols>
  <sheetData>
    <row r="1" ht="15" customHeight="1" spans="1:7">
      <c r="A1" s="146"/>
      <c r="B1" s="147"/>
      <c r="C1" s="148"/>
      <c r="D1" s="61"/>
      <c r="G1" s="86" t="s">
        <v>169</v>
      </c>
    </row>
    <row r="2" ht="39" customHeight="1" spans="1:7">
      <c r="A2" s="127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"单位名称："&amp;"沧源佤族自治县班洪乡中心完小"</f>
        <v>单位名称：沧源佤族自治县班洪乡中心完小</v>
      </c>
      <c r="B3" s="147"/>
      <c r="C3" s="148"/>
      <c r="D3" s="61"/>
      <c r="E3" s="28"/>
      <c r="G3" s="86" t="s">
        <v>170</v>
      </c>
    </row>
    <row r="4" ht="18.75" customHeight="1" spans="1:7">
      <c r="A4" s="10" t="s">
        <v>171</v>
      </c>
      <c r="B4" s="10" t="s">
        <v>172</v>
      </c>
      <c r="C4" s="29" t="s">
        <v>173</v>
      </c>
      <c r="D4" s="12" t="s">
        <v>174</v>
      </c>
      <c r="E4" s="13"/>
      <c r="F4" s="14"/>
      <c r="G4" s="29" t="s">
        <v>175</v>
      </c>
    </row>
    <row r="5" ht="18.75" customHeight="1" spans="1:7">
      <c r="A5" s="17"/>
      <c r="B5" s="149"/>
      <c r="C5" s="31"/>
      <c r="D5" s="65" t="s">
        <v>58</v>
      </c>
      <c r="E5" s="65" t="s">
        <v>176</v>
      </c>
      <c r="F5" s="65" t="s">
        <v>177</v>
      </c>
      <c r="G5" s="31"/>
    </row>
    <row r="6" ht="18.75" customHeight="1" spans="1:7">
      <c r="A6" s="150" t="s">
        <v>56</v>
      </c>
      <c r="B6" s="151">
        <v>1</v>
      </c>
      <c r="C6" s="152">
        <v>2</v>
      </c>
      <c r="D6" s="153">
        <v>3</v>
      </c>
      <c r="E6" s="153">
        <v>4</v>
      </c>
      <c r="F6" s="153">
        <v>5</v>
      </c>
      <c r="G6" s="152">
        <v>6</v>
      </c>
    </row>
    <row r="7" ht="18.75" customHeight="1" spans="1:7">
      <c r="A7" s="150" t="s">
        <v>56</v>
      </c>
      <c r="B7" s="154"/>
      <c r="C7" s="154"/>
      <c r="D7" s="154"/>
      <c r="E7" s="154"/>
      <c r="F7" s="154"/>
      <c r="G7" s="154"/>
    </row>
    <row r="8" ht="18.75" customHeight="1" spans="1:7">
      <c r="A8" s="155" t="s">
        <v>178</v>
      </c>
      <c r="B8" s="154"/>
      <c r="C8" s="154"/>
      <c r="D8" s="154"/>
      <c r="E8" s="154"/>
      <c r="F8" s="154"/>
      <c r="G8" s="154"/>
    </row>
    <row r="9" ht="18.75" customHeight="1" spans="1:7">
      <c r="A9" s="155" t="s">
        <v>179</v>
      </c>
      <c r="B9" s="154"/>
      <c r="C9" s="154"/>
      <c r="D9" s="154"/>
      <c r="E9" s="154"/>
      <c r="F9" s="154"/>
      <c r="G9" s="154"/>
    </row>
    <row r="10" ht="18.75" customHeight="1" spans="1:7">
      <c r="A10" s="155" t="s">
        <v>180</v>
      </c>
      <c r="B10" s="154"/>
      <c r="C10" s="154"/>
      <c r="D10" s="154"/>
      <c r="E10" s="154"/>
      <c r="F10" s="154"/>
      <c r="G10" s="154"/>
    </row>
    <row r="11" ht="18.75" customHeight="1" spans="1:7">
      <c r="A11" s="155" t="s">
        <v>181</v>
      </c>
      <c r="B11" s="154"/>
      <c r="C11" s="154"/>
      <c r="D11" s="154"/>
      <c r="E11" s="154"/>
      <c r="F11" s="154"/>
      <c r="G11" s="154"/>
    </row>
    <row r="13" customHeight="1" spans="1:1">
      <c r="A13" s="36" t="s">
        <v>182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3"/>
  <sheetViews>
    <sheetView showZeros="0" topLeftCell="A24" workbookViewId="0">
      <selection activeCell="C24" sqref="C24"/>
    </sheetView>
  </sheetViews>
  <sheetFormatPr defaultColWidth="9.14285714285714" defaultRowHeight="14.25" customHeight="1"/>
  <cols>
    <col min="1" max="1" width="32.8571428571429" customWidth="1"/>
    <col min="2" max="2" width="23" customWidth="1"/>
    <col min="3" max="3" width="26.5714285714286" customWidth="1"/>
    <col min="4" max="4" width="10.1428571428571" customWidth="1"/>
    <col min="5" max="5" width="20.5714285714286" customWidth="1"/>
    <col min="6" max="6" width="10.2857142857143" customWidth="1"/>
    <col min="7" max="7" width="23" customWidth="1"/>
    <col min="8" max="8" width="14.8571428571429" style="123" customWidth="1"/>
    <col min="9" max="9" width="19.4285714285714" customWidth="1"/>
    <col min="10" max="10" width="12.4285714285714" customWidth="1"/>
    <col min="11" max="11" width="11.1428571428571" customWidth="1"/>
    <col min="12" max="12" width="16.8571428571429" customWidth="1"/>
    <col min="13" max="13" width="13.1428571428571" customWidth="1"/>
    <col min="14" max="14" width="14.5714285714286" customWidth="1"/>
    <col min="15" max="15" width="14.8571428571429" customWidth="1"/>
    <col min="16" max="16" width="13.8571428571429" customWidth="1"/>
    <col min="17" max="17" width="14.2857142857143" customWidth="1"/>
    <col min="18" max="18" width="13.5714285714286" customWidth="1"/>
    <col min="19" max="19" width="9" customWidth="1"/>
    <col min="20" max="20" width="12" customWidth="1"/>
    <col min="21" max="21" width="15" customWidth="1"/>
    <col min="22" max="22" width="10.2857142857143" customWidth="1"/>
    <col min="23" max="23" width="16.8571428571429" customWidth="1"/>
  </cols>
  <sheetData>
    <row r="1" ht="15" customHeight="1" spans="2:23">
      <c r="B1" s="124"/>
      <c r="D1" s="125"/>
      <c r="E1" s="125"/>
      <c r="F1" s="125"/>
      <c r="G1" s="125"/>
      <c r="H1" s="126"/>
      <c r="I1" s="66"/>
      <c r="J1" s="66"/>
      <c r="K1" s="66"/>
      <c r="L1" s="66"/>
      <c r="M1" s="66"/>
      <c r="N1" s="28"/>
      <c r="O1" s="28"/>
      <c r="P1" s="28"/>
      <c r="Q1" s="66"/>
      <c r="U1" s="124"/>
      <c r="W1" s="37" t="s">
        <v>183</v>
      </c>
    </row>
    <row r="2" ht="39.75" customHeight="1" spans="1:23">
      <c r="A2" s="127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128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"单位名称："&amp;"沧源佤族自治县班洪乡中心完小"</f>
        <v>单位名称：沧源佤族自治县班洪乡中心完小</v>
      </c>
      <c r="B3" s="129"/>
      <c r="C3" s="129"/>
      <c r="D3" s="129"/>
      <c r="E3" s="129"/>
      <c r="F3" s="129"/>
      <c r="G3" s="129"/>
      <c r="H3" s="130"/>
      <c r="I3" s="70"/>
      <c r="J3" s="70"/>
      <c r="K3" s="70"/>
      <c r="L3" s="70"/>
      <c r="M3" s="70"/>
      <c r="N3" s="92"/>
      <c r="O3" s="92"/>
      <c r="P3" s="92"/>
      <c r="Q3" s="70"/>
      <c r="U3" s="124"/>
      <c r="W3" s="37" t="s">
        <v>170</v>
      </c>
    </row>
    <row r="4" ht="18" customHeight="1" spans="1:23">
      <c r="A4" s="10" t="s">
        <v>184</v>
      </c>
      <c r="B4" s="10" t="s">
        <v>185</v>
      </c>
      <c r="C4" s="10" t="s">
        <v>186</v>
      </c>
      <c r="D4" s="10" t="s">
        <v>187</v>
      </c>
      <c r="E4" s="10" t="s">
        <v>188</v>
      </c>
      <c r="F4" s="10" t="s">
        <v>189</v>
      </c>
      <c r="G4" s="10" t="s">
        <v>190</v>
      </c>
      <c r="H4" s="131" t="s">
        <v>191</v>
      </c>
      <c r="I4" s="63" t="s">
        <v>191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43"/>
    </row>
    <row r="5" ht="18" customHeight="1" spans="1:23">
      <c r="A5" s="15"/>
      <c r="B5" s="122"/>
      <c r="C5" s="15"/>
      <c r="D5" s="15"/>
      <c r="E5" s="15"/>
      <c r="F5" s="15"/>
      <c r="G5" s="15"/>
      <c r="H5" s="132" t="s">
        <v>192</v>
      </c>
      <c r="I5" s="142" t="s">
        <v>59</v>
      </c>
      <c r="J5" s="63"/>
      <c r="K5" s="63"/>
      <c r="L5" s="63"/>
      <c r="M5" s="143"/>
      <c r="N5" s="12" t="s">
        <v>193</v>
      </c>
      <c r="O5" s="13"/>
      <c r="P5" s="14"/>
      <c r="Q5" s="10" t="s">
        <v>62</v>
      </c>
      <c r="R5" s="142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45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133"/>
      <c r="I6" s="144" t="s">
        <v>194</v>
      </c>
      <c r="J6" s="10" t="s">
        <v>195</v>
      </c>
      <c r="K6" s="10" t="s">
        <v>196</v>
      </c>
      <c r="L6" s="10" t="s">
        <v>197</v>
      </c>
      <c r="M6" s="10" t="s">
        <v>198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199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34"/>
      <c r="I7" s="91"/>
      <c r="J7" s="17" t="s">
        <v>200</v>
      </c>
      <c r="K7" s="17" t="s">
        <v>196</v>
      </c>
      <c r="L7" s="17" t="s">
        <v>197</v>
      </c>
      <c r="M7" s="17" t="s">
        <v>198</v>
      </c>
      <c r="N7" s="17" t="s">
        <v>196</v>
      </c>
      <c r="O7" s="17" t="s">
        <v>197</v>
      </c>
      <c r="P7" s="17" t="s">
        <v>198</v>
      </c>
      <c r="Q7" s="17" t="s">
        <v>62</v>
      </c>
      <c r="R7" s="17" t="s">
        <v>58</v>
      </c>
      <c r="S7" s="17" t="s">
        <v>65</v>
      </c>
      <c r="T7" s="17" t="s">
        <v>199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5">
        <v>1</v>
      </c>
      <c r="B8" s="135">
        <v>2</v>
      </c>
      <c r="C8" s="135">
        <v>3</v>
      </c>
      <c r="D8" s="135">
        <v>4</v>
      </c>
      <c r="E8" s="135">
        <v>5</v>
      </c>
      <c r="F8" s="135">
        <v>6</v>
      </c>
      <c r="G8" s="135">
        <v>7</v>
      </c>
      <c r="H8" s="136">
        <v>8</v>
      </c>
      <c r="I8" s="135">
        <v>9</v>
      </c>
      <c r="J8" s="135">
        <v>10</v>
      </c>
      <c r="K8" s="135">
        <v>11</v>
      </c>
      <c r="L8" s="135">
        <v>12</v>
      </c>
      <c r="M8" s="135">
        <v>13</v>
      </c>
      <c r="N8" s="135">
        <v>14</v>
      </c>
      <c r="O8" s="135">
        <v>15</v>
      </c>
      <c r="P8" s="135">
        <v>16</v>
      </c>
      <c r="Q8" s="135">
        <v>17</v>
      </c>
      <c r="R8" s="135">
        <v>18</v>
      </c>
      <c r="S8" s="135">
        <v>19</v>
      </c>
      <c r="T8" s="135">
        <v>20</v>
      </c>
      <c r="U8" s="135">
        <v>21</v>
      </c>
      <c r="V8" s="135">
        <v>22</v>
      </c>
      <c r="W8" s="135">
        <v>23</v>
      </c>
    </row>
    <row r="9" ht="21" customHeight="1" spans="1:23">
      <c r="A9" s="137" t="s">
        <v>71</v>
      </c>
      <c r="B9" s="137"/>
      <c r="C9" s="137"/>
      <c r="D9" s="137"/>
      <c r="E9" s="137"/>
      <c r="F9" s="137"/>
      <c r="G9" s="137"/>
      <c r="H9" s="138">
        <v>14292339</v>
      </c>
      <c r="I9" s="23">
        <v>14292339</v>
      </c>
      <c r="J9" s="23"/>
      <c r="K9" s="23"/>
      <c r="L9" s="23">
        <v>14292339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7"/>
      <c r="B10" s="21" t="s">
        <v>201</v>
      </c>
      <c r="C10" s="21" t="s">
        <v>202</v>
      </c>
      <c r="D10" s="21" t="s">
        <v>88</v>
      </c>
      <c r="E10" s="21" t="s">
        <v>89</v>
      </c>
      <c r="F10" s="21" t="s">
        <v>203</v>
      </c>
      <c r="G10" s="21" t="s">
        <v>204</v>
      </c>
      <c r="H10" s="138">
        <v>474828</v>
      </c>
      <c r="I10" s="23">
        <v>474828</v>
      </c>
      <c r="J10" s="23"/>
      <c r="K10" s="23"/>
      <c r="L10" s="23">
        <v>474828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8"/>
      <c r="B11" s="21" t="s">
        <v>201</v>
      </c>
      <c r="C11" s="21" t="s">
        <v>202</v>
      </c>
      <c r="D11" s="21" t="s">
        <v>90</v>
      </c>
      <c r="E11" s="21" t="s">
        <v>91</v>
      </c>
      <c r="F11" s="21" t="s">
        <v>203</v>
      </c>
      <c r="G11" s="21" t="s">
        <v>204</v>
      </c>
      <c r="H11" s="138">
        <v>3526020</v>
      </c>
      <c r="I11" s="23">
        <v>3526020</v>
      </c>
      <c r="J11" s="23"/>
      <c r="K11" s="23"/>
      <c r="L11" s="23">
        <v>3526020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8"/>
      <c r="B12" s="21" t="s">
        <v>201</v>
      </c>
      <c r="C12" s="21" t="s">
        <v>202</v>
      </c>
      <c r="D12" s="21" t="s">
        <v>88</v>
      </c>
      <c r="E12" s="21" t="s">
        <v>89</v>
      </c>
      <c r="F12" s="21" t="s">
        <v>205</v>
      </c>
      <c r="G12" s="21" t="s">
        <v>206</v>
      </c>
      <c r="H12" s="138">
        <v>60000</v>
      </c>
      <c r="I12" s="23">
        <v>60000</v>
      </c>
      <c r="J12" s="23"/>
      <c r="K12" s="23"/>
      <c r="L12" s="23">
        <v>60000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8"/>
      <c r="B13" s="21" t="s">
        <v>201</v>
      </c>
      <c r="C13" s="21" t="s">
        <v>202</v>
      </c>
      <c r="D13" s="21" t="s">
        <v>90</v>
      </c>
      <c r="E13" s="21" t="s">
        <v>91</v>
      </c>
      <c r="F13" s="21" t="s">
        <v>205</v>
      </c>
      <c r="G13" s="21" t="s">
        <v>206</v>
      </c>
      <c r="H13" s="138">
        <v>360000</v>
      </c>
      <c r="I13" s="23">
        <v>360000</v>
      </c>
      <c r="J13" s="23"/>
      <c r="K13" s="23"/>
      <c r="L13" s="23">
        <v>360000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8"/>
      <c r="B14" s="21" t="s">
        <v>207</v>
      </c>
      <c r="C14" s="21" t="s">
        <v>208</v>
      </c>
      <c r="D14" s="21" t="s">
        <v>88</v>
      </c>
      <c r="E14" s="21" t="s">
        <v>89</v>
      </c>
      <c r="F14" s="21" t="s">
        <v>205</v>
      </c>
      <c r="G14" s="21" t="s">
        <v>206</v>
      </c>
      <c r="H14" s="138">
        <v>78000</v>
      </c>
      <c r="I14" s="23">
        <v>78000</v>
      </c>
      <c r="J14" s="23"/>
      <c r="K14" s="23"/>
      <c r="L14" s="23">
        <v>78000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8"/>
      <c r="B15" s="21" t="s">
        <v>207</v>
      </c>
      <c r="C15" s="21" t="s">
        <v>208</v>
      </c>
      <c r="D15" s="21" t="s">
        <v>90</v>
      </c>
      <c r="E15" s="21" t="s">
        <v>91</v>
      </c>
      <c r="F15" s="21" t="s">
        <v>205</v>
      </c>
      <c r="G15" s="21" t="s">
        <v>206</v>
      </c>
      <c r="H15" s="138">
        <v>414000</v>
      </c>
      <c r="I15" s="23">
        <v>414000</v>
      </c>
      <c r="J15" s="23"/>
      <c r="K15" s="23"/>
      <c r="L15" s="23">
        <v>414000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8"/>
      <c r="B16" s="21" t="s">
        <v>201</v>
      </c>
      <c r="C16" s="21" t="s">
        <v>202</v>
      </c>
      <c r="D16" s="21" t="s">
        <v>88</v>
      </c>
      <c r="E16" s="21" t="s">
        <v>89</v>
      </c>
      <c r="F16" s="21" t="s">
        <v>205</v>
      </c>
      <c r="G16" s="21" t="s">
        <v>206</v>
      </c>
      <c r="H16" s="138">
        <v>100860</v>
      </c>
      <c r="I16" s="23">
        <v>100860</v>
      </c>
      <c r="J16" s="23"/>
      <c r="K16" s="23"/>
      <c r="L16" s="23">
        <v>100860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8"/>
      <c r="B17" s="21" t="s">
        <v>201</v>
      </c>
      <c r="C17" s="21" t="s">
        <v>202</v>
      </c>
      <c r="D17" s="21" t="s">
        <v>90</v>
      </c>
      <c r="E17" s="21" t="s">
        <v>91</v>
      </c>
      <c r="F17" s="21" t="s">
        <v>205</v>
      </c>
      <c r="G17" s="21" t="s">
        <v>206</v>
      </c>
      <c r="H17" s="138">
        <v>636180</v>
      </c>
      <c r="I17" s="23">
        <v>636180</v>
      </c>
      <c r="J17" s="23"/>
      <c r="K17" s="23"/>
      <c r="L17" s="23">
        <v>636180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8"/>
      <c r="B18" s="21" t="s">
        <v>201</v>
      </c>
      <c r="C18" s="21" t="s">
        <v>202</v>
      </c>
      <c r="D18" s="21" t="s">
        <v>88</v>
      </c>
      <c r="E18" s="21" t="s">
        <v>89</v>
      </c>
      <c r="F18" s="21" t="s">
        <v>209</v>
      </c>
      <c r="G18" s="21" t="s">
        <v>210</v>
      </c>
      <c r="H18" s="138">
        <v>279792</v>
      </c>
      <c r="I18" s="23">
        <v>279792</v>
      </c>
      <c r="J18" s="23"/>
      <c r="K18" s="23"/>
      <c r="L18" s="23">
        <v>279792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8"/>
      <c r="B19" s="21" t="s">
        <v>201</v>
      </c>
      <c r="C19" s="21" t="s">
        <v>202</v>
      </c>
      <c r="D19" s="21" t="s">
        <v>90</v>
      </c>
      <c r="E19" s="21" t="s">
        <v>91</v>
      </c>
      <c r="F19" s="21" t="s">
        <v>209</v>
      </c>
      <c r="G19" s="21" t="s">
        <v>210</v>
      </c>
      <c r="H19" s="138">
        <v>1717200</v>
      </c>
      <c r="I19" s="23">
        <v>1717200</v>
      </c>
      <c r="J19" s="23"/>
      <c r="K19" s="23"/>
      <c r="L19" s="23">
        <v>1717200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8"/>
      <c r="B20" s="21" t="s">
        <v>201</v>
      </c>
      <c r="C20" s="21" t="s">
        <v>202</v>
      </c>
      <c r="D20" s="21" t="s">
        <v>88</v>
      </c>
      <c r="E20" s="21" t="s">
        <v>89</v>
      </c>
      <c r="F20" s="21" t="s">
        <v>209</v>
      </c>
      <c r="G20" s="21" t="s">
        <v>210</v>
      </c>
      <c r="H20" s="138">
        <v>135840</v>
      </c>
      <c r="I20" s="23">
        <v>135840</v>
      </c>
      <c r="J20" s="23"/>
      <c r="K20" s="23"/>
      <c r="L20" s="23">
        <v>135840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8"/>
      <c r="B21" s="21" t="s">
        <v>201</v>
      </c>
      <c r="C21" s="21" t="s">
        <v>202</v>
      </c>
      <c r="D21" s="21" t="s">
        <v>90</v>
      </c>
      <c r="E21" s="21" t="s">
        <v>91</v>
      </c>
      <c r="F21" s="21" t="s">
        <v>209</v>
      </c>
      <c r="G21" s="21" t="s">
        <v>210</v>
      </c>
      <c r="H21" s="138">
        <v>865260</v>
      </c>
      <c r="I21" s="23">
        <v>865260</v>
      </c>
      <c r="J21" s="23"/>
      <c r="K21" s="23"/>
      <c r="L21" s="23">
        <v>865260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8"/>
      <c r="B22" s="21" t="s">
        <v>211</v>
      </c>
      <c r="C22" s="21" t="s">
        <v>212</v>
      </c>
      <c r="D22" s="21" t="s">
        <v>88</v>
      </c>
      <c r="E22" s="21" t="s">
        <v>89</v>
      </c>
      <c r="F22" s="21" t="s">
        <v>209</v>
      </c>
      <c r="G22" s="21" t="s">
        <v>210</v>
      </c>
      <c r="H22" s="138">
        <v>180000</v>
      </c>
      <c r="I22" s="23">
        <v>180000</v>
      </c>
      <c r="J22" s="23"/>
      <c r="K22" s="23"/>
      <c r="L22" s="23">
        <v>180000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8"/>
      <c r="B23" s="21" t="s">
        <v>211</v>
      </c>
      <c r="C23" s="21" t="s">
        <v>212</v>
      </c>
      <c r="D23" s="21" t="s">
        <v>90</v>
      </c>
      <c r="E23" s="21" t="s">
        <v>91</v>
      </c>
      <c r="F23" s="21" t="s">
        <v>209</v>
      </c>
      <c r="G23" s="21" t="s">
        <v>210</v>
      </c>
      <c r="H23" s="138">
        <v>1080000</v>
      </c>
      <c r="I23" s="23">
        <v>1080000</v>
      </c>
      <c r="J23" s="23"/>
      <c r="K23" s="23"/>
      <c r="L23" s="23">
        <v>1080000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8"/>
      <c r="B24" s="21" t="s">
        <v>213</v>
      </c>
      <c r="C24" s="21" t="s">
        <v>214</v>
      </c>
      <c r="D24" s="21" t="s">
        <v>98</v>
      </c>
      <c r="E24" s="21" t="s">
        <v>99</v>
      </c>
      <c r="F24" s="21" t="s">
        <v>215</v>
      </c>
      <c r="G24" s="21" t="s">
        <v>216</v>
      </c>
      <c r="H24" s="138">
        <v>1276547.84</v>
      </c>
      <c r="I24" s="23">
        <v>1276547.84</v>
      </c>
      <c r="J24" s="23"/>
      <c r="K24" s="23"/>
      <c r="L24" s="23">
        <v>1276547.84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8"/>
      <c r="B25" s="21" t="s">
        <v>213</v>
      </c>
      <c r="C25" s="21" t="s">
        <v>214</v>
      </c>
      <c r="D25" s="21" t="s">
        <v>217</v>
      </c>
      <c r="E25" s="21" t="s">
        <v>218</v>
      </c>
      <c r="F25" s="21" t="s">
        <v>219</v>
      </c>
      <c r="G25" s="21" t="s">
        <v>220</v>
      </c>
      <c r="H25" s="138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8"/>
      <c r="B26" s="21" t="s">
        <v>213</v>
      </c>
      <c r="C26" s="21" t="s">
        <v>214</v>
      </c>
      <c r="D26" s="21" t="s">
        <v>217</v>
      </c>
      <c r="E26" s="21" t="s">
        <v>218</v>
      </c>
      <c r="F26" s="21" t="s">
        <v>219</v>
      </c>
      <c r="G26" s="21" t="s">
        <v>220</v>
      </c>
      <c r="H26" s="138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8"/>
      <c r="B27" s="21" t="s">
        <v>213</v>
      </c>
      <c r="C27" s="21" t="s">
        <v>214</v>
      </c>
      <c r="D27" s="21" t="s">
        <v>111</v>
      </c>
      <c r="E27" s="21" t="s">
        <v>112</v>
      </c>
      <c r="F27" s="21" t="s">
        <v>219</v>
      </c>
      <c r="G27" s="21" t="s">
        <v>220</v>
      </c>
      <c r="H27" s="138">
        <v>87762.66</v>
      </c>
      <c r="I27" s="23">
        <v>87762.66</v>
      </c>
      <c r="J27" s="23"/>
      <c r="K27" s="23"/>
      <c r="L27" s="23">
        <v>87762.66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8"/>
      <c r="B28" s="21" t="s">
        <v>213</v>
      </c>
      <c r="C28" s="21" t="s">
        <v>214</v>
      </c>
      <c r="D28" s="21" t="s">
        <v>111</v>
      </c>
      <c r="E28" s="21" t="s">
        <v>112</v>
      </c>
      <c r="F28" s="21" t="s">
        <v>219</v>
      </c>
      <c r="G28" s="21" t="s">
        <v>220</v>
      </c>
      <c r="H28" s="138">
        <v>478705.44</v>
      </c>
      <c r="I28" s="23">
        <v>478705.44</v>
      </c>
      <c r="J28" s="23"/>
      <c r="K28" s="23"/>
      <c r="L28" s="23">
        <v>478705.44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8"/>
      <c r="B29" s="21" t="s">
        <v>213</v>
      </c>
      <c r="C29" s="21" t="s">
        <v>214</v>
      </c>
      <c r="D29" s="21" t="s">
        <v>113</v>
      </c>
      <c r="E29" s="21" t="s">
        <v>114</v>
      </c>
      <c r="F29" s="21" t="s">
        <v>221</v>
      </c>
      <c r="G29" s="21" t="s">
        <v>222</v>
      </c>
      <c r="H29" s="138">
        <v>23028</v>
      </c>
      <c r="I29" s="23">
        <v>23028</v>
      </c>
      <c r="J29" s="23"/>
      <c r="K29" s="23"/>
      <c r="L29" s="23">
        <v>23028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8"/>
      <c r="B30" s="21" t="s">
        <v>213</v>
      </c>
      <c r="C30" s="21" t="s">
        <v>214</v>
      </c>
      <c r="D30" s="21" t="s">
        <v>113</v>
      </c>
      <c r="E30" s="21" t="s">
        <v>114</v>
      </c>
      <c r="F30" s="21" t="s">
        <v>221</v>
      </c>
      <c r="G30" s="21" t="s">
        <v>222</v>
      </c>
      <c r="H30" s="138">
        <v>15956.85</v>
      </c>
      <c r="I30" s="23">
        <v>15956.85</v>
      </c>
      <c r="J30" s="23"/>
      <c r="K30" s="23"/>
      <c r="L30" s="23">
        <v>15956.85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8"/>
      <c r="B31" s="21" t="s">
        <v>213</v>
      </c>
      <c r="C31" s="21" t="s">
        <v>214</v>
      </c>
      <c r="D31" s="21" t="s">
        <v>88</v>
      </c>
      <c r="E31" s="21" t="s">
        <v>89</v>
      </c>
      <c r="F31" s="21" t="s">
        <v>221</v>
      </c>
      <c r="G31" s="21" t="s">
        <v>222</v>
      </c>
      <c r="H31" s="138">
        <v>7110.38</v>
      </c>
      <c r="I31" s="23">
        <v>7110.38</v>
      </c>
      <c r="J31" s="23"/>
      <c r="K31" s="23"/>
      <c r="L31" s="23">
        <v>7110.38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8"/>
      <c r="B32" s="21" t="s">
        <v>213</v>
      </c>
      <c r="C32" s="21" t="s">
        <v>214</v>
      </c>
      <c r="D32" s="21" t="s">
        <v>90</v>
      </c>
      <c r="E32" s="21" t="s">
        <v>91</v>
      </c>
      <c r="F32" s="21" t="s">
        <v>221</v>
      </c>
      <c r="G32" s="21" t="s">
        <v>222</v>
      </c>
      <c r="H32" s="138">
        <v>48738.59</v>
      </c>
      <c r="I32" s="23">
        <v>48738.59</v>
      </c>
      <c r="J32" s="23"/>
      <c r="K32" s="23"/>
      <c r="L32" s="23">
        <v>48738.59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8"/>
      <c r="B33" s="21" t="s">
        <v>223</v>
      </c>
      <c r="C33" s="21" t="s">
        <v>120</v>
      </c>
      <c r="D33" s="21" t="s">
        <v>119</v>
      </c>
      <c r="E33" s="21" t="s">
        <v>120</v>
      </c>
      <c r="F33" s="21" t="s">
        <v>224</v>
      </c>
      <c r="G33" s="21" t="s">
        <v>120</v>
      </c>
      <c r="H33" s="138">
        <v>957410.88</v>
      </c>
      <c r="I33" s="23">
        <v>957410.88</v>
      </c>
      <c r="J33" s="23"/>
      <c r="K33" s="23"/>
      <c r="L33" s="23">
        <v>957410.88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8"/>
      <c r="B34" s="21" t="s">
        <v>225</v>
      </c>
      <c r="C34" s="21" t="s">
        <v>226</v>
      </c>
      <c r="D34" s="21" t="s">
        <v>88</v>
      </c>
      <c r="E34" s="21" t="s">
        <v>89</v>
      </c>
      <c r="F34" s="21" t="s">
        <v>227</v>
      </c>
      <c r="G34" s="21" t="s">
        <v>228</v>
      </c>
      <c r="H34" s="138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8"/>
      <c r="B35" s="21" t="s">
        <v>225</v>
      </c>
      <c r="C35" s="21" t="s">
        <v>226</v>
      </c>
      <c r="D35" s="21" t="s">
        <v>90</v>
      </c>
      <c r="E35" s="21" t="s">
        <v>91</v>
      </c>
      <c r="F35" s="21" t="s">
        <v>227</v>
      </c>
      <c r="G35" s="21" t="s">
        <v>228</v>
      </c>
      <c r="H35" s="138">
        <v>457920</v>
      </c>
      <c r="I35" s="23">
        <v>457920</v>
      </c>
      <c r="J35" s="23"/>
      <c r="K35" s="23"/>
      <c r="L35" s="23">
        <v>457920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8"/>
      <c r="B36" s="21" t="s">
        <v>225</v>
      </c>
      <c r="C36" s="21" t="s">
        <v>226</v>
      </c>
      <c r="D36" s="21" t="s">
        <v>96</v>
      </c>
      <c r="E36" s="21" t="s">
        <v>97</v>
      </c>
      <c r="F36" s="21" t="s">
        <v>227</v>
      </c>
      <c r="G36" s="21" t="s">
        <v>228</v>
      </c>
      <c r="H36" s="138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8"/>
      <c r="B37" s="21" t="s">
        <v>229</v>
      </c>
      <c r="C37" s="21" t="s">
        <v>230</v>
      </c>
      <c r="D37" s="21" t="s">
        <v>88</v>
      </c>
      <c r="E37" s="21" t="s">
        <v>89</v>
      </c>
      <c r="F37" s="21" t="s">
        <v>231</v>
      </c>
      <c r="G37" s="21" t="s">
        <v>232</v>
      </c>
      <c r="H37" s="138">
        <v>42000</v>
      </c>
      <c r="I37" s="23">
        <v>42000</v>
      </c>
      <c r="J37" s="23"/>
      <c r="K37" s="23"/>
      <c r="L37" s="23">
        <v>42000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8"/>
      <c r="B38" s="21" t="s">
        <v>229</v>
      </c>
      <c r="C38" s="21" t="s">
        <v>230</v>
      </c>
      <c r="D38" s="21" t="s">
        <v>88</v>
      </c>
      <c r="E38" s="21" t="s">
        <v>89</v>
      </c>
      <c r="F38" s="21" t="s">
        <v>233</v>
      </c>
      <c r="G38" s="21" t="s">
        <v>234</v>
      </c>
      <c r="H38" s="138">
        <v>4800</v>
      </c>
      <c r="I38" s="23">
        <v>4800</v>
      </c>
      <c r="J38" s="23"/>
      <c r="K38" s="23"/>
      <c r="L38" s="23">
        <v>4800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8"/>
      <c r="B39" s="21" t="s">
        <v>229</v>
      </c>
      <c r="C39" s="21" t="s">
        <v>230</v>
      </c>
      <c r="D39" s="21" t="s">
        <v>88</v>
      </c>
      <c r="E39" s="21" t="s">
        <v>89</v>
      </c>
      <c r="F39" s="21" t="s">
        <v>235</v>
      </c>
      <c r="G39" s="21" t="s">
        <v>236</v>
      </c>
      <c r="H39" s="138">
        <v>17400</v>
      </c>
      <c r="I39" s="23">
        <v>17400</v>
      </c>
      <c r="J39" s="23"/>
      <c r="K39" s="23"/>
      <c r="L39" s="23">
        <v>17400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8"/>
      <c r="B40" s="21" t="s">
        <v>229</v>
      </c>
      <c r="C40" s="21" t="s">
        <v>230</v>
      </c>
      <c r="D40" s="21" t="s">
        <v>88</v>
      </c>
      <c r="E40" s="21" t="s">
        <v>89</v>
      </c>
      <c r="F40" s="21" t="s">
        <v>237</v>
      </c>
      <c r="G40" s="21" t="s">
        <v>238</v>
      </c>
      <c r="H40" s="138">
        <v>11400</v>
      </c>
      <c r="I40" s="23">
        <v>11400</v>
      </c>
      <c r="J40" s="23"/>
      <c r="K40" s="23"/>
      <c r="L40" s="23">
        <v>11400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8"/>
      <c r="B41" s="21" t="s">
        <v>229</v>
      </c>
      <c r="C41" s="21" t="s">
        <v>230</v>
      </c>
      <c r="D41" s="21" t="s">
        <v>88</v>
      </c>
      <c r="E41" s="21" t="s">
        <v>89</v>
      </c>
      <c r="F41" s="21" t="s">
        <v>239</v>
      </c>
      <c r="G41" s="21" t="s">
        <v>240</v>
      </c>
      <c r="H41" s="138">
        <v>87600</v>
      </c>
      <c r="I41" s="23">
        <v>87600</v>
      </c>
      <c r="J41" s="23"/>
      <c r="K41" s="23"/>
      <c r="L41" s="23">
        <v>87600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8"/>
      <c r="B42" s="21" t="s">
        <v>229</v>
      </c>
      <c r="C42" s="21" t="s">
        <v>230</v>
      </c>
      <c r="D42" s="21" t="s">
        <v>88</v>
      </c>
      <c r="E42" s="21" t="s">
        <v>89</v>
      </c>
      <c r="F42" s="21" t="s">
        <v>241</v>
      </c>
      <c r="G42" s="21" t="s">
        <v>242</v>
      </c>
      <c r="H42" s="138">
        <v>9000</v>
      </c>
      <c r="I42" s="23">
        <v>9000</v>
      </c>
      <c r="J42" s="23"/>
      <c r="K42" s="23"/>
      <c r="L42" s="23">
        <v>9000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8"/>
      <c r="B43" s="21" t="s">
        <v>243</v>
      </c>
      <c r="C43" s="21" t="s">
        <v>244</v>
      </c>
      <c r="D43" s="21" t="s">
        <v>90</v>
      </c>
      <c r="E43" s="21" t="s">
        <v>91</v>
      </c>
      <c r="F43" s="21" t="s">
        <v>245</v>
      </c>
      <c r="G43" s="21" t="s">
        <v>246</v>
      </c>
      <c r="H43" s="138">
        <v>14500</v>
      </c>
      <c r="I43" s="23">
        <v>14500</v>
      </c>
      <c r="J43" s="23"/>
      <c r="K43" s="23"/>
      <c r="L43" s="23">
        <v>14500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8"/>
      <c r="B44" s="21" t="s">
        <v>247</v>
      </c>
      <c r="C44" s="21" t="s">
        <v>248</v>
      </c>
      <c r="D44" s="21" t="s">
        <v>88</v>
      </c>
      <c r="E44" s="21" t="s">
        <v>89</v>
      </c>
      <c r="F44" s="21" t="s">
        <v>249</v>
      </c>
      <c r="G44" s="21" t="s">
        <v>248</v>
      </c>
      <c r="H44" s="138">
        <v>9496.56</v>
      </c>
      <c r="I44" s="23">
        <v>9496.56</v>
      </c>
      <c r="J44" s="23"/>
      <c r="K44" s="23"/>
      <c r="L44" s="23">
        <v>9496.56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8"/>
      <c r="B45" s="21" t="s">
        <v>247</v>
      </c>
      <c r="C45" s="21" t="s">
        <v>248</v>
      </c>
      <c r="D45" s="21" t="s">
        <v>90</v>
      </c>
      <c r="E45" s="21" t="s">
        <v>91</v>
      </c>
      <c r="F45" s="21" t="s">
        <v>249</v>
      </c>
      <c r="G45" s="21" t="s">
        <v>248</v>
      </c>
      <c r="H45" s="138">
        <v>70520.4</v>
      </c>
      <c r="I45" s="23">
        <v>70520.4</v>
      </c>
      <c r="J45" s="23"/>
      <c r="K45" s="23"/>
      <c r="L45" s="23">
        <v>70520.4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8"/>
      <c r="B46" s="21" t="s">
        <v>250</v>
      </c>
      <c r="C46" s="21" t="s">
        <v>251</v>
      </c>
      <c r="D46" s="21" t="s">
        <v>96</v>
      </c>
      <c r="E46" s="21" t="s">
        <v>97</v>
      </c>
      <c r="F46" s="21" t="s">
        <v>252</v>
      </c>
      <c r="G46" s="21" t="s">
        <v>253</v>
      </c>
      <c r="H46" s="138">
        <v>680069.4</v>
      </c>
      <c r="I46" s="23">
        <v>680069.4</v>
      </c>
      <c r="J46" s="23"/>
      <c r="K46" s="23"/>
      <c r="L46" s="23">
        <v>680069.4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18"/>
      <c r="B47" s="21" t="s">
        <v>254</v>
      </c>
      <c r="C47" s="21" t="s">
        <v>255</v>
      </c>
      <c r="D47" s="21" t="s">
        <v>102</v>
      </c>
      <c r="E47" s="21" t="s">
        <v>103</v>
      </c>
      <c r="F47" s="21" t="s">
        <v>256</v>
      </c>
      <c r="G47" s="21" t="s">
        <v>257</v>
      </c>
      <c r="H47" s="138">
        <v>11892</v>
      </c>
      <c r="I47" s="23">
        <v>11892</v>
      </c>
      <c r="J47" s="23"/>
      <c r="K47" s="23"/>
      <c r="L47" s="23">
        <v>11892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18"/>
      <c r="B48" s="21" t="s">
        <v>258</v>
      </c>
      <c r="C48" s="21" t="s">
        <v>259</v>
      </c>
      <c r="D48" s="21" t="s">
        <v>106</v>
      </c>
      <c r="E48" s="21" t="s">
        <v>105</v>
      </c>
      <c r="F48" s="21" t="s">
        <v>260</v>
      </c>
      <c r="G48" s="21" t="s">
        <v>261</v>
      </c>
      <c r="H48" s="138">
        <v>16400</v>
      </c>
      <c r="I48" s="23">
        <v>16400</v>
      </c>
      <c r="J48" s="23"/>
      <c r="K48" s="23"/>
      <c r="L48" s="23">
        <v>16400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18"/>
      <c r="B49" s="21" t="s">
        <v>258</v>
      </c>
      <c r="C49" s="21" t="s">
        <v>259</v>
      </c>
      <c r="D49" s="21" t="s">
        <v>106</v>
      </c>
      <c r="E49" s="21" t="s">
        <v>105</v>
      </c>
      <c r="F49" s="21" t="s">
        <v>260</v>
      </c>
      <c r="G49" s="21" t="s">
        <v>261</v>
      </c>
      <c r="H49" s="138">
        <v>300</v>
      </c>
      <c r="I49" s="23">
        <v>300</v>
      </c>
      <c r="J49" s="23"/>
      <c r="K49" s="23"/>
      <c r="L49" s="23">
        <v>300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18"/>
      <c r="B50" s="21" t="s">
        <v>262</v>
      </c>
      <c r="C50" s="21" t="s">
        <v>263</v>
      </c>
      <c r="D50" s="21" t="s">
        <v>90</v>
      </c>
      <c r="E50" s="21" t="s">
        <v>91</v>
      </c>
      <c r="F50" s="21" t="s">
        <v>260</v>
      </c>
      <c r="G50" s="21" t="s">
        <v>261</v>
      </c>
      <c r="H50" s="138">
        <v>55800</v>
      </c>
      <c r="I50" s="23">
        <v>55800</v>
      </c>
      <c r="J50" s="23"/>
      <c r="K50" s="23"/>
      <c r="L50" s="23">
        <v>55800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33" t="s">
        <v>121</v>
      </c>
      <c r="B51" s="139"/>
      <c r="C51" s="139"/>
      <c r="D51" s="139"/>
      <c r="E51" s="139"/>
      <c r="F51" s="139"/>
      <c r="G51" s="140"/>
      <c r="H51" s="138">
        <v>14292339</v>
      </c>
      <c r="I51" s="23">
        <v>14292339</v>
      </c>
      <c r="J51" s="23"/>
      <c r="K51" s="23"/>
      <c r="L51" s="23">
        <v>14292339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3" customHeight="1" spans="6:6">
      <c r="F53" s="141"/>
    </row>
  </sheetData>
  <mergeCells count="30">
    <mergeCell ref="A2:W2"/>
    <mergeCell ref="A3:G3"/>
    <mergeCell ref="H4:W4"/>
    <mergeCell ref="I5:M5"/>
    <mergeCell ref="N5:P5"/>
    <mergeCell ref="R5:W5"/>
    <mergeCell ref="A51:G5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showZeros="0" workbookViewId="0">
      <selection activeCell="H28" sqref="H28"/>
    </sheetView>
  </sheetViews>
  <sheetFormatPr defaultColWidth="9.14285714285714" defaultRowHeight="14.25" customHeight="1"/>
  <cols>
    <col min="1" max="1" width="12.4285714285714" customWidth="1"/>
    <col min="2" max="2" width="30.4380952380952" customWidth="1"/>
    <col min="3" max="3" width="32.8571428571429" customWidth="1"/>
    <col min="4" max="4" width="23.8571428571429" customWidth="1"/>
    <col min="5" max="5" width="11.1428571428571" customWidth="1"/>
    <col min="6" max="6" width="14.2857142857143" customWidth="1"/>
    <col min="7" max="7" width="9.85714285714286" customWidth="1"/>
    <col min="8" max="8" width="17.7047619047619" customWidth="1"/>
    <col min="9" max="9" width="13.7142857142857" customWidth="1"/>
    <col min="10" max="10" width="16" customWidth="1"/>
    <col min="11" max="11" width="15.5714285714286" customWidth="1"/>
    <col min="12" max="13" width="12.8571428571429" customWidth="1"/>
    <col min="14" max="14" width="11.7142857142857" customWidth="1"/>
    <col min="15" max="15" width="9" customWidth="1"/>
    <col min="16" max="16" width="11.2857142857143" customWidth="1"/>
    <col min="17" max="17" width="13.1428571428571" customWidth="1"/>
    <col min="18" max="18" width="12.8571428571429" customWidth="1"/>
    <col min="19" max="19" width="14.4285714285714" customWidth="1"/>
    <col min="20" max="20" width="12.4285714285714" customWidth="1"/>
    <col min="21" max="21" width="11.5714285714286" customWidth="1"/>
    <col min="22" max="22" width="11.8571428571429" customWidth="1"/>
    <col min="23" max="23" width="13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264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"单位名称："&amp;"沧源佤族自治县班洪乡中心完小"</f>
        <v>单位名称：沧源佤族自治县班洪乡中心完小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170</v>
      </c>
    </row>
    <row r="4" ht="18.75" customHeight="1" spans="1:23">
      <c r="A4" s="10" t="s">
        <v>265</v>
      </c>
      <c r="B4" s="11" t="s">
        <v>185</v>
      </c>
      <c r="C4" s="10" t="s">
        <v>186</v>
      </c>
      <c r="D4" s="10" t="s">
        <v>266</v>
      </c>
      <c r="E4" s="11" t="s">
        <v>187</v>
      </c>
      <c r="F4" s="11" t="s">
        <v>188</v>
      </c>
      <c r="G4" s="11" t="s">
        <v>267</v>
      </c>
      <c r="H4" s="11" t="s">
        <v>268</v>
      </c>
      <c r="I4" s="29" t="s">
        <v>56</v>
      </c>
      <c r="J4" s="12" t="s">
        <v>269</v>
      </c>
      <c r="K4" s="13"/>
      <c r="L4" s="13"/>
      <c r="M4" s="14"/>
      <c r="N4" s="12" t="s">
        <v>193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199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1" t="s">
        <v>58</v>
      </c>
      <c r="K6" s="93"/>
      <c r="L6" s="30"/>
      <c r="M6" s="30"/>
      <c r="N6" s="30"/>
      <c r="O6" s="30"/>
      <c r="P6" s="30"/>
      <c r="Q6" s="30"/>
      <c r="R6" s="30"/>
      <c r="S6" s="122"/>
      <c r="T6" s="122"/>
      <c r="U6" s="122"/>
      <c r="V6" s="122"/>
      <c r="W6" s="122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58</v>
      </c>
      <c r="K7" s="45" t="s">
        <v>270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271</v>
      </c>
      <c r="D9" s="21"/>
      <c r="E9" s="21"/>
      <c r="F9" s="21"/>
      <c r="G9" s="21"/>
      <c r="H9" s="21"/>
      <c r="I9" s="23">
        <v>310000</v>
      </c>
      <c r="J9" s="23">
        <v>310000</v>
      </c>
      <c r="K9" s="23">
        <v>310000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7" t="s">
        <v>272</v>
      </c>
      <c r="B10" s="117" t="s">
        <v>273</v>
      </c>
      <c r="C10" s="21" t="s">
        <v>271</v>
      </c>
      <c r="D10" s="117" t="s">
        <v>71</v>
      </c>
      <c r="E10" s="117" t="s">
        <v>88</v>
      </c>
      <c r="F10" s="117" t="s">
        <v>89</v>
      </c>
      <c r="G10" s="117" t="s">
        <v>231</v>
      </c>
      <c r="H10" s="117" t="s">
        <v>232</v>
      </c>
      <c r="I10" s="23">
        <v>115000</v>
      </c>
      <c r="J10" s="23">
        <v>115000</v>
      </c>
      <c r="K10" s="23">
        <v>115000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7" t="s">
        <v>272</v>
      </c>
      <c r="B11" s="117" t="s">
        <v>273</v>
      </c>
      <c r="C11" s="21" t="s">
        <v>271</v>
      </c>
      <c r="D11" s="117" t="s">
        <v>71</v>
      </c>
      <c r="E11" s="117" t="s">
        <v>88</v>
      </c>
      <c r="F11" s="117" t="s">
        <v>89</v>
      </c>
      <c r="G11" s="117" t="s">
        <v>233</v>
      </c>
      <c r="H11" s="117" t="s">
        <v>234</v>
      </c>
      <c r="I11" s="23">
        <v>5000</v>
      </c>
      <c r="J11" s="23">
        <v>5000</v>
      </c>
      <c r="K11" s="23">
        <v>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7" t="s">
        <v>272</v>
      </c>
      <c r="B12" s="117" t="s">
        <v>273</v>
      </c>
      <c r="C12" s="21" t="s">
        <v>271</v>
      </c>
      <c r="D12" s="117" t="s">
        <v>71</v>
      </c>
      <c r="E12" s="117" t="s">
        <v>88</v>
      </c>
      <c r="F12" s="117" t="s">
        <v>89</v>
      </c>
      <c r="G12" s="117" t="s">
        <v>235</v>
      </c>
      <c r="H12" s="117" t="s">
        <v>236</v>
      </c>
      <c r="I12" s="23">
        <v>15000</v>
      </c>
      <c r="J12" s="23">
        <v>15000</v>
      </c>
      <c r="K12" s="23">
        <v>15000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7" t="s">
        <v>272</v>
      </c>
      <c r="B13" s="117" t="s">
        <v>273</v>
      </c>
      <c r="C13" s="21" t="s">
        <v>271</v>
      </c>
      <c r="D13" s="117" t="s">
        <v>71</v>
      </c>
      <c r="E13" s="117" t="s">
        <v>88</v>
      </c>
      <c r="F13" s="117" t="s">
        <v>89</v>
      </c>
      <c r="G13" s="117" t="s">
        <v>239</v>
      </c>
      <c r="H13" s="117" t="s">
        <v>240</v>
      </c>
      <c r="I13" s="23">
        <v>120000</v>
      </c>
      <c r="J13" s="23">
        <v>120000</v>
      </c>
      <c r="K13" s="23">
        <v>120000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 t="s">
        <v>272</v>
      </c>
      <c r="B14" s="117" t="s">
        <v>273</v>
      </c>
      <c r="C14" s="21" t="s">
        <v>271</v>
      </c>
      <c r="D14" s="117" t="s">
        <v>71</v>
      </c>
      <c r="E14" s="117" t="s">
        <v>88</v>
      </c>
      <c r="F14" s="117" t="s">
        <v>89</v>
      </c>
      <c r="G14" s="117" t="s">
        <v>237</v>
      </c>
      <c r="H14" s="117" t="s">
        <v>238</v>
      </c>
      <c r="I14" s="23">
        <v>12000</v>
      </c>
      <c r="J14" s="23">
        <v>12000</v>
      </c>
      <c r="K14" s="23">
        <v>12000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7" t="s">
        <v>272</v>
      </c>
      <c r="B15" s="117" t="s">
        <v>273</v>
      </c>
      <c r="C15" s="21" t="s">
        <v>271</v>
      </c>
      <c r="D15" s="117" t="s">
        <v>71</v>
      </c>
      <c r="E15" s="117" t="s">
        <v>90</v>
      </c>
      <c r="F15" s="117" t="s">
        <v>91</v>
      </c>
      <c r="G15" s="117" t="s">
        <v>239</v>
      </c>
      <c r="H15" s="117" t="s">
        <v>240</v>
      </c>
      <c r="I15" s="23">
        <v>24000</v>
      </c>
      <c r="J15" s="23">
        <v>24000</v>
      </c>
      <c r="K15" s="23">
        <v>24000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7" t="s">
        <v>272</v>
      </c>
      <c r="B16" s="117" t="s">
        <v>273</v>
      </c>
      <c r="C16" s="21" t="s">
        <v>271</v>
      </c>
      <c r="D16" s="117" t="s">
        <v>71</v>
      </c>
      <c r="E16" s="117" t="s">
        <v>90</v>
      </c>
      <c r="F16" s="117" t="s">
        <v>91</v>
      </c>
      <c r="G16" s="117" t="s">
        <v>237</v>
      </c>
      <c r="H16" s="117" t="s">
        <v>238</v>
      </c>
      <c r="I16" s="23">
        <v>19000</v>
      </c>
      <c r="J16" s="23">
        <v>19000</v>
      </c>
      <c r="K16" s="23">
        <v>19000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8"/>
      <c r="B17" s="118"/>
      <c r="C17" s="21" t="s">
        <v>274</v>
      </c>
      <c r="D17" s="118"/>
      <c r="E17" s="118"/>
      <c r="F17" s="118"/>
      <c r="G17" s="118"/>
      <c r="H17" s="118"/>
      <c r="I17" s="23">
        <v>433000</v>
      </c>
      <c r="J17" s="23"/>
      <c r="K17" s="23"/>
      <c r="L17" s="23"/>
      <c r="M17" s="23"/>
      <c r="N17" s="23"/>
      <c r="O17" s="23"/>
      <c r="P17" s="23"/>
      <c r="Q17" s="23"/>
      <c r="R17" s="23">
        <v>433000</v>
      </c>
      <c r="S17" s="23"/>
      <c r="T17" s="23"/>
      <c r="U17" s="23"/>
      <c r="V17" s="23"/>
      <c r="W17" s="23">
        <v>433000</v>
      </c>
    </row>
    <row r="18" ht="18.75" customHeight="1" spans="1:23">
      <c r="A18" s="117" t="s">
        <v>272</v>
      </c>
      <c r="B18" s="117" t="s">
        <v>275</v>
      </c>
      <c r="C18" s="21" t="s">
        <v>274</v>
      </c>
      <c r="D18" s="117" t="s">
        <v>71</v>
      </c>
      <c r="E18" s="117" t="s">
        <v>88</v>
      </c>
      <c r="F18" s="117" t="s">
        <v>89</v>
      </c>
      <c r="G18" s="117" t="s">
        <v>231</v>
      </c>
      <c r="H18" s="117" t="s">
        <v>232</v>
      </c>
      <c r="I18" s="23">
        <v>10000</v>
      </c>
      <c r="J18" s="23"/>
      <c r="K18" s="23"/>
      <c r="L18" s="23"/>
      <c r="M18" s="23"/>
      <c r="N18" s="23"/>
      <c r="O18" s="23"/>
      <c r="P18" s="23"/>
      <c r="Q18" s="23"/>
      <c r="R18" s="23">
        <v>10000</v>
      </c>
      <c r="S18" s="23"/>
      <c r="T18" s="23"/>
      <c r="U18" s="23"/>
      <c r="V18" s="23"/>
      <c r="W18" s="23">
        <v>10000</v>
      </c>
    </row>
    <row r="19" ht="18.75" customHeight="1" spans="1:23">
      <c r="A19" s="117" t="s">
        <v>272</v>
      </c>
      <c r="B19" s="117" t="s">
        <v>275</v>
      </c>
      <c r="C19" s="21" t="s">
        <v>274</v>
      </c>
      <c r="D19" s="117" t="s">
        <v>71</v>
      </c>
      <c r="E19" s="117" t="s">
        <v>90</v>
      </c>
      <c r="F19" s="117" t="s">
        <v>91</v>
      </c>
      <c r="G19" s="117" t="s">
        <v>231</v>
      </c>
      <c r="H19" s="117" t="s">
        <v>232</v>
      </c>
      <c r="I19" s="23">
        <v>40000</v>
      </c>
      <c r="J19" s="23"/>
      <c r="K19" s="23"/>
      <c r="L19" s="23"/>
      <c r="M19" s="23"/>
      <c r="N19" s="23"/>
      <c r="O19" s="23"/>
      <c r="P19" s="23"/>
      <c r="Q19" s="23"/>
      <c r="R19" s="23">
        <v>40000</v>
      </c>
      <c r="S19" s="23"/>
      <c r="T19" s="23"/>
      <c r="U19" s="23"/>
      <c r="V19" s="23"/>
      <c r="W19" s="23">
        <v>40000</v>
      </c>
    </row>
    <row r="20" ht="18.75" customHeight="1" spans="1:23">
      <c r="A20" s="117" t="s">
        <v>272</v>
      </c>
      <c r="B20" s="117" t="s">
        <v>275</v>
      </c>
      <c r="C20" s="21" t="s">
        <v>274</v>
      </c>
      <c r="D20" s="117" t="s">
        <v>71</v>
      </c>
      <c r="E20" s="117" t="s">
        <v>90</v>
      </c>
      <c r="F20" s="117" t="s">
        <v>91</v>
      </c>
      <c r="G20" s="117" t="s">
        <v>276</v>
      </c>
      <c r="H20" s="117" t="s">
        <v>277</v>
      </c>
      <c r="I20" s="23">
        <v>383000</v>
      </c>
      <c r="J20" s="23"/>
      <c r="K20" s="23"/>
      <c r="L20" s="23"/>
      <c r="M20" s="23"/>
      <c r="N20" s="23"/>
      <c r="O20" s="23"/>
      <c r="P20" s="23"/>
      <c r="Q20" s="23"/>
      <c r="R20" s="23">
        <v>383000</v>
      </c>
      <c r="S20" s="23"/>
      <c r="T20" s="23"/>
      <c r="U20" s="23"/>
      <c r="V20" s="23"/>
      <c r="W20" s="23">
        <v>383000</v>
      </c>
    </row>
    <row r="21" ht="18.75" customHeight="1" spans="1:23">
      <c r="A21" s="33" t="s">
        <v>121</v>
      </c>
      <c r="B21" s="34"/>
      <c r="C21" s="34"/>
      <c r="D21" s="34"/>
      <c r="E21" s="34"/>
      <c r="F21" s="34"/>
      <c r="G21" s="34"/>
      <c r="H21" s="35"/>
      <c r="I21" s="23">
        <v>743000</v>
      </c>
      <c r="J21" s="23">
        <v>310000</v>
      </c>
      <c r="K21" s="23">
        <v>310000</v>
      </c>
      <c r="L21" s="23"/>
      <c r="M21" s="23"/>
      <c r="N21" s="23"/>
      <c r="O21" s="23"/>
      <c r="P21" s="23"/>
      <c r="Q21" s="23"/>
      <c r="R21" s="23">
        <v>433000</v>
      </c>
      <c r="S21" s="23"/>
      <c r="T21" s="23"/>
      <c r="U21" s="23"/>
      <c r="V21" s="23"/>
      <c r="W21" s="23">
        <v>433000</v>
      </c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"/>
  <sheetViews>
    <sheetView showZeros="0" topLeftCell="B1" workbookViewId="0">
      <selection activeCell="D29" sqref="D2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3" width="15.5714285714286" customWidth="1"/>
    <col min="4" max="4" width="15.2857142857143" customWidth="1"/>
    <col min="5" max="5" width="18.2857142857143" customWidth="1"/>
    <col min="6" max="6" width="9.85714285714286" customWidth="1"/>
    <col min="7" max="7" width="11.4285714285714" customWidth="1"/>
    <col min="8" max="8" width="10.4285714285714" customWidth="1"/>
    <col min="9" max="9" width="12" customWidth="1"/>
    <col min="10" max="10" width="27.5714285714286" customWidth="1"/>
  </cols>
  <sheetData>
    <row r="1" ht="15" customHeight="1" spans="10:10">
      <c r="J1" s="85" t="s">
        <v>278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"单位名称："&amp;"沧源佤族自治县班洪乡中心完小"</f>
        <v>单位名称：沧源佤族自治县班洪乡中心完小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279</v>
      </c>
      <c r="B4" s="45" t="s">
        <v>280</v>
      </c>
      <c r="C4" s="45" t="s">
        <v>281</v>
      </c>
      <c r="D4" s="45" t="s">
        <v>282</v>
      </c>
      <c r="E4" s="45" t="s">
        <v>283</v>
      </c>
      <c r="F4" s="52" t="s">
        <v>284</v>
      </c>
      <c r="G4" s="45" t="s">
        <v>285</v>
      </c>
      <c r="H4" s="52" t="s">
        <v>286</v>
      </c>
      <c r="I4" s="52" t="s">
        <v>287</v>
      </c>
      <c r="J4" s="45" t="s">
        <v>288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2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21" t="s">
        <v>274</v>
      </c>
      <c r="B7" s="21" t="s">
        <v>274</v>
      </c>
      <c r="C7" s="21" t="s">
        <v>289</v>
      </c>
      <c r="D7" s="21" t="s">
        <v>290</v>
      </c>
      <c r="E7" s="32" t="s">
        <v>291</v>
      </c>
      <c r="F7" s="21" t="s">
        <v>292</v>
      </c>
      <c r="G7" s="32" t="s">
        <v>293</v>
      </c>
      <c r="H7" s="21" t="s">
        <v>294</v>
      </c>
      <c r="I7" s="21" t="s">
        <v>295</v>
      </c>
      <c r="J7" s="32" t="s">
        <v>291</v>
      </c>
    </row>
    <row r="8" ht="18.75" customHeight="1" spans="1:10">
      <c r="A8" s="221" t="s">
        <v>274</v>
      </c>
      <c r="B8" s="21" t="s">
        <v>274</v>
      </c>
      <c r="C8" s="21" t="s">
        <v>289</v>
      </c>
      <c r="D8" s="21" t="s">
        <v>296</v>
      </c>
      <c r="E8" s="32" t="s">
        <v>297</v>
      </c>
      <c r="F8" s="21" t="s">
        <v>292</v>
      </c>
      <c r="G8" s="32" t="s">
        <v>298</v>
      </c>
      <c r="H8" s="21" t="s">
        <v>299</v>
      </c>
      <c r="I8" s="21" t="s">
        <v>295</v>
      </c>
      <c r="J8" s="32" t="s">
        <v>297</v>
      </c>
    </row>
    <row r="9" ht="18.75" customHeight="1" spans="1:10">
      <c r="A9" s="221" t="s">
        <v>274</v>
      </c>
      <c r="B9" s="21" t="s">
        <v>274</v>
      </c>
      <c r="C9" s="21" t="s">
        <v>289</v>
      </c>
      <c r="D9" s="21" t="s">
        <v>300</v>
      </c>
      <c r="E9" s="32" t="s">
        <v>301</v>
      </c>
      <c r="F9" s="21" t="s">
        <v>302</v>
      </c>
      <c r="G9" s="32" t="s">
        <v>303</v>
      </c>
      <c r="H9" s="21" t="s">
        <v>304</v>
      </c>
      <c r="I9" s="21" t="s">
        <v>295</v>
      </c>
      <c r="J9" s="32" t="s">
        <v>305</v>
      </c>
    </row>
    <row r="10" ht="18.75" customHeight="1" spans="1:10">
      <c r="A10" s="221" t="s">
        <v>274</v>
      </c>
      <c r="B10" s="21" t="s">
        <v>274</v>
      </c>
      <c r="C10" s="21" t="s">
        <v>306</v>
      </c>
      <c r="D10" s="21" t="s">
        <v>307</v>
      </c>
      <c r="E10" s="32" t="s">
        <v>308</v>
      </c>
      <c r="F10" s="21" t="s">
        <v>292</v>
      </c>
      <c r="G10" s="32" t="s">
        <v>298</v>
      </c>
      <c r="H10" s="21" t="s">
        <v>299</v>
      </c>
      <c r="I10" s="21" t="s">
        <v>295</v>
      </c>
      <c r="J10" s="32" t="s">
        <v>308</v>
      </c>
    </row>
    <row r="11" ht="18.75" customHeight="1" spans="1:10">
      <c r="A11" s="221" t="s">
        <v>274</v>
      </c>
      <c r="B11" s="21" t="s">
        <v>274</v>
      </c>
      <c r="C11" s="21" t="s">
        <v>309</v>
      </c>
      <c r="D11" s="21" t="s">
        <v>310</v>
      </c>
      <c r="E11" s="32" t="s">
        <v>311</v>
      </c>
      <c r="F11" s="21" t="s">
        <v>292</v>
      </c>
      <c r="G11" s="32" t="s">
        <v>298</v>
      </c>
      <c r="H11" s="21" t="s">
        <v>299</v>
      </c>
      <c r="I11" s="21" t="s">
        <v>295</v>
      </c>
      <c r="J11" s="32" t="s">
        <v>311</v>
      </c>
    </row>
    <row r="12" ht="18.75" customHeight="1" spans="1:10">
      <c r="A12" s="221" t="s">
        <v>271</v>
      </c>
      <c r="B12" s="21" t="s">
        <v>312</v>
      </c>
      <c r="C12" s="21" t="s">
        <v>289</v>
      </c>
      <c r="D12" s="21" t="s">
        <v>290</v>
      </c>
      <c r="E12" s="32" t="s">
        <v>291</v>
      </c>
      <c r="F12" s="21" t="s">
        <v>292</v>
      </c>
      <c r="G12" s="32" t="s">
        <v>313</v>
      </c>
      <c r="H12" s="21" t="s">
        <v>294</v>
      </c>
      <c r="I12" s="21" t="s">
        <v>295</v>
      </c>
      <c r="J12" s="32" t="s">
        <v>314</v>
      </c>
    </row>
    <row r="13" ht="18.75" customHeight="1" spans="1:10">
      <c r="A13" s="221" t="s">
        <v>271</v>
      </c>
      <c r="B13" s="21" t="s">
        <v>315</v>
      </c>
      <c r="C13" s="21" t="s">
        <v>289</v>
      </c>
      <c r="D13" s="21" t="s">
        <v>296</v>
      </c>
      <c r="E13" s="32" t="s">
        <v>316</v>
      </c>
      <c r="F13" s="21" t="s">
        <v>292</v>
      </c>
      <c r="G13" s="32" t="s">
        <v>298</v>
      </c>
      <c r="H13" s="21" t="s">
        <v>299</v>
      </c>
      <c r="I13" s="21" t="s">
        <v>295</v>
      </c>
      <c r="J13" s="32" t="s">
        <v>316</v>
      </c>
    </row>
    <row r="14" ht="18.75" customHeight="1" spans="1:10">
      <c r="A14" s="221" t="s">
        <v>271</v>
      </c>
      <c r="B14" s="21" t="s">
        <v>315</v>
      </c>
      <c r="C14" s="21" t="s">
        <v>306</v>
      </c>
      <c r="D14" s="21" t="s">
        <v>307</v>
      </c>
      <c r="E14" s="32" t="s">
        <v>317</v>
      </c>
      <c r="F14" s="21" t="s">
        <v>292</v>
      </c>
      <c r="G14" s="32" t="s">
        <v>318</v>
      </c>
      <c r="H14" s="21" t="s">
        <v>299</v>
      </c>
      <c r="I14" s="21" t="s">
        <v>295</v>
      </c>
      <c r="J14" s="32" t="s">
        <v>319</v>
      </c>
    </row>
    <row r="15" ht="34" customHeight="1" spans="1:10">
      <c r="A15" s="221" t="s">
        <v>271</v>
      </c>
      <c r="B15" s="21" t="s">
        <v>315</v>
      </c>
      <c r="C15" s="21" t="s">
        <v>309</v>
      </c>
      <c r="D15" s="21" t="s">
        <v>310</v>
      </c>
      <c r="E15" s="32" t="s">
        <v>320</v>
      </c>
      <c r="F15" s="21" t="s">
        <v>292</v>
      </c>
      <c r="G15" s="32" t="s">
        <v>298</v>
      </c>
      <c r="H15" s="21" t="s">
        <v>299</v>
      </c>
      <c r="I15" s="21" t="s">
        <v>295</v>
      </c>
      <c r="J15" s="32" t="s">
        <v>321</v>
      </c>
    </row>
  </sheetData>
  <mergeCells count="6">
    <mergeCell ref="A2:J2"/>
    <mergeCell ref="A3:H3"/>
    <mergeCell ref="A7:A11"/>
    <mergeCell ref="A12:A15"/>
    <mergeCell ref="B7:B11"/>
    <mergeCell ref="B12:B1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2025-03-18T07:36:00Z</dcterms:created>
  <dcterms:modified xsi:type="dcterms:W3CDTF">2025-03-24T00:44:18Z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F02669BFEDAD45FF9572FDF287C12A96_12</vt:lpwstr>
  </property>
  <property fmtid="{D5CDD505-2E9C-101B-9397-08002B2CF9AE}" pid="3" name="KSOProductBuildVer">
    <vt:lpwstr>2052-12.1.0.20305</vt:lpwstr>
  </property>
</Properties>
</file>