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_FilterDatabase" localSheetId="0" hidden="1">Sheet1!$A$3:$N$25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<sst xmlns="http://schemas.openxmlformats.org/spreadsheetml/2006/main" count="49">
  <si>
    <t>2024年拟享受城镇公益性岗位补贴及社会保险补贴单位</t>
  </si>
  <si>
    <t>单位：沧源佤族自治县人力资源和社会保障局</t>
  </si>
  <si>
    <t>单位：月、元</t>
  </si>
  <si>
    <t>序号</t>
  </si>
  <si>
    <t>单 位</t>
  </si>
  <si>
    <t>人数</t>
  </si>
  <si>
    <t>岗位补贴期限</t>
  </si>
  <si>
    <t>月数</t>
  </si>
  <si>
    <r>
      <rPr>
        <sz val="12"/>
        <color theme="1"/>
        <rFont val="宋体"/>
        <charset val="134"/>
      </rPr>
      <t xml:space="preserve">公益性岗位    补贴金额         </t>
    </r>
    <r>
      <rPr>
        <sz val="9"/>
        <color theme="1"/>
        <rFont val="宋体"/>
        <charset val="134"/>
      </rPr>
      <t>（1350元/月/人）（1690元/月/人）</t>
    </r>
  </si>
  <si>
    <t>社会保险补贴期限</t>
  </si>
  <si>
    <t>社会保险补贴金额</t>
  </si>
  <si>
    <t>岗位补贴及社会保险补贴              合计</t>
  </si>
  <si>
    <t>备注</t>
  </si>
  <si>
    <t>养老</t>
  </si>
  <si>
    <t>医疗</t>
  </si>
  <si>
    <t>失业</t>
  </si>
  <si>
    <t>合计</t>
  </si>
  <si>
    <t>沧源佤族自治县职业技术学校</t>
  </si>
  <si>
    <t>2021年1-9月</t>
  </si>
  <si>
    <t>临沧市生态环境局沧源分局</t>
  </si>
  <si>
    <t>2024年1-3月</t>
  </si>
  <si>
    <t>2024年4-6月</t>
  </si>
  <si>
    <t>沧源佤族自治县班老乡九年一贯制中心校</t>
  </si>
  <si>
    <t>2023年7-12月</t>
  </si>
  <si>
    <t>沧源佤族自治县勐董镇人民政府</t>
  </si>
  <si>
    <t>2023年10-12月</t>
  </si>
  <si>
    <t>2023年1-12月</t>
  </si>
  <si>
    <t>沧源佤族自治县工业和科技信息化局</t>
  </si>
  <si>
    <t>2023年9-12月</t>
  </si>
  <si>
    <t>2024年1-4月</t>
  </si>
  <si>
    <t>沧源佤族自治县应急管理局</t>
  </si>
  <si>
    <t>沧源佤族自治县人民检察院</t>
  </si>
  <si>
    <t>2024年1-5月</t>
  </si>
  <si>
    <t>沧源佤族自治县糯良乡中心完小</t>
  </si>
  <si>
    <t>沧源佤族自治县勐角傣族彝族拉祜族乡人民政府</t>
  </si>
  <si>
    <t>沧源佤族自治县芒卡镇中心完小</t>
  </si>
  <si>
    <t>2022年10-12月</t>
  </si>
  <si>
    <t>2023年1-10月</t>
  </si>
  <si>
    <t>沧源佤族自治县勐省镇人民政府</t>
  </si>
  <si>
    <t>3</t>
  </si>
  <si>
    <t>沧源佤族自治县民族中学</t>
  </si>
  <si>
    <t>沧源佤族自治县政务服务管理局</t>
  </si>
  <si>
    <t>沧源佤族自治县中医佤医医院</t>
  </si>
  <si>
    <t>2024年1-6月</t>
  </si>
  <si>
    <t>沧源佤族自治县城区幼儿园</t>
  </si>
  <si>
    <t>中共沧源佤族自治县委办公室</t>
  </si>
  <si>
    <t>2024年1月-6月</t>
  </si>
  <si>
    <t>10140</t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</si>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</sst>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18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0" borderId="0"/>
  </cellStyleXfs>
  <cellXfs count="6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readingOrder="1"/>
    </xf>
    <xf numFmtId="176" fontId="8" fillId="2" borderId="1" xfId="49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1"/>
    </xf>
    <xf numFmtId="2" fontId="6" fillId="2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FF"/>
      <color rgb="0000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6"/>
  <sheetViews>
    <sheetView tabSelected="1" zoomScale="115" zoomScaleNormal="115" topLeftCell="B1" workbookViewId="0">
      <selection activeCell="G5" sqref="G5"/>
    </sheetView>
  </sheetViews>
  <sheetFormatPr defaultColWidth="9" defaultRowHeight="14.25"/>
  <cols>
    <col min="1" max="1" width="3.875" style="7" customWidth="1"/>
    <col min="2" max="2" width="25.2583333333333" style="8" customWidth="1"/>
    <col min="3" max="3" width="5.125" style="9" customWidth="1"/>
    <col min="4" max="4" width="14.5" style="1" customWidth="1"/>
    <col min="5" max="5" width="5.5" style="1" customWidth="1"/>
    <col min="6" max="6" width="12.875" style="9" customWidth="1"/>
    <col min="7" max="7" width="17.6083333333333" style="1" customWidth="1"/>
    <col min="8" max="8" width="4.875" style="10" customWidth="1"/>
    <col min="9" max="9" width="15.5416666666667" style="9" customWidth="1"/>
    <col min="10" max="10" width="16.525" style="9" customWidth="1"/>
    <col min="11" max="11" width="8.625" style="9" customWidth="1"/>
    <col min="12" max="12" width="11.25" style="9" customWidth="1"/>
    <col min="13" max="13" width="12.75" style="11" customWidth="1"/>
    <col min="14" max="14" width="6.5" style="9" customWidth="1"/>
    <col min="15" max="15" width="10.375" style="9"/>
    <col min="16" max="16384" width="9" style="9"/>
  </cols>
  <sheetData>
    <row r="1" ht="30" customHeight="1" spans="1:14">
      <c r="A1" s="12" t="s">
        <v>0</v>
      </c>
      <c r="B1" s="13"/>
      <c r="C1" s="12"/>
      <c r="D1" s="12"/>
      <c r="E1" s="12"/>
      <c r="F1" s="12"/>
      <c r="G1" s="12"/>
      <c r="H1" s="14"/>
      <c r="I1" s="12"/>
      <c r="J1" s="12"/>
      <c r="K1" s="12"/>
      <c r="L1" s="12"/>
      <c r="M1" s="12"/>
      <c r="N1" s="12"/>
    </row>
    <row r="2" s="1" customFormat="1" ht="24" customHeight="1" spans="1:13">
      <c r="A2" s="15" t="s">
        <v>1</v>
      </c>
      <c r="B2" s="16"/>
      <c r="C2" s="15"/>
      <c r="D2" s="15"/>
      <c r="E2" s="15"/>
      <c r="F2" s="15"/>
      <c r="G2" s="15"/>
      <c r="H2" s="17"/>
      <c r="M2" s="15" t="s">
        <v>2</v>
      </c>
    </row>
    <row r="3" s="1" customFormat="1" ht="22" customHeight="1" spans="1:14">
      <c r="A3" s="18" t="s">
        <v>3</v>
      </c>
      <c r="B3" s="19" t="s">
        <v>4</v>
      </c>
      <c r="C3" s="18" t="s">
        <v>5</v>
      </c>
      <c r="D3" s="18" t="s">
        <v>6</v>
      </c>
      <c r="E3" s="18" t="s">
        <v>7</v>
      </c>
      <c r="F3" s="20" t="s">
        <v>8</v>
      </c>
      <c r="G3" s="18" t="s">
        <v>9</v>
      </c>
      <c r="H3" s="18" t="s">
        <v>7</v>
      </c>
      <c r="I3" s="43" t="s">
        <v>10</v>
      </c>
      <c r="J3" s="43"/>
      <c r="K3" s="43"/>
      <c r="L3" s="43"/>
      <c r="M3" s="55" t="s">
        <v>11</v>
      </c>
      <c r="N3" s="45" t="s">
        <v>12</v>
      </c>
    </row>
    <row r="4" s="1" customFormat="1" ht="43" customHeight="1" spans="1:14">
      <c r="A4" s="18"/>
      <c r="B4" s="19"/>
      <c r="C4" s="18"/>
      <c r="D4" s="18"/>
      <c r="E4" s="18"/>
      <c r="F4" s="20"/>
      <c r="G4" s="18"/>
      <c r="H4" s="18"/>
      <c r="I4" s="43" t="s">
        <v>13</v>
      </c>
      <c r="J4" s="56" t="s">
        <v>14</v>
      </c>
      <c r="K4" s="43" t="s">
        <v>15</v>
      </c>
      <c r="L4" s="56" t="s">
        <v>16</v>
      </c>
      <c r="M4" s="55"/>
      <c r="N4" s="45"/>
    </row>
    <row r="5" s="2" customFormat="1" ht="35" customHeight="1" spans="1:14">
      <c r="A5" s="21">
        <v>1</v>
      </c>
      <c r="B5" s="22" t="s">
        <v>17</v>
      </c>
      <c r="C5" s="21">
        <v>9</v>
      </c>
      <c r="D5" s="23"/>
      <c r="E5" s="23"/>
      <c r="F5" s="24"/>
      <c r="G5" s="25" t="s">
        <v>18</v>
      </c>
      <c r="H5" s="21">
        <v>9</v>
      </c>
      <c r="I5" s="57">
        <v>4773.6</v>
      </c>
      <c r="J5" s="58"/>
      <c r="K5" s="57"/>
      <c r="L5" s="58">
        <f>I5+J5+K5</f>
        <v>4773.6</v>
      </c>
      <c r="M5" s="59">
        <f>F5+L5</f>
        <v>4773.6</v>
      </c>
      <c r="N5" s="60"/>
    </row>
    <row r="6" s="2" customFormat="1" ht="35" customHeight="1" spans="1:14">
      <c r="A6" s="26">
        <v>2</v>
      </c>
      <c r="B6" s="27" t="s">
        <v>19</v>
      </c>
      <c r="C6" s="21">
        <v>1</v>
      </c>
      <c r="D6" s="28" t="s">
        <v>20</v>
      </c>
      <c r="E6" s="29">
        <v>3</v>
      </c>
      <c r="F6" s="30">
        <v>5070</v>
      </c>
      <c r="G6" s="25" t="s">
        <v>20</v>
      </c>
      <c r="H6" s="29">
        <v>3</v>
      </c>
      <c r="I6" s="61">
        <v>1989.12</v>
      </c>
      <c r="J6" s="61">
        <v>745.92</v>
      </c>
      <c r="K6" s="61">
        <v>87.03</v>
      </c>
      <c r="L6" s="58">
        <f>I6+J6+K6</f>
        <v>2822.07</v>
      </c>
      <c r="M6" s="59">
        <f>F6+L6</f>
        <v>7892.07</v>
      </c>
      <c r="N6" s="60"/>
    </row>
    <row r="7" s="3" customFormat="1" ht="35" customHeight="1" spans="1:14">
      <c r="A7" s="31"/>
      <c r="B7" s="32"/>
      <c r="C7" s="21">
        <v>1</v>
      </c>
      <c r="D7" s="28" t="s">
        <v>21</v>
      </c>
      <c r="E7" s="33">
        <v>3</v>
      </c>
      <c r="F7" s="30">
        <v>5070</v>
      </c>
      <c r="G7" s="25" t="s">
        <v>21</v>
      </c>
      <c r="H7" s="29">
        <v>3</v>
      </c>
      <c r="I7" s="61">
        <v>1989.12</v>
      </c>
      <c r="J7" s="61">
        <v>745.92</v>
      </c>
      <c r="K7" s="61">
        <v>87.03</v>
      </c>
      <c r="L7" s="61">
        <v>2822.07</v>
      </c>
      <c r="M7" s="59">
        <f>F7+L7</f>
        <v>7892.07</v>
      </c>
      <c r="N7" s="62"/>
    </row>
    <row r="8" s="3" customFormat="1" ht="35" customHeight="1" spans="1:14">
      <c r="A8" s="21">
        <v>3</v>
      </c>
      <c r="B8" s="34" t="s">
        <v>22</v>
      </c>
      <c r="C8" s="18">
        <v>7</v>
      </c>
      <c r="D8" s="29" t="s">
        <v>23</v>
      </c>
      <c r="E8" s="33">
        <v>6</v>
      </c>
      <c r="F8" s="35">
        <v>59040</v>
      </c>
      <c r="G8" s="25" t="s">
        <v>23</v>
      </c>
      <c r="H8" s="33">
        <v>6</v>
      </c>
      <c r="I8" s="43">
        <v>23869.44</v>
      </c>
      <c r="J8" s="43">
        <v>8581.68</v>
      </c>
      <c r="K8" s="43">
        <v>492.25</v>
      </c>
      <c r="L8" s="58">
        <f t="shared" ref="L8:L19" si="0">I8+J8+K8</f>
        <v>32943.37</v>
      </c>
      <c r="M8" s="59">
        <f t="shared" ref="M8:M24" si="1">F8+L8</f>
        <v>91983.37</v>
      </c>
      <c r="N8" s="62"/>
    </row>
    <row r="9" s="3" customFormat="1" ht="35" customHeight="1" spans="1:14">
      <c r="A9" s="21">
        <v>4</v>
      </c>
      <c r="B9" s="36" t="s">
        <v>24</v>
      </c>
      <c r="C9" s="18">
        <v>97</v>
      </c>
      <c r="D9" s="25" t="s">
        <v>25</v>
      </c>
      <c r="E9" s="33">
        <v>3</v>
      </c>
      <c r="F9" s="35">
        <v>174830</v>
      </c>
      <c r="G9" s="25" t="s">
        <v>26</v>
      </c>
      <c r="H9" s="33">
        <v>12</v>
      </c>
      <c r="I9" s="63">
        <v>80619.68</v>
      </c>
      <c r="J9" s="35">
        <v>23599.62</v>
      </c>
      <c r="K9" s="35">
        <v>2057.32</v>
      </c>
      <c r="L9" s="58">
        <f t="shared" si="0"/>
        <v>106276.62</v>
      </c>
      <c r="M9" s="59">
        <f t="shared" si="1"/>
        <v>281106.62</v>
      </c>
      <c r="N9" s="62"/>
    </row>
    <row r="10" s="3" customFormat="1" ht="35" customHeight="1" spans="1:14">
      <c r="A10" s="26">
        <v>5</v>
      </c>
      <c r="B10" s="27" t="s">
        <v>27</v>
      </c>
      <c r="C10" s="18">
        <v>3</v>
      </c>
      <c r="D10" s="25" t="s">
        <v>28</v>
      </c>
      <c r="E10" s="37">
        <v>4</v>
      </c>
      <c r="F10" s="38">
        <v>18410</v>
      </c>
      <c r="G10" s="25" t="s">
        <v>28</v>
      </c>
      <c r="H10" s="37">
        <v>4</v>
      </c>
      <c r="I10" s="64">
        <v>7293.44</v>
      </c>
      <c r="J10" s="64">
        <v>2622.18</v>
      </c>
      <c r="K10" s="64">
        <v>176.63</v>
      </c>
      <c r="L10" s="58">
        <f t="shared" si="0"/>
        <v>10092.25</v>
      </c>
      <c r="M10" s="59">
        <f t="shared" si="1"/>
        <v>28502.25</v>
      </c>
      <c r="N10" s="62"/>
    </row>
    <row r="11" s="3" customFormat="1" ht="35" customHeight="1" spans="1:14">
      <c r="A11" s="31"/>
      <c r="B11" s="32"/>
      <c r="C11" s="18">
        <v>3</v>
      </c>
      <c r="D11" s="25" t="s">
        <v>29</v>
      </c>
      <c r="E11" s="37">
        <v>4</v>
      </c>
      <c r="F11" s="39">
        <v>20280</v>
      </c>
      <c r="G11" s="25" t="s">
        <v>29</v>
      </c>
      <c r="H11" s="37">
        <v>4</v>
      </c>
      <c r="I11" s="39">
        <v>7956.48</v>
      </c>
      <c r="J11" s="39">
        <v>2983.68</v>
      </c>
      <c r="K11" s="39">
        <v>348.12</v>
      </c>
      <c r="L11" s="58">
        <f t="shared" si="0"/>
        <v>11288.28</v>
      </c>
      <c r="M11" s="59">
        <f t="shared" si="1"/>
        <v>31568.28</v>
      </c>
      <c r="N11" s="62"/>
    </row>
    <row r="12" s="3" customFormat="1" ht="35" customHeight="1" spans="1:14">
      <c r="A12" s="21">
        <v>6</v>
      </c>
      <c r="B12" s="40" t="s">
        <v>30</v>
      </c>
      <c r="C12" s="18">
        <v>2</v>
      </c>
      <c r="D12" s="25" t="s">
        <v>29</v>
      </c>
      <c r="E12" s="41">
        <v>4</v>
      </c>
      <c r="F12" s="35">
        <v>11830</v>
      </c>
      <c r="G12" s="25" t="s">
        <v>29</v>
      </c>
      <c r="H12" s="41">
        <v>4</v>
      </c>
      <c r="I12" s="35">
        <v>4641.28</v>
      </c>
      <c r="J12" s="35">
        <v>1740.48</v>
      </c>
      <c r="K12" s="35">
        <v>203.07</v>
      </c>
      <c r="L12" s="58">
        <f t="shared" si="0"/>
        <v>6584.83</v>
      </c>
      <c r="M12" s="59">
        <f t="shared" si="1"/>
        <v>18414.83</v>
      </c>
      <c r="N12" s="62"/>
    </row>
    <row r="13" s="3" customFormat="1" ht="35" customHeight="1" spans="1:14">
      <c r="A13" s="21">
        <v>7</v>
      </c>
      <c r="B13" s="34" t="s">
        <v>31</v>
      </c>
      <c r="C13" s="18">
        <v>4</v>
      </c>
      <c r="D13" s="25" t="s">
        <v>32</v>
      </c>
      <c r="E13" s="37">
        <v>5</v>
      </c>
      <c r="F13" s="38">
        <v>33800</v>
      </c>
      <c r="G13" s="25" t="s">
        <v>32</v>
      </c>
      <c r="H13" s="37">
        <v>5</v>
      </c>
      <c r="I13" s="35">
        <v>13260.8</v>
      </c>
      <c r="J13" s="35">
        <v>4972.8</v>
      </c>
      <c r="K13" s="35">
        <v>580.2</v>
      </c>
      <c r="L13" s="58">
        <f t="shared" si="0"/>
        <v>18813.8</v>
      </c>
      <c r="M13" s="59">
        <f t="shared" si="1"/>
        <v>52613.8</v>
      </c>
      <c r="N13" s="62"/>
    </row>
    <row r="14" s="3" customFormat="1" ht="35" customHeight="1" spans="1:14">
      <c r="A14" s="21">
        <v>8</v>
      </c>
      <c r="B14" s="34" t="s">
        <v>33</v>
      </c>
      <c r="C14" s="18">
        <v>16</v>
      </c>
      <c r="D14" s="29" t="s">
        <v>25</v>
      </c>
      <c r="E14" s="41">
        <v>3</v>
      </c>
      <c r="F14" s="42">
        <v>38870</v>
      </c>
      <c r="G14" s="25" t="s">
        <v>26</v>
      </c>
      <c r="H14" s="37">
        <v>12</v>
      </c>
      <c r="I14" s="42">
        <v>32770.72</v>
      </c>
      <c r="J14" s="42">
        <v>10965.48</v>
      </c>
      <c r="K14" s="42">
        <v>639.87</v>
      </c>
      <c r="L14" s="58">
        <f t="shared" si="0"/>
        <v>44376.07</v>
      </c>
      <c r="M14" s="59">
        <f t="shared" si="1"/>
        <v>83246.07</v>
      </c>
      <c r="N14" s="62"/>
    </row>
    <row r="15" s="3" customFormat="1" ht="35" customHeight="1" spans="1:14">
      <c r="A15" s="21">
        <v>9</v>
      </c>
      <c r="B15" s="40" t="s">
        <v>34</v>
      </c>
      <c r="C15" s="18">
        <v>4</v>
      </c>
      <c r="D15" s="25" t="s">
        <v>32</v>
      </c>
      <c r="E15" s="43">
        <v>5</v>
      </c>
      <c r="F15" s="38">
        <v>27040</v>
      </c>
      <c r="G15" s="25" t="s">
        <v>32</v>
      </c>
      <c r="H15" s="43">
        <v>5</v>
      </c>
      <c r="I15" s="35">
        <v>10608.64</v>
      </c>
      <c r="J15" s="35">
        <v>3978.24</v>
      </c>
      <c r="K15" s="35">
        <v>464.16</v>
      </c>
      <c r="L15" s="58">
        <f t="shared" si="0"/>
        <v>15051.04</v>
      </c>
      <c r="M15" s="59">
        <f t="shared" si="1"/>
        <v>42091.04</v>
      </c>
      <c r="N15" s="62"/>
    </row>
    <row r="16" s="3" customFormat="1" ht="35" customHeight="1" spans="1:14">
      <c r="A16" s="26">
        <v>10</v>
      </c>
      <c r="B16" s="27" t="s">
        <v>35</v>
      </c>
      <c r="C16" s="18">
        <v>17</v>
      </c>
      <c r="D16" s="44" t="s">
        <v>36</v>
      </c>
      <c r="E16" s="45">
        <v>3</v>
      </c>
      <c r="F16" s="38">
        <v>78400</v>
      </c>
      <c r="G16" s="25"/>
      <c r="H16" s="45"/>
      <c r="I16" s="35"/>
      <c r="J16" s="65"/>
      <c r="K16" s="33"/>
      <c r="L16" s="58"/>
      <c r="M16" s="59">
        <f t="shared" si="1"/>
        <v>78400</v>
      </c>
      <c r="N16" s="62"/>
    </row>
    <row r="17" s="4" customFormat="1" ht="35" customHeight="1" spans="1:14">
      <c r="A17" s="31"/>
      <c r="B17" s="32"/>
      <c r="C17" s="46">
        <v>17</v>
      </c>
      <c r="D17" s="44" t="s">
        <v>37</v>
      </c>
      <c r="E17" s="33">
        <v>10</v>
      </c>
      <c r="F17" s="35">
        <v>206940</v>
      </c>
      <c r="G17" s="25"/>
      <c r="H17" s="33"/>
      <c r="I17" s="35"/>
      <c r="J17" s="35"/>
      <c r="K17" s="35"/>
      <c r="L17" s="58"/>
      <c r="M17" s="59">
        <f t="shared" si="1"/>
        <v>206940</v>
      </c>
      <c r="N17" s="66"/>
    </row>
    <row r="18" s="4" customFormat="1" ht="35" customHeight="1" spans="1:14">
      <c r="A18" s="21">
        <v>11</v>
      </c>
      <c r="B18" s="40" t="s">
        <v>38</v>
      </c>
      <c r="C18" s="46">
        <v>4</v>
      </c>
      <c r="D18" s="25" t="s">
        <v>20</v>
      </c>
      <c r="E18" s="47" t="s">
        <v>39</v>
      </c>
      <c r="F18" s="35">
        <v>20280</v>
      </c>
      <c r="G18" s="25" t="s">
        <v>20</v>
      </c>
      <c r="H18" s="47" t="s">
        <v>39</v>
      </c>
      <c r="I18" s="65">
        <v>7956.48</v>
      </c>
      <c r="J18" s="65">
        <v>2983.68</v>
      </c>
      <c r="K18" s="65">
        <v>348.12</v>
      </c>
      <c r="L18" s="58">
        <f>SUM(I18:K18)</f>
        <v>11288.28</v>
      </c>
      <c r="M18" s="59">
        <f t="shared" si="1"/>
        <v>31568.28</v>
      </c>
      <c r="N18" s="66"/>
    </row>
    <row r="19" s="5" customFormat="1" ht="35" customHeight="1" spans="1:14">
      <c r="A19" s="21">
        <v>12</v>
      </c>
      <c r="B19" s="48" t="s">
        <v>40</v>
      </c>
      <c r="C19" s="46">
        <v>9</v>
      </c>
      <c r="D19" s="25" t="s">
        <v>32</v>
      </c>
      <c r="E19" s="46">
        <v>5</v>
      </c>
      <c r="F19" s="35">
        <v>72670</v>
      </c>
      <c r="G19" s="25" t="s">
        <v>32</v>
      </c>
      <c r="H19" s="46">
        <v>5</v>
      </c>
      <c r="I19" s="46">
        <v>28510.72</v>
      </c>
      <c r="J19" s="46">
        <v>10691.52</v>
      </c>
      <c r="K19" s="46">
        <v>1247.43</v>
      </c>
      <c r="L19" s="35">
        <v>40449.67</v>
      </c>
      <c r="M19" s="59">
        <f t="shared" si="1"/>
        <v>113119.67</v>
      </c>
      <c r="N19" s="49"/>
    </row>
    <row r="20" s="5" customFormat="1" ht="35" customHeight="1" spans="1:14">
      <c r="A20" s="21">
        <v>13</v>
      </c>
      <c r="B20" s="48" t="s">
        <v>41</v>
      </c>
      <c r="C20" s="49">
        <v>6</v>
      </c>
      <c r="D20" s="25" t="s">
        <v>20</v>
      </c>
      <c r="E20" s="46">
        <v>3</v>
      </c>
      <c r="F20" s="46">
        <v>30420</v>
      </c>
      <c r="G20" s="25" t="s">
        <v>20</v>
      </c>
      <c r="H20" s="46">
        <v>3</v>
      </c>
      <c r="I20" s="46">
        <v>11934.72</v>
      </c>
      <c r="J20" s="46">
        <v>4475.52</v>
      </c>
      <c r="K20" s="46">
        <v>522.18</v>
      </c>
      <c r="L20" s="46">
        <f t="shared" ref="L20:L24" si="2">SUM(I20:K20)</f>
        <v>16932.42</v>
      </c>
      <c r="M20" s="59">
        <f t="shared" si="1"/>
        <v>47352.42</v>
      </c>
      <c r="N20" s="49"/>
    </row>
    <row r="21" s="5" customFormat="1" ht="22" customHeight="1" spans="1:14">
      <c r="A21" s="26">
        <v>14</v>
      </c>
      <c r="B21" s="50" t="s">
        <v>42</v>
      </c>
      <c r="C21" s="49">
        <v>7</v>
      </c>
      <c r="D21" s="25" t="s">
        <v>23</v>
      </c>
      <c r="E21" s="46">
        <v>6</v>
      </c>
      <c r="F21" s="46">
        <v>58950</v>
      </c>
      <c r="G21" s="25" t="s">
        <v>23</v>
      </c>
      <c r="H21" s="46">
        <v>6</v>
      </c>
      <c r="I21" s="46">
        <v>25018.56</v>
      </c>
      <c r="J21" s="46">
        <v>8581.68</v>
      </c>
      <c r="K21" s="46">
        <v>492.25</v>
      </c>
      <c r="L21" s="46">
        <f t="shared" si="2"/>
        <v>34092.49</v>
      </c>
      <c r="M21" s="59">
        <f t="shared" si="1"/>
        <v>93042.49</v>
      </c>
      <c r="N21" s="49"/>
    </row>
    <row r="22" s="5" customFormat="1" ht="22" customHeight="1" spans="1:14">
      <c r="A22" s="31"/>
      <c r="B22" s="48"/>
      <c r="C22" s="49">
        <v>5</v>
      </c>
      <c r="D22" s="25" t="s">
        <v>43</v>
      </c>
      <c r="E22" s="46">
        <v>6</v>
      </c>
      <c r="F22" s="46">
        <v>50700</v>
      </c>
      <c r="G22" s="25" t="s">
        <v>43</v>
      </c>
      <c r="H22" s="46">
        <v>6</v>
      </c>
      <c r="I22" s="46">
        <v>19891.2</v>
      </c>
      <c r="J22" s="46">
        <v>7459.2</v>
      </c>
      <c r="K22" s="46">
        <v>870.3</v>
      </c>
      <c r="L22" s="46">
        <f t="shared" si="2"/>
        <v>28220.7</v>
      </c>
      <c r="M22" s="59">
        <f t="shared" si="1"/>
        <v>78920.7</v>
      </c>
      <c r="N22" s="49"/>
    </row>
    <row r="23" s="5" customFormat="1" ht="35" customHeight="1" spans="1:14">
      <c r="A23" s="51">
        <v>15</v>
      </c>
      <c r="B23" s="48" t="s">
        <v>44</v>
      </c>
      <c r="C23" s="49">
        <v>7</v>
      </c>
      <c r="D23" s="25" t="s">
        <v>32</v>
      </c>
      <c r="E23" s="46">
        <v>5</v>
      </c>
      <c r="F23" s="46">
        <v>59150</v>
      </c>
      <c r="G23" s="25" t="s">
        <v>32</v>
      </c>
      <c r="H23" s="46">
        <v>5</v>
      </c>
      <c r="I23" s="64">
        <v>23206.4</v>
      </c>
      <c r="J23" s="64">
        <v>8702.4</v>
      </c>
      <c r="K23" s="64">
        <v>1015.35</v>
      </c>
      <c r="L23" s="64">
        <v>32924.15</v>
      </c>
      <c r="M23" s="59">
        <f t="shared" si="1"/>
        <v>92074.15</v>
      </c>
      <c r="N23" s="49"/>
    </row>
    <row r="24" s="6" customFormat="1" ht="22" customHeight="1" spans="1:14">
      <c r="A24" s="51">
        <v>16</v>
      </c>
      <c r="B24" s="52" t="s">
        <v>45</v>
      </c>
      <c r="C24" s="46">
        <v>1</v>
      </c>
      <c r="D24" s="25" t="s">
        <v>46</v>
      </c>
      <c r="E24" s="46">
        <v>6</v>
      </c>
      <c r="F24" s="53" t="s">
        <v>47</v>
      </c>
      <c r="G24" s="25" t="s">
        <v>46</v>
      </c>
      <c r="H24" s="46">
        <v>6</v>
      </c>
      <c r="I24" s="67">
        <v>3978.24</v>
      </c>
      <c r="J24" s="67">
        <v>1491.84</v>
      </c>
      <c r="K24" s="67">
        <v>174.06</v>
      </c>
      <c r="L24" s="39">
        <f t="shared" si="2"/>
        <v>5644.14</v>
      </c>
      <c r="M24" s="59">
        <f t="shared" si="1"/>
        <v>15784.14</v>
      </c>
      <c r="N24" s="46"/>
    </row>
    <row r="25" s="5" customFormat="1" ht="22" customHeight="1" spans="1:14">
      <c r="A25" s="46" t="s">
        <v>16</v>
      </c>
      <c r="B25" s="54"/>
      <c r="C25" s="49">
        <f>SUM(C10:C23)</f>
        <v>104</v>
      </c>
      <c r="D25" s="46"/>
      <c r="E25" s="46">
        <f>SUM(E10:E23)</f>
        <v>63</v>
      </c>
      <c r="F25" s="46">
        <f>SUM(F5:F23)</f>
        <v>971750</v>
      </c>
      <c r="G25" s="46"/>
      <c r="H25" s="46">
        <f>SUM(H10:H22)</f>
        <v>54</v>
      </c>
      <c r="I25" s="46">
        <f>SUM(I5:I23)</f>
        <v>306290.4</v>
      </c>
      <c r="J25" s="46">
        <f>SUM(J5:J23)</f>
        <v>103830</v>
      </c>
      <c r="K25" s="46">
        <f>SUM(K5:K23)</f>
        <v>9631.31</v>
      </c>
      <c r="L25" s="46">
        <f>SUM(L5:L23)</f>
        <v>419751.71</v>
      </c>
      <c r="M25" s="46">
        <f>SUM(M5:M24)</f>
        <v>1407285.85</v>
      </c>
      <c r="N25" s="49" t="s">
        <v>48</v>
      </c>
    </row>
    <row r="26" ht="22" customHeight="1" spans="6:6">
      <c r="F26" s="11"/>
    </row>
  </sheetData>
  <mergeCells count="22">
    <mergeCell ref="A1:N1"/>
    <mergeCell ref="A2:F2"/>
    <mergeCell ref="I3:L3"/>
    <mergeCell ref="A25:B25"/>
    <mergeCell ref="A3:A4"/>
    <mergeCell ref="A6:A7"/>
    <mergeCell ref="A10:A11"/>
    <mergeCell ref="A16:A17"/>
    <mergeCell ref="A21:A22"/>
    <mergeCell ref="B3:B4"/>
    <mergeCell ref="B6:B7"/>
    <mergeCell ref="B10:B11"/>
    <mergeCell ref="B16:B17"/>
    <mergeCell ref="B21:B22"/>
    <mergeCell ref="C3:C4"/>
    <mergeCell ref="D3:D4"/>
    <mergeCell ref="E3:E4"/>
    <mergeCell ref="F3:F4"/>
    <mergeCell ref="G3:G4"/>
    <mergeCell ref="H3:H4"/>
    <mergeCell ref="M3:M4"/>
    <mergeCell ref="N3:N4"/>
  </mergeCells>
  <printOptions horizontalCentered="1" verticalCentered="1"/>
  <pageMargins left="0.471527777777778" right="0.15625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李聪</cp:lastModifiedBy>
  <dcterms:created xsi:type="dcterms:W3CDTF">2021-10-12T01:43:00Z</dcterms:created>
  <dcterms:modified xsi:type="dcterms:W3CDTF">2024-07-12T07:11:08Z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EFFAB20F35D74533A992C4D61A2A6B1E</vt:lpwstr>
  </property>
  <property fmtid="{D5CDD505-2E9C-101B-9397-08002B2CF9AE}" pid="3" name="KSOProductBuildVer">
    <vt:lpwstr>2052-10.8.0.6018</vt:lpwstr>
  </property>
</Properties>
</file>