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部门基本支出预算表04!$A$9:$W$32</definedName>
    <definedName name="_xlnm._FilterDatabase" localSheetId="7" hidden="1">'部门项目支出预算表05-1'!$A$8:$W$81</definedName>
    <definedName name="_xlnm._FilterDatabase" localSheetId="10" hidden="1">部门政府采购预算表07!$A$8:$Q$63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<sst xmlns="http://schemas.openxmlformats.org/spreadsheetml/2006/main" count="2370" uniqueCount="626">
  <si>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</si>
  <si>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</si>
  <si>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</si>
  <si>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</si>
  <si>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</si>
  <si>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</si>
  <si>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</si>
  <si>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</si>
  <si>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</si>
  <si>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</si>
  <si>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</si>
  <si>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</si>
  <si>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</si>
  <si>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</si>
  <si>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</si>
  <si>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</si>
  <si>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</si>
  <si>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</si>
  <si>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</si>
  <si>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</si>
  <si>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</si>
  <si>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</si>
  <si>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</si>
  <si>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</si>
  <si>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</si>
  <si>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</si>
  <si>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</si>
  <si>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</si>
  <si>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</si>
  <si>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</si>
  <si>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</si>
  <si>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</si>
  <si>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</si>
  <si>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</si>
  <si>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</si>
  <si>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</si>
  <si>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</si>
  <si>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</si>
  <si>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</si>
  <si>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</si>
  <si>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</si>
  <si>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</si>
  <si>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</si>
  <si>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</si>
  <si>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</si>
  <si>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</si>
  <si>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</si>
  <si>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</si>
  <si>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</si>
  <si>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</si>
  <si>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</si>
  <si>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</si>
  <si>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</si>
  <si>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</si>
  <si>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</si>
  <si>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</si>
  <si>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</si>
  <si>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</si>
  <si>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</si>
  <si>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</si>
  <si>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</si>
  <si>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</si>
  <si>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</si>
  <si>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</si>
  <si>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</si>
  <si>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</si>
  <si>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</si>
  <si>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</si>
  <si>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</si>
  <si>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</si>
  <si>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131019</t>
  </si>
  <si>
    <t>沧源佤族自治县人民医院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</si>
  <si>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</si>
  <si>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</si>
  <si>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</si>
  <si>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</si>
  <si>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</si>
  <si>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</si>
  <si>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</si>
  <si>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</si>
  <si>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</si>
  <si>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</si>
  <si>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</si>
  <si>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</si>
  <si>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</si>
  <si>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</si>
  <si>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</si>
  <si>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</si>
  <si>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</si>
  <si>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</si>
  <si>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</si>
  <si>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</si>
  <si>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</si>
  <si>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</si>
  <si>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</si>
  <si>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</si>
  <si>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</si>
  <si>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</si>
  <si>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</si>
  <si>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</si>
  <si>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</si>
  <si>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21002</t>
  </si>
  <si>
    <t>公立医院</t>
  </si>
  <si>
    <t>2100201</t>
  </si>
  <si>
    <t>综合医院</t>
  </si>
  <si>
    <t>21004</t>
  </si>
  <si>
    <t>公共卫生</t>
  </si>
  <si>
    <t>2100408</t>
  </si>
  <si>
    <t>基本公共卫生服务</t>
  </si>
  <si>
    <t>2100409</t>
  </si>
  <si>
    <t>重大公共卫生服务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</si>
  <si>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</si>
  <si>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</si>
  <si>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</si>
  <si>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</si>
  <si>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</si>
  <si>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</si>
  <si>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21099</t>
  </si>
  <si>
    <t>其他卫生健康支出</t>
  </si>
  <si>
    <t>2109999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</si>
  <si>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</si>
  <si>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</si>
  <si>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</si>
  <si>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</si>
  <si>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</si>
  <si>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</si>
  <si>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</si>
  <si>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</si>
  <si>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</si>
  <si>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</si>
  <si>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</si>
  <si>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</si>
  <si>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</si>
  <si>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</si>
  <si>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</si>
  <si>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</si>
  <si>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</si>
  <si>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</si>
  <si>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</si>
  <si>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</si>
  <si>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</si>
  <si>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</si>
  <si>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</si>
  <si>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</si>
  <si>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</si>
  <si>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</si>
  <si>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</si>
  <si>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</si>
  <si>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</si>
  <si>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</si>
  <si>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</si>
  <si>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</si>
  <si>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</si>
  <si>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</si>
  <si>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</si>
  <si>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</si>
  <si>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</si>
  <si>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</si>
  <si>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</si>
  <si>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</si>
  <si>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</si>
  <si>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</si>
  <si>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</si>
  <si>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</si>
  <si>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</si>
  <si>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</si>
  <si>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</si>
  <si>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</si>
  <si>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</si>
  <si>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</si>
  <si>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</si>
  <si>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</si>
  <si>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</si>
  <si>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</si>
  <si>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</si>
  <si>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</si>
  <si>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</si>
  <si>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</si>
  <si>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</si>
  <si>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</si>
  <si>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</si>
  <si>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</si>
  <si>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</si>
  <si>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</si>
  <si>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</si>
  <si>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</si>
  <si>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</si>
  <si>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</si>
  <si>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</si>
  <si>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</si>
  <si>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</si>
  <si>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</si>
  <si>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</si>
  <si>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</si>
  <si>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</si>
  <si>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</si>
  <si>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</si>
  <si>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</si>
  <si>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</si>
  <si>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</si>
  <si>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</si>
  <si>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</si>
  <si>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</si>
  <si>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</si>
  <si>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</si>
  <si>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530927210000000002626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</si>
  <si>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</si>
  <si>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</si>
  <si>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</si>
  <si>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</si>
  <si>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</si>
  <si>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</si>
  <si>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</si>
  <si>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530927231100001447160</t>
  </si>
  <si>
    <t>绩效工资（2017年提高标准部分）</t>
  </si>
  <si>
    <t>530927210000000002627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</si>
  <si>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</si>
  <si>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</si>
  <si>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</si>
  <si>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</si>
  <si>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</si>
  <si>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</si>
  <si>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</si>
  <si>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</si>
  <si>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</si>
  <si>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530927210000000002628</t>
  </si>
  <si>
    <t>30113</t>
  </si>
  <si>
    <t>530927221100000274881</t>
  </si>
  <si>
    <t>工会经费</t>
  </si>
  <si>
    <t>30228</t>
  </si>
  <si>
    <t>530927210000000002629</t>
  </si>
  <si>
    <t>离退休费</t>
  </si>
  <si>
    <t>30302</t>
  </si>
  <si>
    <t>退休费</t>
  </si>
  <si>
    <t>530927241100002327303</t>
  </si>
  <si>
    <t>机关事业单位职工及军人抚恤补助</t>
  </si>
  <si>
    <t>30304</t>
  </si>
  <si>
    <t>抚恤金</t>
  </si>
  <si>
    <t>530927231100001447161</t>
  </si>
  <si>
    <t>安家建房补助</t>
  </si>
  <si>
    <t>30399</t>
  </si>
  <si>
    <t>其他对个人和家庭的补助</t>
  </si>
  <si>
    <t>530927251100003787903</t>
  </si>
  <si>
    <t>其他临聘人员补助</t>
  </si>
  <si>
    <t>530927221100000946788</t>
  </si>
  <si>
    <t>防艾一线人员津贴经费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</si>
  <si>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</si>
  <si>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</si>
  <si>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</si>
  <si>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</si>
  <si>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</si>
  <si>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</si>
  <si>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</si>
  <si>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</si>
  <si>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</si>
  <si>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沧源县医院（保人员）自有资金</t>
  </si>
  <si>
    <t>专项业务类</t>
  </si>
  <si>
    <t>530927251100003789985</t>
  </si>
  <si>
    <t>30226</t>
  </si>
  <si>
    <t>劳务费</t>
  </si>
  <si>
    <t>沧源县医院事业收入（保人员）专项资金</t>
  </si>
  <si>
    <t>530927251100003789952</t>
  </si>
  <si>
    <t>沧源县医院事业收入（保运转）专项资金</t>
  </si>
  <si>
    <t>530927251100003789901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</si>
  <si>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</si>
  <si>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</si>
  <si>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</si>
  <si>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</si>
  <si>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</si>
  <si>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</si>
  <si>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</si>
  <si>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</si>
  <si>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</si>
  <si>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</si>
  <si>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</si>
  <si>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</si>
  <si>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</si>
  <si>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</si>
  <si>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</si>
  <si>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</si>
  <si>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</si>
  <si>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</si>
  <si>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</si>
  <si>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</si>
  <si>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30216</t>
  </si>
  <si>
    <t>培训费</t>
  </si>
  <si>
    <t>30217</t>
  </si>
  <si>
    <t>30218</t>
  </si>
  <si>
    <t>专用材料费</t>
  </si>
  <si>
    <t>30227</t>
  </si>
  <si>
    <t>委托业务费</t>
  </si>
  <si>
    <t>30231</t>
  </si>
  <si>
    <t>公务用车运行维护费</t>
  </si>
  <si>
    <t>30240</t>
  </si>
  <si>
    <t>税金及附加费用</t>
  </si>
  <si>
    <t>30299</t>
  </si>
  <si>
    <t>其他商品和服务支出</t>
  </si>
  <si>
    <t>39999</t>
  </si>
  <si>
    <t>沧源佤族自治县人民医院历年公费医疗欠费补助资金</t>
  </si>
  <si>
    <t>事业发展类</t>
  </si>
  <si>
    <t>530927200000000000306</t>
  </si>
  <si>
    <t>30307</t>
  </si>
  <si>
    <t>医疗费补助</t>
  </si>
  <si>
    <t>公立医院综合改革项目补助资金</t>
  </si>
  <si>
    <t>530927200000000000286</t>
  </si>
  <si>
    <t>31003</t>
  </si>
  <si>
    <t>专用设备购置</t>
  </si>
  <si>
    <t>国门医院建设医疗设备采购资金</t>
  </si>
  <si>
    <t>530927251100003801341</t>
  </si>
  <si>
    <t>国门医院在建工程项目专项资金</t>
  </si>
  <si>
    <t>530927251100003800960</t>
  </si>
  <si>
    <t>30901</t>
  </si>
  <si>
    <t>房屋建筑物购建</t>
  </si>
  <si>
    <t>国门医院专用设备采购资金</t>
  </si>
  <si>
    <t>530927251100003801333</t>
  </si>
  <si>
    <t>31002</t>
  </si>
  <si>
    <t>办公设备购置</t>
  </si>
  <si>
    <t>基本公共卫生服务项目补助资金</t>
  </si>
  <si>
    <t>民生类</t>
  </si>
  <si>
    <t>530927200000000000170</t>
  </si>
  <si>
    <t>紧密型县乡村医疗卫生服务一体化管理信息化建设补助资金</t>
  </si>
  <si>
    <t>530927210000000002617</t>
  </si>
  <si>
    <t>事业收入（卫生材料）专项会资金</t>
  </si>
  <si>
    <t>530927251100003800525</t>
  </si>
  <si>
    <t>事业收入（信息化）专项资金</t>
  </si>
  <si>
    <t>530927251100003800338</t>
  </si>
  <si>
    <t>31007</t>
  </si>
  <si>
    <t>信息网络及软件购置更新</t>
  </si>
  <si>
    <t>县医院报刊杂志（自有资金）征订专项资金</t>
  </si>
  <si>
    <t>530927251100003829895</t>
  </si>
  <si>
    <t>县医院偿还贷款融资本金专项资金</t>
  </si>
  <si>
    <t>530927251100003800891</t>
  </si>
  <si>
    <t>县医院药品采购专项资金</t>
  </si>
  <si>
    <t>530927251100003800328</t>
  </si>
  <si>
    <t>医共体事业收入专项资金</t>
  </si>
  <si>
    <t>530927251100003790128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</si>
  <si>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</si>
  <si>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</si>
  <si>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</si>
  <si>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</si>
  <si>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</si>
  <si>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</si>
  <si>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</si>
  <si>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</si>
  <si>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</si>
  <si>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</si>
  <si>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</si>
  <si>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通过此项目，新购一批国门医院医疗设备和办公设备，提升国门医院综合服务能力，实现我院医疗服务能力同比提升。</t>
  </si>
  <si>
    <t>产出指标</t>
  </si>
  <si>
    <t>数量指标</t>
  </si>
  <si>
    <t>医疗设备购买批次</t>
  </si>
  <si>
    <t>&gt;=</t>
  </si>
  <si>
    <t>批次</t>
  </si>
  <si>
    <t>定量指标</t>
  </si>
  <si>
    <t>部门2025年预算</t>
  </si>
  <si>
    <t>质量指标</t>
  </si>
  <si>
    <t>新购设备验收合格率</t>
  </si>
  <si>
    <t>90</t>
  </si>
  <si>
    <t>%</t>
  </si>
  <si>
    <t>定性指标</t>
  </si>
  <si>
    <t>时效指标</t>
  </si>
  <si>
    <t>付款实现最迟不超</t>
  </si>
  <si>
    <t>&lt;=</t>
  </si>
  <si>
    <t>30</t>
  </si>
  <si>
    <t>天</t>
  </si>
  <si>
    <t>效益指标</t>
  </si>
  <si>
    <t>社会效益</t>
  </si>
  <si>
    <t>全院医疗服务能力同比提升</t>
  </si>
  <si>
    <t>10</t>
  </si>
  <si>
    <t>满意度指标</t>
  </si>
  <si>
    <t>服务对象满意度</t>
  </si>
  <si>
    <t>患者满意度</t>
  </si>
  <si>
    <t>通过此项目，保障我院购买各类卫生材料费用，满足患者就医需求，不断提升我院医疗服务能力。</t>
  </si>
  <si>
    <t>保障科室</t>
  </si>
  <si>
    <t>个</t>
  </si>
  <si>
    <t>卫生耗材采购批次</t>
  </si>
  <si>
    <t>4</t>
  </si>
  <si>
    <t>次</t>
  </si>
  <si>
    <t>耗材验收合格率</t>
  </si>
  <si>
    <t>卫生耗材最迟到位时限</t>
  </si>
  <si>
    <t>月</t>
  </si>
  <si>
    <t>卫生耗材供给率</t>
  </si>
  <si>
    <t>通过此项目，保障医共体办公费、下乡帮扶差旅费和下乡车辆租赁费，加强医共体成员紧密协作，助力权限医疗事业不断发展。</t>
  </si>
  <si>
    <t>年内下乡帮扶次数</t>
  </si>
  <si>
    <t>15</t>
  </si>
  <si>
    <t>年内租车次数</t>
  </si>
  <si>
    <t>医共体查出问题数量</t>
  </si>
  <si>
    <t>条</t>
  </si>
  <si>
    <t>医共体问题整改率</t>
  </si>
  <si>
    <t>下乡周期</t>
  </si>
  <si>
    <t>一</t>
  </si>
  <si>
    <t>医共体成员单位医疗救助能力同比提升</t>
  </si>
  <si>
    <t>医共体成员单位满意度</t>
  </si>
  <si>
    <t>通过此项目，保障现有人员和计划人员工资绩效保险，实现人力资源可持续发展，助力我院医疗事业全面推进发展。</t>
  </si>
  <si>
    <t>现有人员</t>
  </si>
  <si>
    <t>560</t>
  </si>
  <si>
    <t>人</t>
  </si>
  <si>
    <t>计划招录人员</t>
  </si>
  <si>
    <t>100</t>
  </si>
  <si>
    <t>人员离职率</t>
  </si>
  <si>
    <t>新招录人员当年考核率</t>
  </si>
  <si>
    <t>80</t>
  </si>
  <si>
    <t>新招录人员最迟到位时限</t>
  </si>
  <si>
    <t>全院医疗救助能力同比提升</t>
  </si>
  <si>
    <t>通过此项目，计划购买一批医疗设备和办公设备，保障医院正常运转，实现医疗服务能力同比提升目标。</t>
  </si>
  <si>
    <t>购买医疗设备批次</t>
  </si>
  <si>
    <t>购买办公设备批次</t>
  </si>
  <si>
    <t>=</t>
  </si>
  <si>
    <t>最迟付款实现不超过</t>
  </si>
  <si>
    <t>医院医疗服务能力同比提升</t>
  </si>
  <si>
    <t>供应商和患者满意度</t>
  </si>
  <si>
    <t>通过此项目，保障国门医院建设各类费用，保障工程按期完工，实现我院医疗服务能力再上一层台阶。</t>
  </si>
  <si>
    <t>支付工程事项</t>
  </si>
  <si>
    <t>项</t>
  </si>
  <si>
    <t>国门医院项目验收合格率</t>
  </si>
  <si>
    <t>年内完成支付</t>
  </si>
  <si>
    <t>12</t>
  </si>
  <si>
    <t>全院医疗服务能力提升</t>
  </si>
  <si>
    <t>通过此项目，保障我单位及医共体必要的信息化建设服务支出，助力我院建成智慧型现代化医院。</t>
  </si>
  <si>
    <t>新增各类信息化系统</t>
  </si>
  <si>
    <t>类</t>
  </si>
  <si>
    <t>新增软件验收合格率</t>
  </si>
  <si>
    <t>系统新增最迟时限</t>
  </si>
  <si>
    <t>医院信息化能力同比提升</t>
  </si>
  <si>
    <t>职工满意度</t>
  </si>
  <si>
    <t>通过此项目，保障我单位按时偿还融资贷款本金，保障单位信用安全，实现医院健康可持续发展。</t>
  </si>
  <si>
    <t>偿还贷款融资笔数</t>
  </si>
  <si>
    <t>笔</t>
  </si>
  <si>
    <t>偿还本金</t>
  </si>
  <si>
    <t>50652800</t>
  </si>
  <si>
    <t>元</t>
  </si>
  <si>
    <t>医院信用安全</t>
  </si>
  <si>
    <t>完成时限</t>
  </si>
  <si>
    <t>实现我院健康可持续发展</t>
  </si>
  <si>
    <t>债权方和融资方满意度</t>
  </si>
  <si>
    <t>通过此项目，保障我院药品及时供应，保障医疗服务正常开展，维护人民群众生命安全，提升全县医疗水平。</t>
  </si>
  <si>
    <t>购买药瓶大类</t>
  </si>
  <si>
    <t>种</t>
  </si>
  <si>
    <t>药品验收合格率</t>
  </si>
  <si>
    <t>年内采购批次</t>
  </si>
  <si>
    <t>医疗服务能力同比提升</t>
  </si>
  <si>
    <t>根据医院发展需要，新增营养科，提升县级公立医院技术水平。</t>
  </si>
  <si>
    <t>医疗设备数量</t>
  </si>
  <si>
    <t>批</t>
  </si>
  <si>
    <t>提升县级医院公立医院技术水平</t>
  </si>
  <si>
    <t>设备验收合格率</t>
  </si>
  <si>
    <t>年内完成</t>
  </si>
  <si>
    <t>医院综合能力</t>
  </si>
  <si>
    <t>持续提高</t>
  </si>
  <si>
    <t>通过此项目，保障现有人员和新招录人员工资保险绩效，充分激发干部职工干事创业积极性，助力我院医疗事业不断发展。</t>
  </si>
  <si>
    <t>在岗人员</t>
  </si>
  <si>
    <t>560人</t>
  </si>
  <si>
    <t>新招录人员</t>
  </si>
  <si>
    <t>新招录人员考核合格率</t>
  </si>
  <si>
    <t>医疗事故发生率</t>
  </si>
  <si>
    <t>新招录人员最迟到位时间</t>
  </si>
  <si>
    <t>门诊诊疗量同比增</t>
  </si>
  <si>
    <t>全院病床使用率</t>
  </si>
  <si>
    <t>65</t>
  </si>
  <si>
    <t>通过此项目，保障我单位公卫科不少于5人下乡开展基本公卫工作，计划年内下乡次数不少于4次，完成年初既定全部公卫工作任务，实现年底考核分数不低于90分。</t>
  </si>
  <si>
    <t>居民电子健康档案建档率</t>
  </si>
  <si>
    <t>免费向城乡居民提供基本公共卫生服务，促进基本公共卫生服务逐步均等化</t>
  </si>
  <si>
    <t>高血压患者规范管理率</t>
  </si>
  <si>
    <t>60</t>
  </si>
  <si>
    <t>食源性疾病暴发事件报告及时率</t>
  </si>
  <si>
    <t>提高公共卫生服务水平</t>
  </si>
  <si>
    <t>通过此项目，保障我单位报刊杂志征订经费，满足我单位正常的报刊杂志阅读需求，统一思想，凝聚共识，保持知识常更常新。</t>
  </si>
  <si>
    <t>订阅种类</t>
  </si>
  <si>
    <t>2025年部门预算</t>
  </si>
  <si>
    <t>物品到位破损率</t>
  </si>
  <si>
    <t>0</t>
  </si>
  <si>
    <t>付款时限</t>
  </si>
  <si>
    <t>全院阅读人数</t>
  </si>
  <si>
    <t>200</t>
  </si>
  <si>
    <t>通过此项目，保障我单位偿还贷款融资利息，保障单位晕妆必须得开支，如办公费、公务接待费、水电费等，实现我单位正常运转，助力县卫生事业健康发展。</t>
  </si>
  <si>
    <t>住院床位数</t>
  </si>
  <si>
    <t>500</t>
  </si>
  <si>
    <t>张</t>
  </si>
  <si>
    <t>年内外出培训人数</t>
  </si>
  <si>
    <t>50</t>
  </si>
  <si>
    <t>年内接待专家次数</t>
  </si>
  <si>
    <t>培训人员考核合格率</t>
  </si>
  <si>
    <t>复审医疗科室验收合格率</t>
  </si>
  <si>
    <t>国门医院搬迁时限</t>
  </si>
  <si>
    <t>医疗救助能力同比提升</t>
  </si>
  <si>
    <t>职工群体满意度</t>
  </si>
  <si>
    <t>收回历年公费医疗费用欠费</t>
  </si>
  <si>
    <t>申请资金</t>
  </si>
  <si>
    <t>547144.47</t>
  </si>
  <si>
    <t>收回历年公费医疗欠费最大限度减少医疗欠费</t>
  </si>
  <si>
    <t>保证医院的可持续发展</t>
  </si>
  <si>
    <t>提高医疗服务质量</t>
  </si>
  <si>
    <t>经济效益</t>
  </si>
  <si>
    <t>收回历年公费医疗欠费</t>
  </si>
  <si>
    <t>收回历年公费医疗欠费改善服务态度满意度</t>
  </si>
  <si>
    <t>改善服务态度为病人提供优质服务</t>
  </si>
  <si>
    <t>确保紧密型县乡村医疗卫生服务一体化建设，使医院的信息化管理工作更加规范，科学和系统，有效解决群众看病难，看病贵的问题。</t>
  </si>
  <si>
    <t>信息化设备</t>
  </si>
  <si>
    <t>使医院的信息化管理工作更加规范，科学和系统，从而有效解决群众看病难问题</t>
  </si>
  <si>
    <t>新购系统验收合格率</t>
  </si>
  <si>
    <t>县乡村医疗卫生服务水平</t>
  </si>
  <si>
    <t>医务人员满意度</t>
  </si>
  <si>
    <t>预算06表</t>
  </si>
  <si>
    <t>政府性基金预算支出预算表</t>
  </si>
  <si>
    <t>单位名称：临沧市发展和改革委员会</t>
  </si>
  <si>
    <t>本年政府性基金预算支出</t>
  </si>
  <si>
    <t>本单位此表无预算数据，故本表为空表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</si>
  <si>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</si>
  <si>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</si>
  <si>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</si>
  <si>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</si>
  <si>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</si>
  <si>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</si>
  <si>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</si>
  <si>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</si>
  <si>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</si>
  <si>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</si>
  <si>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采购医疗设备</t>
  </si>
  <si>
    <t>医疗设备</t>
  </si>
  <si>
    <t>办公设备</t>
  </si>
  <si>
    <t>复印纸采购</t>
  </si>
  <si>
    <t>办公用品</t>
  </si>
  <si>
    <t>公车加油</t>
  </si>
  <si>
    <t>车辆加油、添加燃料服务</t>
  </si>
  <si>
    <t>公车维修费</t>
  </si>
  <si>
    <t>车辆维修和保养服务</t>
  </si>
  <si>
    <t>公车保险服务</t>
  </si>
  <si>
    <t>机动车保险服务</t>
  </si>
  <si>
    <t>国门医院搬迁费</t>
  </si>
  <si>
    <t>其他运行维护服务</t>
  </si>
  <si>
    <t>设备维修维护</t>
  </si>
  <si>
    <t>维修和保养服务</t>
  </si>
  <si>
    <t>复印机</t>
  </si>
  <si>
    <t>购买复印纸</t>
  </si>
  <si>
    <t>复印纸</t>
  </si>
  <si>
    <t>购买台式计算机</t>
  </si>
  <si>
    <t>台式计算机</t>
  </si>
  <si>
    <t>采购装订机</t>
  </si>
  <si>
    <t>装订机</t>
  </si>
  <si>
    <t>双活存储</t>
  </si>
  <si>
    <t>设备</t>
  </si>
  <si>
    <t>蓄电池采购</t>
  </si>
  <si>
    <t>移动护理硬件及手腕带打印机、乡镇音响摄像头硬件设备</t>
  </si>
  <si>
    <t>数据备份一体机</t>
  </si>
  <si>
    <t>通信机房设备</t>
  </si>
  <si>
    <t>系统采购</t>
  </si>
  <si>
    <t>无形资产</t>
  </si>
  <si>
    <t>采购卫生耗材</t>
  </si>
  <si>
    <t>物资</t>
  </si>
  <si>
    <t>电子大屏（高清LED显屏)（显示屏）</t>
  </si>
  <si>
    <t>LED显示屏</t>
  </si>
  <si>
    <t>便携式相机（办公设备）</t>
  </si>
  <si>
    <t>涉密机（办公设备）</t>
  </si>
  <si>
    <t>保密柜</t>
  </si>
  <si>
    <t>彩色打印机（打印机）</t>
  </si>
  <si>
    <t>打印机</t>
  </si>
  <si>
    <t>打印机（打印机）</t>
  </si>
  <si>
    <t>涉密打印机（打印机）</t>
  </si>
  <si>
    <t>冰箱（电冰箱）</t>
  </si>
  <si>
    <t>电冰箱</t>
  </si>
  <si>
    <t>多功能打印一体机多功能一体机）</t>
  </si>
  <si>
    <t>多功能一体机</t>
  </si>
  <si>
    <t>激光多功能一体（多功能一体机）</t>
  </si>
  <si>
    <t>防刺服、头盔、钢叉、盾牌、防爆棒等防爆器材（全套）（防护防爆装备）</t>
  </si>
  <si>
    <t>防护防暴装备</t>
  </si>
  <si>
    <t>复印机（复印机）</t>
  </si>
  <si>
    <t>危化品储存柜(柜类)</t>
  </si>
  <si>
    <t>柜类</t>
  </si>
  <si>
    <t>药柜(柜类)</t>
  </si>
  <si>
    <t>药品阴凉柜(柜类)</t>
  </si>
  <si>
    <t>笔记本电脑(计算机)</t>
  </si>
  <si>
    <t>计算机</t>
  </si>
  <si>
    <t>电脑采购</t>
  </si>
  <si>
    <t>病案密集架（架类）</t>
  </si>
  <si>
    <t>架类</t>
  </si>
  <si>
    <t>跺架（架类）</t>
  </si>
  <si>
    <t>刻录机（刻录机）</t>
  </si>
  <si>
    <t>刻录机</t>
  </si>
  <si>
    <t>冰柜（冷藏箱柜）</t>
  </si>
  <si>
    <t>冷藏箱柜</t>
  </si>
  <si>
    <t>除湿机（木材干燥设备）</t>
  </si>
  <si>
    <t>木材干燥设备</t>
  </si>
  <si>
    <t>条码机（设备）</t>
  </si>
  <si>
    <t>碎纸机(碎纸机)</t>
  </si>
  <si>
    <t>碎纸机</t>
  </si>
  <si>
    <t>一键报警器（危险化学品安全设备）</t>
  </si>
  <si>
    <t>危险化学品安全设备</t>
  </si>
  <si>
    <t>分诊叫号网络液晶一体机 （信息化设备）</t>
  </si>
  <si>
    <t>医疗设备购置</t>
  </si>
  <si>
    <t>空调（制冷空调设备）</t>
  </si>
  <si>
    <t>制冷空调设备</t>
  </si>
  <si>
    <t>装订机(装订机)</t>
  </si>
  <si>
    <t>（国门医院）办公家具及用具采购项目</t>
  </si>
  <si>
    <t>家具和用具</t>
  </si>
  <si>
    <t>（国门医院）沧源佤族自治县医共体区域医学检验中心合作共建项目</t>
  </si>
  <si>
    <t>临床检验设备</t>
  </si>
  <si>
    <t>国门医院电视采购</t>
  </si>
  <si>
    <t>(国门医院)数字减影血管造影系统（DSA）及配套设施采购项目</t>
  </si>
  <si>
    <t>2024年采购未付款医疗设备（含老款）</t>
  </si>
  <si>
    <t>（国门医院）特殊病床设备款</t>
  </si>
  <si>
    <t>（国门医院）医用分子筛制氧设备及配套设施、医用空气加压氧舱采购项目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</si>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</sst>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1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name val="宋体"/>
      <charset val="134"/>
    </font>
    <font>
      <b/>
      <sz val="23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5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0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1" fillId="0" borderId="0" xfId="0" applyFont="1">
      <alignment vertical="top"/>
      <protection locked="0"/>
    </xf>
    <xf numFmtId="0" fontId="11" fillId="0" borderId="0" xfId="0" applyFont="1" applyAlignment="1" applyProtection="1">
      <alignment vertical="center"/>
    </xf>
    <xf numFmtId="49" fontId="11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7" fillId="0" borderId="0" xfId="0" applyFont="1" applyAlignment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13" fillId="0" borderId="1" xfId="0" applyFont="1" applyBorder="1" applyAlignment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5" xfId="0" applyFont="1" applyBorder="1" applyAlignment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</xf>
    <xf numFmtId="3" fontId="11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>
      <alignment horizontal="left" vertical="center" wrapText="1"/>
      <protection locked="0"/>
    </xf>
    <xf numFmtId="0" fontId="11" fillId="0" borderId="7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12" xfId="0" applyFont="1" applyBorder="1" applyAlignment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 vertical="center"/>
    </xf>
    <xf numFmtId="0" fontId="13" fillId="0" borderId="5" xfId="0" applyFont="1" applyBorder="1" applyAlignment="1">
      <alignment horizontal="center" vertical="center"/>
      <protection locked="0"/>
    </xf>
    <xf numFmtId="0" fontId="11" fillId="0" borderId="2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11" fillId="0" borderId="0" xfId="0" applyFont="1">
      <alignment vertical="top"/>
      <protection locked="0"/>
    </xf>
    <xf numFmtId="49" fontId="11" fillId="0" borderId="0" xfId="0" applyNumberFormat="1" applyFont="1" applyAlignment="1">
      <protection locked="0"/>
    </xf>
    <xf numFmtId="0" fontId="11" fillId="0" borderId="0" xfId="0" applyFont="1" applyAlignment="1">
      <protection locked="0"/>
    </xf>
    <xf numFmtId="0" fontId="8" fillId="0" borderId="0" xfId="0" applyFont="1" applyAlignment="1">
      <alignment horizontal="center" vertical="center"/>
      <protection locked="0"/>
    </xf>
    <xf numFmtId="0" fontId="12" fillId="0" borderId="0" xfId="0" applyFont="1" applyAlignment="1">
      <alignment horizontal="center" vertical="center"/>
      <protection locked="0"/>
    </xf>
    <xf numFmtId="0" fontId="13" fillId="0" borderId="0" xfId="0" applyFont="1" applyAlignment="1">
      <alignment horizontal="left" vertical="center"/>
      <protection locked="0"/>
    </xf>
    <xf numFmtId="0" fontId="13" fillId="0" borderId="0" xfId="0" applyFont="1" applyAlignment="1">
      <protection locked="0"/>
    </xf>
    <xf numFmtId="0" fontId="13" fillId="0" borderId="2" xfId="0" applyFont="1" applyBorder="1" applyAlignment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  <protection locked="0"/>
    </xf>
    <xf numFmtId="0" fontId="13" fillId="0" borderId="6" xfId="0" applyFont="1" applyBorder="1" applyAlignment="1">
      <alignment horizontal="center" vertical="center"/>
      <protection locked="0"/>
    </xf>
    <xf numFmtId="3" fontId="11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11" fillId="0" borderId="0" xfId="0" applyFont="1" applyAlignment="1" applyProtection="1"/>
    <xf numFmtId="0" fontId="13" fillId="0" borderId="0" xfId="0" applyFont="1" applyAlignment="1" applyProtection="1"/>
    <xf numFmtId="0" fontId="13" fillId="0" borderId="3" xfId="0" applyFont="1" applyBorder="1" applyAlignment="1">
      <alignment horizontal="center" vertical="center"/>
      <protection locked="0"/>
    </xf>
    <xf numFmtId="0" fontId="13" fillId="0" borderId="4" xfId="0" applyFont="1" applyBorder="1" applyAlignment="1">
      <alignment horizontal="center" vertical="center"/>
      <protection locked="0"/>
    </xf>
    <xf numFmtId="0" fontId="13" fillId="0" borderId="2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>
      <alignment horizontal="right" vertical="center"/>
      <protection locked="0"/>
    </xf>
    <xf numFmtId="0" fontId="13" fillId="0" borderId="3" xfId="0" applyFont="1" applyBorder="1" applyAlignment="1">
      <alignment horizontal="center" vertical="center" wrapText="1"/>
      <protection locked="0"/>
    </xf>
    <xf numFmtId="0" fontId="13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3" fillId="0" borderId="0" xfId="0" applyFont="1" applyAlignment="1">
      <alignment horizontal="center" vertical="center"/>
      <protection locked="0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76" fontId="19" fillId="0" borderId="7" xfId="0" applyNumberFormat="1" applyFont="1" applyBorder="1" applyAlignment="1" applyProtection="1">
      <alignment horizontal="right" vertical="center"/>
    </xf>
    <xf numFmtId="176" fontId="19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1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left" vertical="center"/>
    </xf>
    <xf numFmtId="0" fontId="11" fillId="0" borderId="7" xfId="0" applyFont="1" applyBorder="1" applyAlignment="1">
      <alignment horizontal="left" vertical="center" wrapText="1" indent="1"/>
      <protection locked="0"/>
    </xf>
    <xf numFmtId="0" fontId="1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1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11" workbookViewId="0">
      <selection activeCell="B7" sqref="B7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44"/>
      <c r="C2" s="244"/>
      <c r="D2" s="244"/>
    </row>
    <row r="3" ht="18.75" customHeight="1" spans="1:4">
      <c r="A3" s="41" t="str">
        <f>"单位名称："&amp;"沧源佤族自治县人民医院"</f>
        <v>单位名称：沧源佤族自治县人民医院</v>
      </c>
      <c r="B3" s="245"/>
      <c r="C3" s="245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214" t="s">
        <v>6</v>
      </c>
      <c r="B7" s="23">
        <v>27329698.88</v>
      </c>
      <c r="C7" s="214" t="s">
        <v>7</v>
      </c>
      <c r="D7" s="23"/>
    </row>
    <row r="8" ht="18.75" customHeight="1" spans="1:4">
      <c r="A8" s="214" t="s">
        <v>8</v>
      </c>
      <c r="B8" s="23"/>
      <c r="C8" s="214" t="s">
        <v>9</v>
      </c>
      <c r="D8" s="23"/>
    </row>
    <row r="9" ht="18.75" customHeight="1" spans="1:4">
      <c r="A9" s="214" t="s">
        <v>10</v>
      </c>
      <c r="B9" s="23"/>
      <c r="C9" s="214" t="s">
        <v>11</v>
      </c>
      <c r="D9" s="23"/>
    </row>
    <row r="10" ht="18.75" customHeight="1" spans="1:4">
      <c r="A10" s="214" t="s">
        <v>12</v>
      </c>
      <c r="B10" s="23"/>
      <c r="C10" s="214" t="s">
        <v>13</v>
      </c>
      <c r="D10" s="23"/>
    </row>
    <row r="11" ht="18.75" customHeight="1" spans="1:4">
      <c r="A11" s="246" t="s">
        <v>14</v>
      </c>
      <c r="B11" s="23">
        <v>433854090.29</v>
      </c>
      <c r="C11" s="164" t="s">
        <v>15</v>
      </c>
      <c r="D11" s="23"/>
    </row>
    <row r="12" ht="18.75" customHeight="1" spans="1:4">
      <c r="A12" s="204" t="s">
        <v>16</v>
      </c>
      <c r="B12" s="23">
        <v>426085390.29</v>
      </c>
      <c r="C12" s="203" t="s">
        <v>17</v>
      </c>
      <c r="D12" s="23"/>
    </row>
    <row r="13" ht="18.75" customHeight="1" spans="1:4">
      <c r="A13" s="204" t="s">
        <v>18</v>
      </c>
      <c r="B13" s="23"/>
      <c r="C13" s="203" t="s">
        <v>19</v>
      </c>
      <c r="D13" s="23"/>
    </row>
    <row r="14" ht="18.75" customHeight="1" spans="1:4">
      <c r="A14" s="204" t="s">
        <v>20</v>
      </c>
      <c r="B14" s="23"/>
      <c r="C14" s="203" t="s">
        <v>21</v>
      </c>
      <c r="D14" s="23">
        <v>4453042.04</v>
      </c>
    </row>
    <row r="15" ht="18.75" customHeight="1" spans="1:4">
      <c r="A15" s="204" t="s">
        <v>22</v>
      </c>
      <c r="B15" s="23"/>
      <c r="C15" s="203" t="s">
        <v>23</v>
      </c>
      <c r="D15" s="23">
        <v>454766869.09</v>
      </c>
    </row>
    <row r="16" ht="18.75" customHeight="1" spans="1:4">
      <c r="A16" s="204" t="s">
        <v>24</v>
      </c>
      <c r="B16" s="23">
        <v>7768700</v>
      </c>
      <c r="C16" s="204" t="s">
        <v>25</v>
      </c>
      <c r="D16" s="23"/>
    </row>
    <row r="17" ht="18.75" customHeight="1" spans="1:4">
      <c r="A17" s="204" t="s">
        <v>26</v>
      </c>
      <c r="B17" s="23"/>
      <c r="C17" s="204" t="s">
        <v>27</v>
      </c>
      <c r="D17" s="23"/>
    </row>
    <row r="18" ht="18.75" customHeight="1" spans="1:4">
      <c r="A18" s="205" t="s">
        <v>26</v>
      </c>
      <c r="B18" s="23"/>
      <c r="C18" s="203" t="s">
        <v>28</v>
      </c>
      <c r="D18" s="23"/>
    </row>
    <row r="19" ht="18.75" customHeight="1" spans="1:4">
      <c r="A19" s="205" t="s">
        <v>26</v>
      </c>
      <c r="B19" s="23"/>
      <c r="C19" s="203" t="s">
        <v>29</v>
      </c>
      <c r="D19" s="23"/>
    </row>
    <row r="20" ht="18.75" customHeight="1" spans="1:4">
      <c r="A20" s="205" t="s">
        <v>26</v>
      </c>
      <c r="B20" s="23"/>
      <c r="C20" s="203" t="s">
        <v>30</v>
      </c>
      <c r="D20" s="23"/>
    </row>
    <row r="21" ht="18.75" customHeight="1" spans="1:4">
      <c r="A21" s="205" t="s">
        <v>26</v>
      </c>
      <c r="B21" s="23"/>
      <c r="C21" s="203" t="s">
        <v>31</v>
      </c>
      <c r="D21" s="23"/>
    </row>
    <row r="22" ht="18.75" customHeight="1" spans="1:4">
      <c r="A22" s="205" t="s">
        <v>26</v>
      </c>
      <c r="B22" s="23"/>
      <c r="C22" s="203" t="s">
        <v>32</v>
      </c>
      <c r="D22" s="23"/>
    </row>
    <row r="23" ht="18.75" customHeight="1" spans="1:4">
      <c r="A23" s="205" t="s">
        <v>26</v>
      </c>
      <c r="B23" s="23"/>
      <c r="C23" s="203" t="s">
        <v>33</v>
      </c>
      <c r="D23" s="23"/>
    </row>
    <row r="24" ht="18.75" customHeight="1" spans="1:4">
      <c r="A24" s="205" t="s">
        <v>26</v>
      </c>
      <c r="B24" s="23"/>
      <c r="C24" s="203" t="s">
        <v>34</v>
      </c>
      <c r="D24" s="23"/>
    </row>
    <row r="25" ht="18.75" customHeight="1" spans="1:4">
      <c r="A25" s="205" t="s">
        <v>26</v>
      </c>
      <c r="B25" s="23"/>
      <c r="C25" s="203" t="s">
        <v>35</v>
      </c>
      <c r="D25" s="23">
        <v>1983878.04</v>
      </c>
    </row>
    <row r="26" ht="18.75" customHeight="1" spans="1:4">
      <c r="A26" s="205" t="s">
        <v>26</v>
      </c>
      <c r="B26" s="23"/>
      <c r="C26" s="203" t="s">
        <v>36</v>
      </c>
      <c r="D26" s="23"/>
    </row>
    <row r="27" ht="18.75" customHeight="1" spans="1:4">
      <c r="A27" s="205" t="s">
        <v>26</v>
      </c>
      <c r="B27" s="23"/>
      <c r="C27" s="203" t="s">
        <v>37</v>
      </c>
      <c r="D27" s="23"/>
    </row>
    <row r="28" ht="18.75" customHeight="1" spans="1:4">
      <c r="A28" s="205" t="s">
        <v>26</v>
      </c>
      <c r="B28" s="23"/>
      <c r="C28" s="203" t="s">
        <v>38</v>
      </c>
      <c r="D28" s="23"/>
    </row>
    <row r="29" ht="18.75" customHeight="1" spans="1:4">
      <c r="A29" s="205" t="s">
        <v>26</v>
      </c>
      <c r="B29" s="23"/>
      <c r="C29" s="203" t="s">
        <v>39</v>
      </c>
      <c r="D29" s="23"/>
    </row>
    <row r="30" ht="18.75" customHeight="1" spans="1:4">
      <c r="A30" s="206" t="s">
        <v>26</v>
      </c>
      <c r="B30" s="23"/>
      <c r="C30" s="204" t="s">
        <v>40</v>
      </c>
      <c r="D30" s="23"/>
    </row>
    <row r="31" ht="18.75" customHeight="1" spans="1:4">
      <c r="A31" s="206" t="s">
        <v>26</v>
      </c>
      <c r="B31" s="23"/>
      <c r="C31" s="204" t="s">
        <v>41</v>
      </c>
      <c r="D31" s="23"/>
    </row>
    <row r="32" ht="18.75" customHeight="1" spans="1:4">
      <c r="A32" s="206" t="s">
        <v>26</v>
      </c>
      <c r="B32" s="23"/>
      <c r="C32" s="204" t="s">
        <v>42</v>
      </c>
      <c r="D32" s="23"/>
    </row>
    <row r="33" ht="18.75" customHeight="1" spans="1:4">
      <c r="A33" s="247"/>
      <c r="B33" s="207"/>
      <c r="C33" s="204" t="s">
        <v>43</v>
      </c>
      <c r="D33" s="23"/>
    </row>
    <row r="34" ht="18.75" customHeight="1" spans="1:4">
      <c r="A34" s="247" t="s">
        <v>44</v>
      </c>
      <c r="B34" s="207">
        <f>SUM(B7:B11)</f>
        <v>461183789.17</v>
      </c>
      <c r="C34" s="248" t="s">
        <v>45</v>
      </c>
      <c r="D34" s="207">
        <v>461203789.17</v>
      </c>
    </row>
    <row r="35" ht="18.75" customHeight="1" spans="1:4">
      <c r="A35" s="249" t="s">
        <v>46</v>
      </c>
      <c r="B35" s="23"/>
      <c r="C35" s="214" t="s">
        <v>47</v>
      </c>
      <c r="D35" s="23">
        <v>-20000</v>
      </c>
    </row>
    <row r="36" ht="18.75" customHeight="1" spans="1:4">
      <c r="A36" s="249" t="s">
        <v>48</v>
      </c>
      <c r="B36" s="23"/>
      <c r="C36" s="214" t="s">
        <v>48</v>
      </c>
      <c r="D36" s="23"/>
    </row>
    <row r="37" ht="18.75" customHeight="1" spans="1:4">
      <c r="A37" s="249" t="s">
        <v>49</v>
      </c>
      <c r="B37" s="23">
        <f>B35-B36</f>
        <v>0</v>
      </c>
      <c r="C37" s="214" t="s">
        <v>50</v>
      </c>
      <c r="D37" s="23">
        <v>-20000</v>
      </c>
    </row>
    <row r="38" ht="18.75" customHeight="1" spans="1:4">
      <c r="A38" s="250" t="s">
        <v>51</v>
      </c>
      <c r="B38" s="207">
        <f t="shared" ref="B38:D38" si="0">B34+B35</f>
        <v>461183789.17</v>
      </c>
      <c r="C38" s="248" t="s">
        <v>52</v>
      </c>
      <c r="D38" s="207">
        <f t="shared" si="0"/>
        <v>461183789.17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20" sqref="C2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9">
        <v>1</v>
      </c>
      <c r="B1" s="100">
        <v>0</v>
      </c>
      <c r="C1" s="99">
        <v>1</v>
      </c>
      <c r="D1" s="101"/>
      <c r="E1" s="101"/>
      <c r="F1" s="39" t="s">
        <v>502</v>
      </c>
    </row>
    <row r="2" ht="32.25" customHeight="1" spans="1:6">
      <c r="A2" s="102" t="str">
        <f>"2025"&amp;"年部门政府性基金预算支出预算表"</f>
        <v>2025年部门政府性基金预算支出预算表</v>
      </c>
      <c r="B2" s="103" t="s">
        <v>503</v>
      </c>
      <c r="C2" s="104"/>
      <c r="D2" s="105"/>
      <c r="E2" s="105"/>
      <c r="F2" s="105"/>
    </row>
    <row r="3" ht="18.75" customHeight="1" spans="1:6">
      <c r="A3" s="7" t="str">
        <f>"单位名称："&amp;"沧源佤族自治县人民医院"</f>
        <v>单位名称：沧源佤族自治县人民医院</v>
      </c>
      <c r="B3" s="7" t="s">
        <v>504</v>
      </c>
      <c r="C3" s="99"/>
      <c r="D3" s="101"/>
      <c r="E3" s="101"/>
      <c r="F3" s="39" t="s">
        <v>1</v>
      </c>
    </row>
    <row r="4" ht="18.75" customHeight="1" spans="1:6">
      <c r="A4" s="106" t="s">
        <v>188</v>
      </c>
      <c r="B4" s="107" t="s">
        <v>73</v>
      </c>
      <c r="C4" s="108" t="s">
        <v>74</v>
      </c>
      <c r="D4" s="13" t="s">
        <v>505</v>
      </c>
      <c r="E4" s="13"/>
      <c r="F4" s="14"/>
    </row>
    <row r="5" ht="18.75" customHeight="1" spans="1:6">
      <c r="A5" s="109"/>
      <c r="B5" s="110"/>
      <c r="C5" s="95"/>
      <c r="D5" s="94" t="s">
        <v>56</v>
      </c>
      <c r="E5" s="94" t="s">
        <v>75</v>
      </c>
      <c r="F5" s="94" t="s">
        <v>76</v>
      </c>
    </row>
    <row r="6" ht="18.75" customHeight="1" spans="1:6">
      <c r="A6" s="109">
        <v>1</v>
      </c>
      <c r="B6" s="111" t="s">
        <v>169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2"/>
      <c r="B7" s="82"/>
      <c r="C7" s="82"/>
      <c r="D7" s="23"/>
      <c r="E7" s="23"/>
      <c r="F7" s="23"/>
    </row>
    <row r="8" ht="18.75" customHeight="1" spans="1:6">
      <c r="A8" s="112"/>
      <c r="B8" s="82"/>
      <c r="C8" s="82"/>
      <c r="D8" s="23"/>
      <c r="E8" s="23"/>
      <c r="F8" s="23"/>
    </row>
    <row r="9" ht="18.75" customHeight="1" spans="1:6">
      <c r="A9" s="113" t="s">
        <v>126</v>
      </c>
      <c r="B9" s="114" t="s">
        <v>126</v>
      </c>
      <c r="C9" s="115" t="s">
        <v>126</v>
      </c>
      <c r="D9" s="23"/>
      <c r="E9" s="23"/>
      <c r="F9" s="23"/>
    </row>
    <row r="10" ht="21" customHeight="1" spans="1:3">
      <c r="A10" s="37" t="s">
        <v>506</v>
      </c>
      <c r="B10" s="37"/>
      <c r="C10" s="37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63"/>
  <sheetViews>
    <sheetView showZeros="0" topLeftCell="A57" workbookViewId="0">
      <selection activeCell="F17" sqref="F17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507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"单位名称："&amp;"沧源佤族自治县人民医院"</f>
        <v>单位名称：沧源佤族自治县人民医院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175</v>
      </c>
    </row>
    <row r="4" ht="18.75" customHeight="1" spans="1:17">
      <c r="A4" s="11" t="s">
        <v>508</v>
      </c>
      <c r="B4" s="72" t="s">
        <v>509</v>
      </c>
      <c r="C4" s="72" t="s">
        <v>510</v>
      </c>
      <c r="D4" s="72" t="s">
        <v>511</v>
      </c>
      <c r="E4" s="72" t="s">
        <v>512</v>
      </c>
      <c r="F4" s="72" t="s">
        <v>513</v>
      </c>
      <c r="G4" s="44" t="s">
        <v>195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514</v>
      </c>
      <c r="J5" s="75" t="s">
        <v>515</v>
      </c>
      <c r="K5" s="76" t="s">
        <v>516</v>
      </c>
      <c r="L5" s="89" t="s">
        <v>78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203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2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71</v>
      </c>
      <c r="B8" s="81"/>
      <c r="C8" s="81"/>
      <c r="D8" s="81"/>
      <c r="E8" s="96"/>
      <c r="F8" s="23"/>
      <c r="G8" s="23">
        <v>117296920</v>
      </c>
      <c r="H8" s="23">
        <v>20000</v>
      </c>
      <c r="I8" s="23"/>
      <c r="J8" s="23"/>
      <c r="K8" s="23"/>
      <c r="L8" s="23">
        <v>117276920</v>
      </c>
      <c r="M8" s="23">
        <v>117276920</v>
      </c>
      <c r="N8" s="23"/>
      <c r="O8" s="23"/>
      <c r="P8" s="23"/>
      <c r="Q8" s="23"/>
    </row>
    <row r="9" ht="18.75" customHeight="1" spans="1:17">
      <c r="A9" s="254" t="s">
        <v>303</v>
      </c>
      <c r="B9" s="81" t="s">
        <v>517</v>
      </c>
      <c r="C9" s="81" t="s">
        <v>518</v>
      </c>
      <c r="D9" s="81" t="s">
        <v>430</v>
      </c>
      <c r="E9" s="98">
        <v>1</v>
      </c>
      <c r="F9" s="23"/>
      <c r="G9" s="23">
        <v>10000</v>
      </c>
      <c r="H9" s="23">
        <v>10000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54" t="s">
        <v>320</v>
      </c>
      <c r="B10" s="81" t="s">
        <v>316</v>
      </c>
      <c r="C10" s="81" t="s">
        <v>519</v>
      </c>
      <c r="D10" s="81" t="s">
        <v>430</v>
      </c>
      <c r="E10" s="98">
        <v>1</v>
      </c>
      <c r="F10" s="23"/>
      <c r="G10" s="23">
        <v>10000</v>
      </c>
      <c r="H10" s="23">
        <v>10000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54" t="s">
        <v>262</v>
      </c>
      <c r="B11" s="81" t="s">
        <v>520</v>
      </c>
      <c r="C11" s="81" t="s">
        <v>521</v>
      </c>
      <c r="D11" s="81" t="s">
        <v>430</v>
      </c>
      <c r="E11" s="98">
        <v>1</v>
      </c>
      <c r="F11" s="23"/>
      <c r="G11" s="23">
        <v>228064</v>
      </c>
      <c r="H11" s="23"/>
      <c r="I11" s="23"/>
      <c r="J11" s="23"/>
      <c r="K11" s="23"/>
      <c r="L11" s="23">
        <v>228064</v>
      </c>
      <c r="M11" s="23">
        <v>228064</v>
      </c>
      <c r="N11" s="23"/>
      <c r="O11" s="23"/>
      <c r="P11" s="23"/>
      <c r="Q11" s="23"/>
    </row>
    <row r="12" ht="18.75" customHeight="1" spans="1:17">
      <c r="A12" s="254" t="s">
        <v>262</v>
      </c>
      <c r="B12" s="81" t="s">
        <v>522</v>
      </c>
      <c r="C12" s="81" t="s">
        <v>523</v>
      </c>
      <c r="D12" s="81" t="s">
        <v>430</v>
      </c>
      <c r="E12" s="98">
        <v>1</v>
      </c>
      <c r="F12" s="23"/>
      <c r="G12" s="23">
        <v>220000</v>
      </c>
      <c r="H12" s="23"/>
      <c r="I12" s="23"/>
      <c r="J12" s="23"/>
      <c r="K12" s="23"/>
      <c r="L12" s="23">
        <v>220000</v>
      </c>
      <c r="M12" s="23">
        <v>220000</v>
      </c>
      <c r="N12" s="23"/>
      <c r="O12" s="23"/>
      <c r="P12" s="23"/>
      <c r="Q12" s="23"/>
    </row>
    <row r="13" ht="18.75" customHeight="1" spans="1:17">
      <c r="A13" s="254" t="s">
        <v>262</v>
      </c>
      <c r="B13" s="81" t="s">
        <v>524</v>
      </c>
      <c r="C13" s="81" t="s">
        <v>525</v>
      </c>
      <c r="D13" s="81" t="s">
        <v>430</v>
      </c>
      <c r="E13" s="98">
        <v>1</v>
      </c>
      <c r="F13" s="23"/>
      <c r="G13" s="23">
        <v>170000</v>
      </c>
      <c r="H13" s="23"/>
      <c r="I13" s="23"/>
      <c r="J13" s="23"/>
      <c r="K13" s="23"/>
      <c r="L13" s="23">
        <v>170000</v>
      </c>
      <c r="M13" s="23">
        <v>170000</v>
      </c>
      <c r="N13" s="23"/>
      <c r="O13" s="23"/>
      <c r="P13" s="23"/>
      <c r="Q13" s="23"/>
    </row>
    <row r="14" ht="18.75" customHeight="1" spans="1:17">
      <c r="A14" s="254" t="s">
        <v>262</v>
      </c>
      <c r="B14" s="81" t="s">
        <v>526</v>
      </c>
      <c r="C14" s="81" t="s">
        <v>527</v>
      </c>
      <c r="D14" s="81" t="s">
        <v>430</v>
      </c>
      <c r="E14" s="98">
        <v>1</v>
      </c>
      <c r="F14" s="23"/>
      <c r="G14" s="23">
        <v>40000</v>
      </c>
      <c r="H14" s="23"/>
      <c r="I14" s="23"/>
      <c r="J14" s="23"/>
      <c r="K14" s="23"/>
      <c r="L14" s="23">
        <v>40000</v>
      </c>
      <c r="M14" s="23">
        <v>40000</v>
      </c>
      <c r="N14" s="23"/>
      <c r="O14" s="23"/>
      <c r="P14" s="23"/>
      <c r="Q14" s="23"/>
    </row>
    <row r="15" ht="18.75" customHeight="1" spans="1:17">
      <c r="A15" s="254" t="s">
        <v>262</v>
      </c>
      <c r="B15" s="81" t="s">
        <v>528</v>
      </c>
      <c r="C15" s="81" t="s">
        <v>529</v>
      </c>
      <c r="D15" s="81" t="s">
        <v>430</v>
      </c>
      <c r="E15" s="98">
        <v>1</v>
      </c>
      <c r="F15" s="23"/>
      <c r="G15" s="23">
        <v>1200000</v>
      </c>
      <c r="H15" s="23"/>
      <c r="I15" s="23"/>
      <c r="J15" s="23"/>
      <c r="K15" s="23"/>
      <c r="L15" s="23">
        <v>1200000</v>
      </c>
      <c r="M15" s="23">
        <v>1200000</v>
      </c>
      <c r="N15" s="23"/>
      <c r="O15" s="23"/>
      <c r="P15" s="23"/>
      <c r="Q15" s="23"/>
    </row>
    <row r="16" ht="18.75" customHeight="1" spans="1:17">
      <c r="A16" s="254" t="s">
        <v>262</v>
      </c>
      <c r="B16" s="81" t="s">
        <v>530</v>
      </c>
      <c r="C16" s="81" t="s">
        <v>531</v>
      </c>
      <c r="D16" s="81" t="s">
        <v>430</v>
      </c>
      <c r="E16" s="98">
        <v>1</v>
      </c>
      <c r="F16" s="23"/>
      <c r="G16" s="23">
        <v>1200000</v>
      </c>
      <c r="H16" s="23"/>
      <c r="I16" s="23"/>
      <c r="J16" s="23"/>
      <c r="K16" s="23"/>
      <c r="L16" s="23">
        <v>1200000</v>
      </c>
      <c r="M16" s="23">
        <v>1200000</v>
      </c>
      <c r="N16" s="23"/>
      <c r="O16" s="23"/>
      <c r="P16" s="23"/>
      <c r="Q16" s="23"/>
    </row>
    <row r="17" ht="18.75" customHeight="1" spans="1:17">
      <c r="A17" s="254" t="s">
        <v>334</v>
      </c>
      <c r="B17" s="81" t="s">
        <v>532</v>
      </c>
      <c r="C17" s="81" t="s">
        <v>532</v>
      </c>
      <c r="D17" s="81" t="s">
        <v>430</v>
      </c>
      <c r="E17" s="98">
        <v>1</v>
      </c>
      <c r="F17" s="23"/>
      <c r="G17" s="23">
        <v>15000</v>
      </c>
      <c r="H17" s="23"/>
      <c r="I17" s="23"/>
      <c r="J17" s="23"/>
      <c r="K17" s="23"/>
      <c r="L17" s="23">
        <v>15000</v>
      </c>
      <c r="M17" s="23">
        <v>15000</v>
      </c>
      <c r="N17" s="23"/>
      <c r="O17" s="23"/>
      <c r="P17" s="23"/>
      <c r="Q17" s="23"/>
    </row>
    <row r="18" ht="18.75" customHeight="1" spans="1:17">
      <c r="A18" s="254" t="s">
        <v>334</v>
      </c>
      <c r="B18" s="81" t="s">
        <v>533</v>
      </c>
      <c r="C18" s="81" t="s">
        <v>534</v>
      </c>
      <c r="D18" s="81" t="s">
        <v>430</v>
      </c>
      <c r="E18" s="98">
        <v>2</v>
      </c>
      <c r="F18" s="23"/>
      <c r="G18" s="23">
        <v>1680</v>
      </c>
      <c r="H18" s="23"/>
      <c r="I18" s="23"/>
      <c r="J18" s="23"/>
      <c r="K18" s="23"/>
      <c r="L18" s="23">
        <v>1680</v>
      </c>
      <c r="M18" s="23">
        <v>1680</v>
      </c>
      <c r="N18" s="23"/>
      <c r="O18" s="23"/>
      <c r="P18" s="23"/>
      <c r="Q18" s="23"/>
    </row>
    <row r="19" ht="18.75" customHeight="1" spans="1:17">
      <c r="A19" s="254" t="s">
        <v>334</v>
      </c>
      <c r="B19" s="81" t="s">
        <v>535</v>
      </c>
      <c r="C19" s="81" t="s">
        <v>536</v>
      </c>
      <c r="D19" s="81" t="s">
        <v>430</v>
      </c>
      <c r="E19" s="98">
        <v>1</v>
      </c>
      <c r="F19" s="23"/>
      <c r="G19" s="23">
        <v>5000</v>
      </c>
      <c r="H19" s="23"/>
      <c r="I19" s="23"/>
      <c r="J19" s="23"/>
      <c r="K19" s="23"/>
      <c r="L19" s="23">
        <v>5000</v>
      </c>
      <c r="M19" s="23">
        <v>5000</v>
      </c>
      <c r="N19" s="23"/>
      <c r="O19" s="23"/>
      <c r="P19" s="23"/>
      <c r="Q19" s="23"/>
    </row>
    <row r="20" ht="18.75" customHeight="1" spans="1:17">
      <c r="A20" s="254" t="s">
        <v>334</v>
      </c>
      <c r="B20" s="81" t="s">
        <v>537</v>
      </c>
      <c r="C20" s="81" t="s">
        <v>538</v>
      </c>
      <c r="D20" s="81" t="s">
        <v>430</v>
      </c>
      <c r="E20" s="98">
        <v>1</v>
      </c>
      <c r="F20" s="23"/>
      <c r="G20" s="23">
        <v>12000</v>
      </c>
      <c r="H20" s="23"/>
      <c r="I20" s="23"/>
      <c r="J20" s="23"/>
      <c r="K20" s="23"/>
      <c r="L20" s="23">
        <v>12000</v>
      </c>
      <c r="M20" s="23">
        <v>12000</v>
      </c>
      <c r="N20" s="23"/>
      <c r="O20" s="23"/>
      <c r="P20" s="23"/>
      <c r="Q20" s="23"/>
    </row>
    <row r="21" ht="18.75" customHeight="1" spans="1:17">
      <c r="A21" s="254" t="s">
        <v>324</v>
      </c>
      <c r="B21" s="81" t="s">
        <v>539</v>
      </c>
      <c r="C21" s="81" t="s">
        <v>540</v>
      </c>
      <c r="D21" s="81" t="s">
        <v>430</v>
      </c>
      <c r="E21" s="98">
        <v>1</v>
      </c>
      <c r="F21" s="23"/>
      <c r="G21" s="23">
        <v>1000000</v>
      </c>
      <c r="H21" s="23"/>
      <c r="I21" s="23"/>
      <c r="J21" s="23"/>
      <c r="K21" s="23"/>
      <c r="L21" s="23">
        <v>1000000</v>
      </c>
      <c r="M21" s="23">
        <v>1000000</v>
      </c>
      <c r="N21" s="23"/>
      <c r="O21" s="23"/>
      <c r="P21" s="23"/>
      <c r="Q21" s="23"/>
    </row>
    <row r="22" ht="18.75" customHeight="1" spans="1:17">
      <c r="A22" s="254" t="s">
        <v>324</v>
      </c>
      <c r="B22" s="81" t="s">
        <v>541</v>
      </c>
      <c r="C22" s="81" t="s">
        <v>540</v>
      </c>
      <c r="D22" s="81" t="s">
        <v>430</v>
      </c>
      <c r="E22" s="98">
        <v>1</v>
      </c>
      <c r="F22" s="23"/>
      <c r="G22" s="23">
        <v>211400</v>
      </c>
      <c r="H22" s="23"/>
      <c r="I22" s="23"/>
      <c r="J22" s="23"/>
      <c r="K22" s="23"/>
      <c r="L22" s="23">
        <v>211400</v>
      </c>
      <c r="M22" s="23">
        <v>211400</v>
      </c>
      <c r="N22" s="23"/>
      <c r="O22" s="23"/>
      <c r="P22" s="23"/>
      <c r="Q22" s="23"/>
    </row>
    <row r="23" ht="18.75" customHeight="1" spans="1:17">
      <c r="A23" s="254" t="s">
        <v>324</v>
      </c>
      <c r="B23" s="81" t="s">
        <v>542</v>
      </c>
      <c r="C23" s="81" t="s">
        <v>540</v>
      </c>
      <c r="D23" s="81" t="s">
        <v>430</v>
      </c>
      <c r="E23" s="98">
        <v>1</v>
      </c>
      <c r="F23" s="23"/>
      <c r="G23" s="23">
        <v>200000</v>
      </c>
      <c r="H23" s="23"/>
      <c r="I23" s="23"/>
      <c r="J23" s="23"/>
      <c r="K23" s="23"/>
      <c r="L23" s="23">
        <v>200000</v>
      </c>
      <c r="M23" s="23">
        <v>200000</v>
      </c>
      <c r="N23" s="23"/>
      <c r="O23" s="23"/>
      <c r="P23" s="23"/>
      <c r="Q23" s="23"/>
    </row>
    <row r="24" ht="18.75" customHeight="1" spans="1:17">
      <c r="A24" s="254" t="s">
        <v>324</v>
      </c>
      <c r="B24" s="81" t="s">
        <v>543</v>
      </c>
      <c r="C24" s="81" t="s">
        <v>544</v>
      </c>
      <c r="D24" s="81" t="s">
        <v>430</v>
      </c>
      <c r="E24" s="98">
        <v>1</v>
      </c>
      <c r="F24" s="23"/>
      <c r="G24" s="23">
        <v>575000</v>
      </c>
      <c r="H24" s="23"/>
      <c r="I24" s="23"/>
      <c r="J24" s="23"/>
      <c r="K24" s="23"/>
      <c r="L24" s="23">
        <v>575000</v>
      </c>
      <c r="M24" s="23">
        <v>575000</v>
      </c>
      <c r="N24" s="23"/>
      <c r="O24" s="23"/>
      <c r="P24" s="23"/>
      <c r="Q24" s="23"/>
    </row>
    <row r="25" ht="18.75" customHeight="1" spans="1:17">
      <c r="A25" s="254" t="s">
        <v>324</v>
      </c>
      <c r="B25" s="81" t="s">
        <v>545</v>
      </c>
      <c r="C25" s="81" t="s">
        <v>546</v>
      </c>
      <c r="D25" s="81" t="s">
        <v>430</v>
      </c>
      <c r="E25" s="98">
        <v>1</v>
      </c>
      <c r="F25" s="23"/>
      <c r="G25" s="23">
        <v>13858500</v>
      </c>
      <c r="H25" s="23"/>
      <c r="I25" s="23"/>
      <c r="J25" s="23"/>
      <c r="K25" s="23"/>
      <c r="L25" s="23">
        <v>13858500</v>
      </c>
      <c r="M25" s="23">
        <v>13858500</v>
      </c>
      <c r="N25" s="23"/>
      <c r="O25" s="23"/>
      <c r="P25" s="23"/>
      <c r="Q25" s="23"/>
    </row>
    <row r="26" ht="18.75" customHeight="1" spans="1:17">
      <c r="A26" s="254" t="s">
        <v>322</v>
      </c>
      <c r="B26" s="81" t="s">
        <v>547</v>
      </c>
      <c r="C26" s="81" t="s">
        <v>548</v>
      </c>
      <c r="D26" s="81" t="s">
        <v>430</v>
      </c>
      <c r="E26" s="98">
        <v>1</v>
      </c>
      <c r="F26" s="23"/>
      <c r="G26" s="23">
        <v>4000000</v>
      </c>
      <c r="H26" s="23"/>
      <c r="I26" s="23"/>
      <c r="J26" s="23"/>
      <c r="K26" s="23"/>
      <c r="L26" s="23">
        <v>4000000</v>
      </c>
      <c r="M26" s="23">
        <v>4000000</v>
      </c>
      <c r="N26" s="23"/>
      <c r="O26" s="23"/>
      <c r="P26" s="23"/>
      <c r="Q26" s="23"/>
    </row>
    <row r="27" ht="18.75" customHeight="1" spans="1:17">
      <c r="A27" s="254" t="s">
        <v>313</v>
      </c>
      <c r="B27" s="81" t="s">
        <v>549</v>
      </c>
      <c r="C27" s="81" t="s">
        <v>550</v>
      </c>
      <c r="D27" s="81" t="s">
        <v>430</v>
      </c>
      <c r="E27" s="98">
        <v>1</v>
      </c>
      <c r="F27" s="23"/>
      <c r="G27" s="23">
        <v>50000</v>
      </c>
      <c r="H27" s="23"/>
      <c r="I27" s="23"/>
      <c r="J27" s="23"/>
      <c r="K27" s="23"/>
      <c r="L27" s="23">
        <v>50000</v>
      </c>
      <c r="M27" s="23">
        <v>50000</v>
      </c>
      <c r="N27" s="23"/>
      <c r="O27" s="23"/>
      <c r="P27" s="23"/>
      <c r="Q27" s="23"/>
    </row>
    <row r="28" ht="18.75" customHeight="1" spans="1:17">
      <c r="A28" s="254" t="s">
        <v>313</v>
      </c>
      <c r="B28" s="81" t="s">
        <v>551</v>
      </c>
      <c r="C28" s="81" t="s">
        <v>519</v>
      </c>
      <c r="D28" s="81" t="s">
        <v>430</v>
      </c>
      <c r="E28" s="98">
        <v>1</v>
      </c>
      <c r="F28" s="23"/>
      <c r="G28" s="23">
        <v>8000</v>
      </c>
      <c r="H28" s="23"/>
      <c r="I28" s="23"/>
      <c r="J28" s="23"/>
      <c r="K28" s="23"/>
      <c r="L28" s="23">
        <v>8000</v>
      </c>
      <c r="M28" s="23">
        <v>8000</v>
      </c>
      <c r="N28" s="23"/>
      <c r="O28" s="23"/>
      <c r="P28" s="23"/>
      <c r="Q28" s="23"/>
    </row>
    <row r="29" ht="18.75" customHeight="1" spans="1:17">
      <c r="A29" s="254" t="s">
        <v>313</v>
      </c>
      <c r="B29" s="81" t="s">
        <v>552</v>
      </c>
      <c r="C29" s="81" t="s">
        <v>519</v>
      </c>
      <c r="D29" s="81" t="s">
        <v>430</v>
      </c>
      <c r="E29" s="98">
        <v>1</v>
      </c>
      <c r="F29" s="23"/>
      <c r="G29" s="23">
        <v>20000</v>
      </c>
      <c r="H29" s="23"/>
      <c r="I29" s="23"/>
      <c r="J29" s="23"/>
      <c r="K29" s="23"/>
      <c r="L29" s="23">
        <v>20000</v>
      </c>
      <c r="M29" s="23">
        <v>20000</v>
      </c>
      <c r="N29" s="23"/>
      <c r="O29" s="23"/>
      <c r="P29" s="23"/>
      <c r="Q29" s="23"/>
    </row>
    <row r="30" ht="18.75" customHeight="1" spans="1:17">
      <c r="A30" s="254" t="s">
        <v>313</v>
      </c>
      <c r="B30" s="81" t="s">
        <v>553</v>
      </c>
      <c r="C30" s="81" t="s">
        <v>553</v>
      </c>
      <c r="D30" s="81" t="s">
        <v>430</v>
      </c>
      <c r="E30" s="98">
        <v>1</v>
      </c>
      <c r="F30" s="23"/>
      <c r="G30" s="23">
        <v>34736</v>
      </c>
      <c r="H30" s="23"/>
      <c r="I30" s="23"/>
      <c r="J30" s="23"/>
      <c r="K30" s="23"/>
      <c r="L30" s="23">
        <v>34736</v>
      </c>
      <c r="M30" s="23">
        <v>34736</v>
      </c>
      <c r="N30" s="23"/>
      <c r="O30" s="23"/>
      <c r="P30" s="23"/>
      <c r="Q30" s="23"/>
    </row>
    <row r="31" ht="18.75" customHeight="1" spans="1:17">
      <c r="A31" s="254" t="s">
        <v>313</v>
      </c>
      <c r="B31" s="81" t="s">
        <v>554</v>
      </c>
      <c r="C31" s="81" t="s">
        <v>555</v>
      </c>
      <c r="D31" s="81" t="s">
        <v>430</v>
      </c>
      <c r="E31" s="98">
        <v>1</v>
      </c>
      <c r="F31" s="23"/>
      <c r="G31" s="23">
        <v>18770</v>
      </c>
      <c r="H31" s="23"/>
      <c r="I31" s="23"/>
      <c r="J31" s="23"/>
      <c r="K31" s="23"/>
      <c r="L31" s="23">
        <v>18770</v>
      </c>
      <c r="M31" s="23">
        <v>18770</v>
      </c>
      <c r="N31" s="23"/>
      <c r="O31" s="23"/>
      <c r="P31" s="23"/>
      <c r="Q31" s="23"/>
    </row>
    <row r="32" ht="18.75" customHeight="1" spans="1:17">
      <c r="A32" s="254" t="s">
        <v>313</v>
      </c>
      <c r="B32" s="81" t="s">
        <v>556</v>
      </c>
      <c r="C32" s="81" t="s">
        <v>555</v>
      </c>
      <c r="D32" s="81" t="s">
        <v>430</v>
      </c>
      <c r="E32" s="98">
        <v>1</v>
      </c>
      <c r="F32" s="23"/>
      <c r="G32" s="23">
        <v>141450</v>
      </c>
      <c r="H32" s="23"/>
      <c r="I32" s="23"/>
      <c r="J32" s="23"/>
      <c r="K32" s="23"/>
      <c r="L32" s="23">
        <v>141450</v>
      </c>
      <c r="M32" s="23">
        <v>141450</v>
      </c>
      <c r="N32" s="23"/>
      <c r="O32" s="23"/>
      <c r="P32" s="23"/>
      <c r="Q32" s="23"/>
    </row>
    <row r="33" ht="18.75" customHeight="1" spans="1:17">
      <c r="A33" s="254" t="s">
        <v>313</v>
      </c>
      <c r="B33" s="81" t="s">
        <v>557</v>
      </c>
      <c r="C33" s="81" t="s">
        <v>555</v>
      </c>
      <c r="D33" s="81" t="s">
        <v>430</v>
      </c>
      <c r="E33" s="98">
        <v>1</v>
      </c>
      <c r="F33" s="23"/>
      <c r="G33" s="23">
        <v>5000</v>
      </c>
      <c r="H33" s="23"/>
      <c r="I33" s="23"/>
      <c r="J33" s="23"/>
      <c r="K33" s="23"/>
      <c r="L33" s="23">
        <v>5000</v>
      </c>
      <c r="M33" s="23">
        <v>5000</v>
      </c>
      <c r="N33" s="23"/>
      <c r="O33" s="23"/>
      <c r="P33" s="23"/>
      <c r="Q33" s="23"/>
    </row>
    <row r="34" ht="18.75" customHeight="1" spans="1:17">
      <c r="A34" s="254" t="s">
        <v>313</v>
      </c>
      <c r="B34" s="81" t="s">
        <v>558</v>
      </c>
      <c r="C34" s="81" t="s">
        <v>559</v>
      </c>
      <c r="D34" s="81" t="s">
        <v>430</v>
      </c>
      <c r="E34" s="98">
        <v>1</v>
      </c>
      <c r="F34" s="23"/>
      <c r="G34" s="23">
        <v>1100</v>
      </c>
      <c r="H34" s="23"/>
      <c r="I34" s="23"/>
      <c r="J34" s="23"/>
      <c r="K34" s="23"/>
      <c r="L34" s="23">
        <v>1100</v>
      </c>
      <c r="M34" s="23">
        <v>1100</v>
      </c>
      <c r="N34" s="23"/>
      <c r="O34" s="23"/>
      <c r="P34" s="23"/>
      <c r="Q34" s="23"/>
    </row>
    <row r="35" ht="18.75" customHeight="1" spans="1:17">
      <c r="A35" s="254" t="s">
        <v>313</v>
      </c>
      <c r="B35" s="81" t="s">
        <v>560</v>
      </c>
      <c r="C35" s="81" t="s">
        <v>561</v>
      </c>
      <c r="D35" s="81" t="s">
        <v>430</v>
      </c>
      <c r="E35" s="98">
        <v>1</v>
      </c>
      <c r="F35" s="23"/>
      <c r="G35" s="23">
        <v>2500</v>
      </c>
      <c r="H35" s="23"/>
      <c r="I35" s="23"/>
      <c r="J35" s="23"/>
      <c r="K35" s="23"/>
      <c r="L35" s="23">
        <v>2500</v>
      </c>
      <c r="M35" s="23">
        <v>2500</v>
      </c>
      <c r="N35" s="23"/>
      <c r="O35" s="23"/>
      <c r="P35" s="23"/>
      <c r="Q35" s="23"/>
    </row>
    <row r="36" ht="18.75" customHeight="1" spans="1:17">
      <c r="A36" s="254" t="s">
        <v>313</v>
      </c>
      <c r="B36" s="81" t="s">
        <v>562</v>
      </c>
      <c r="C36" s="81" t="s">
        <v>561</v>
      </c>
      <c r="D36" s="81" t="s">
        <v>430</v>
      </c>
      <c r="E36" s="98">
        <v>1</v>
      </c>
      <c r="F36" s="23"/>
      <c r="G36" s="23">
        <v>2800</v>
      </c>
      <c r="H36" s="23"/>
      <c r="I36" s="23"/>
      <c r="J36" s="23"/>
      <c r="K36" s="23"/>
      <c r="L36" s="23">
        <v>2800</v>
      </c>
      <c r="M36" s="23">
        <v>2800</v>
      </c>
      <c r="N36" s="23"/>
      <c r="O36" s="23"/>
      <c r="P36" s="23"/>
      <c r="Q36" s="23"/>
    </row>
    <row r="37" ht="18.75" customHeight="1" spans="1:17">
      <c r="A37" s="254" t="s">
        <v>313</v>
      </c>
      <c r="B37" s="81" t="s">
        <v>563</v>
      </c>
      <c r="C37" s="81" t="s">
        <v>564</v>
      </c>
      <c r="D37" s="81" t="s">
        <v>430</v>
      </c>
      <c r="E37" s="98">
        <v>1</v>
      </c>
      <c r="F37" s="23"/>
      <c r="G37" s="23">
        <v>7500</v>
      </c>
      <c r="H37" s="23"/>
      <c r="I37" s="23"/>
      <c r="J37" s="23"/>
      <c r="K37" s="23"/>
      <c r="L37" s="23">
        <v>7500</v>
      </c>
      <c r="M37" s="23">
        <v>7500</v>
      </c>
      <c r="N37" s="23"/>
      <c r="O37" s="23"/>
      <c r="P37" s="23"/>
      <c r="Q37" s="23"/>
    </row>
    <row r="38" ht="18.75" customHeight="1" spans="1:17">
      <c r="A38" s="254" t="s">
        <v>313</v>
      </c>
      <c r="B38" s="81" t="s">
        <v>565</v>
      </c>
      <c r="C38" s="81" t="s">
        <v>532</v>
      </c>
      <c r="D38" s="81" t="s">
        <v>430</v>
      </c>
      <c r="E38" s="98">
        <v>1</v>
      </c>
      <c r="F38" s="23"/>
      <c r="G38" s="23">
        <v>57600</v>
      </c>
      <c r="H38" s="23"/>
      <c r="I38" s="23"/>
      <c r="J38" s="23"/>
      <c r="K38" s="23"/>
      <c r="L38" s="23">
        <v>57600</v>
      </c>
      <c r="M38" s="23">
        <v>57600</v>
      </c>
      <c r="N38" s="23"/>
      <c r="O38" s="23"/>
      <c r="P38" s="23"/>
      <c r="Q38" s="23"/>
    </row>
    <row r="39" ht="18.75" customHeight="1" spans="1:17">
      <c r="A39" s="254" t="s">
        <v>313</v>
      </c>
      <c r="B39" s="81" t="s">
        <v>566</v>
      </c>
      <c r="C39" s="81" t="s">
        <v>567</v>
      </c>
      <c r="D39" s="81" t="s">
        <v>430</v>
      </c>
      <c r="E39" s="98">
        <v>1</v>
      </c>
      <c r="F39" s="23"/>
      <c r="G39" s="23">
        <v>7500</v>
      </c>
      <c r="H39" s="23"/>
      <c r="I39" s="23"/>
      <c r="J39" s="23"/>
      <c r="K39" s="23"/>
      <c r="L39" s="23">
        <v>7500</v>
      </c>
      <c r="M39" s="23">
        <v>7500</v>
      </c>
      <c r="N39" s="23"/>
      <c r="O39" s="23"/>
      <c r="P39" s="23"/>
      <c r="Q39" s="23"/>
    </row>
    <row r="40" ht="18.75" customHeight="1" spans="1:17">
      <c r="A40" s="254" t="s">
        <v>313</v>
      </c>
      <c r="B40" s="81" t="s">
        <v>568</v>
      </c>
      <c r="C40" s="81" t="s">
        <v>567</v>
      </c>
      <c r="D40" s="81" t="s">
        <v>430</v>
      </c>
      <c r="E40" s="98">
        <v>1</v>
      </c>
      <c r="F40" s="23"/>
      <c r="G40" s="23">
        <v>65100</v>
      </c>
      <c r="H40" s="23"/>
      <c r="I40" s="23"/>
      <c r="J40" s="23"/>
      <c r="K40" s="23"/>
      <c r="L40" s="23">
        <v>65100</v>
      </c>
      <c r="M40" s="23">
        <v>65100</v>
      </c>
      <c r="N40" s="23"/>
      <c r="O40" s="23"/>
      <c r="P40" s="23"/>
      <c r="Q40" s="23"/>
    </row>
    <row r="41" ht="18.75" customHeight="1" spans="1:17">
      <c r="A41" s="254" t="s">
        <v>313</v>
      </c>
      <c r="B41" s="81" t="s">
        <v>569</v>
      </c>
      <c r="C41" s="81" t="s">
        <v>567</v>
      </c>
      <c r="D41" s="81" t="s">
        <v>430</v>
      </c>
      <c r="E41" s="98">
        <v>1</v>
      </c>
      <c r="F41" s="23"/>
      <c r="G41" s="23">
        <v>60900</v>
      </c>
      <c r="H41" s="23"/>
      <c r="I41" s="23"/>
      <c r="J41" s="23"/>
      <c r="K41" s="23"/>
      <c r="L41" s="23">
        <v>60900</v>
      </c>
      <c r="M41" s="23">
        <v>60900</v>
      </c>
      <c r="N41" s="23"/>
      <c r="O41" s="23"/>
      <c r="P41" s="23"/>
      <c r="Q41" s="23"/>
    </row>
    <row r="42" ht="18.75" customHeight="1" spans="1:17">
      <c r="A42" s="254" t="s">
        <v>313</v>
      </c>
      <c r="B42" s="81" t="s">
        <v>570</v>
      </c>
      <c r="C42" s="81" t="s">
        <v>571</v>
      </c>
      <c r="D42" s="81" t="s">
        <v>430</v>
      </c>
      <c r="E42" s="98">
        <v>1</v>
      </c>
      <c r="F42" s="23"/>
      <c r="G42" s="23">
        <v>20000</v>
      </c>
      <c r="H42" s="23"/>
      <c r="I42" s="23"/>
      <c r="J42" s="23"/>
      <c r="K42" s="23"/>
      <c r="L42" s="23">
        <v>20000</v>
      </c>
      <c r="M42" s="23">
        <v>20000</v>
      </c>
      <c r="N42" s="23"/>
      <c r="O42" s="23"/>
      <c r="P42" s="23"/>
      <c r="Q42" s="23"/>
    </row>
    <row r="43" ht="18.75" customHeight="1" spans="1:17">
      <c r="A43" s="254" t="s">
        <v>313</v>
      </c>
      <c r="B43" s="81" t="s">
        <v>572</v>
      </c>
      <c r="C43" s="81" t="s">
        <v>571</v>
      </c>
      <c r="D43" s="81" t="s">
        <v>430</v>
      </c>
      <c r="E43" s="98">
        <v>1</v>
      </c>
      <c r="F43" s="23"/>
      <c r="G43" s="23">
        <v>764500</v>
      </c>
      <c r="H43" s="23"/>
      <c r="I43" s="23"/>
      <c r="J43" s="23"/>
      <c r="K43" s="23"/>
      <c r="L43" s="23">
        <v>764500</v>
      </c>
      <c r="M43" s="23">
        <v>764500</v>
      </c>
      <c r="N43" s="23"/>
      <c r="O43" s="23"/>
      <c r="P43" s="23"/>
      <c r="Q43" s="23"/>
    </row>
    <row r="44" ht="18.75" customHeight="1" spans="1:17">
      <c r="A44" s="254" t="s">
        <v>313</v>
      </c>
      <c r="B44" s="81" t="s">
        <v>573</v>
      </c>
      <c r="C44" s="81" t="s">
        <v>574</v>
      </c>
      <c r="D44" s="81" t="s">
        <v>430</v>
      </c>
      <c r="E44" s="98">
        <v>1</v>
      </c>
      <c r="F44" s="23"/>
      <c r="G44" s="23">
        <v>1050000</v>
      </c>
      <c r="H44" s="23"/>
      <c r="I44" s="23"/>
      <c r="J44" s="23"/>
      <c r="K44" s="23"/>
      <c r="L44" s="23">
        <v>1050000</v>
      </c>
      <c r="M44" s="23">
        <v>1050000</v>
      </c>
      <c r="N44" s="23"/>
      <c r="O44" s="23"/>
      <c r="P44" s="23"/>
      <c r="Q44" s="23"/>
    </row>
    <row r="45" ht="18.75" customHeight="1" spans="1:17">
      <c r="A45" s="254" t="s">
        <v>313</v>
      </c>
      <c r="B45" s="81" t="s">
        <v>575</v>
      </c>
      <c r="C45" s="81" t="s">
        <v>574</v>
      </c>
      <c r="D45" s="81" t="s">
        <v>430</v>
      </c>
      <c r="E45" s="98">
        <v>1</v>
      </c>
      <c r="F45" s="23"/>
      <c r="G45" s="23">
        <v>3000</v>
      </c>
      <c r="H45" s="23"/>
      <c r="I45" s="23"/>
      <c r="J45" s="23"/>
      <c r="K45" s="23"/>
      <c r="L45" s="23">
        <v>3000</v>
      </c>
      <c r="M45" s="23">
        <v>3000</v>
      </c>
      <c r="N45" s="23"/>
      <c r="O45" s="23"/>
      <c r="P45" s="23"/>
      <c r="Q45" s="23"/>
    </row>
    <row r="46" ht="18.75" customHeight="1" spans="1:17">
      <c r="A46" s="254" t="s">
        <v>313</v>
      </c>
      <c r="B46" s="81" t="s">
        <v>576</v>
      </c>
      <c r="C46" s="81" t="s">
        <v>577</v>
      </c>
      <c r="D46" s="81" t="s">
        <v>430</v>
      </c>
      <c r="E46" s="98">
        <v>1</v>
      </c>
      <c r="F46" s="23"/>
      <c r="G46" s="23">
        <v>520</v>
      </c>
      <c r="H46" s="23"/>
      <c r="I46" s="23"/>
      <c r="J46" s="23"/>
      <c r="K46" s="23"/>
      <c r="L46" s="23">
        <v>520</v>
      </c>
      <c r="M46" s="23">
        <v>520</v>
      </c>
      <c r="N46" s="23"/>
      <c r="O46" s="23"/>
      <c r="P46" s="23"/>
      <c r="Q46" s="23"/>
    </row>
    <row r="47" ht="18.75" customHeight="1" spans="1:17">
      <c r="A47" s="254" t="s">
        <v>313</v>
      </c>
      <c r="B47" s="81" t="s">
        <v>578</v>
      </c>
      <c r="C47" s="81" t="s">
        <v>579</v>
      </c>
      <c r="D47" s="81" t="s">
        <v>430</v>
      </c>
      <c r="E47" s="98">
        <v>1</v>
      </c>
      <c r="F47" s="23"/>
      <c r="G47" s="23">
        <v>9600</v>
      </c>
      <c r="H47" s="23"/>
      <c r="I47" s="23"/>
      <c r="J47" s="23"/>
      <c r="K47" s="23"/>
      <c r="L47" s="23">
        <v>9600</v>
      </c>
      <c r="M47" s="23">
        <v>9600</v>
      </c>
      <c r="N47" s="23"/>
      <c r="O47" s="23"/>
      <c r="P47" s="23"/>
      <c r="Q47" s="23"/>
    </row>
    <row r="48" ht="18.75" customHeight="1" spans="1:17">
      <c r="A48" s="254" t="s">
        <v>313</v>
      </c>
      <c r="B48" s="81" t="s">
        <v>580</v>
      </c>
      <c r="C48" s="81" t="s">
        <v>581</v>
      </c>
      <c r="D48" s="81" t="s">
        <v>430</v>
      </c>
      <c r="E48" s="98">
        <v>1</v>
      </c>
      <c r="F48" s="23"/>
      <c r="G48" s="23">
        <v>29500</v>
      </c>
      <c r="H48" s="23"/>
      <c r="I48" s="23"/>
      <c r="J48" s="23"/>
      <c r="K48" s="23"/>
      <c r="L48" s="23">
        <v>29500</v>
      </c>
      <c r="M48" s="23">
        <v>29500</v>
      </c>
      <c r="N48" s="23"/>
      <c r="O48" s="23"/>
      <c r="P48" s="23"/>
      <c r="Q48" s="23"/>
    </row>
    <row r="49" ht="18.75" customHeight="1" spans="1:17">
      <c r="A49" s="254" t="s">
        <v>313</v>
      </c>
      <c r="B49" s="81" t="s">
        <v>582</v>
      </c>
      <c r="C49" s="81" t="s">
        <v>540</v>
      </c>
      <c r="D49" s="81" t="s">
        <v>430</v>
      </c>
      <c r="E49" s="98">
        <v>1</v>
      </c>
      <c r="F49" s="23"/>
      <c r="G49" s="23">
        <v>3600</v>
      </c>
      <c r="H49" s="23"/>
      <c r="I49" s="23"/>
      <c r="J49" s="23"/>
      <c r="K49" s="23"/>
      <c r="L49" s="23">
        <v>3600</v>
      </c>
      <c r="M49" s="23">
        <v>3600</v>
      </c>
      <c r="N49" s="23"/>
      <c r="O49" s="23"/>
      <c r="P49" s="23"/>
      <c r="Q49" s="23"/>
    </row>
    <row r="50" ht="18.75" customHeight="1" spans="1:17">
      <c r="A50" s="254" t="s">
        <v>313</v>
      </c>
      <c r="B50" s="81" t="s">
        <v>583</v>
      </c>
      <c r="C50" s="81" t="s">
        <v>584</v>
      </c>
      <c r="D50" s="81" t="s">
        <v>430</v>
      </c>
      <c r="E50" s="98">
        <v>1</v>
      </c>
      <c r="F50" s="23"/>
      <c r="G50" s="23">
        <v>7500</v>
      </c>
      <c r="H50" s="23"/>
      <c r="I50" s="23"/>
      <c r="J50" s="23"/>
      <c r="K50" s="23"/>
      <c r="L50" s="23">
        <v>7500</v>
      </c>
      <c r="M50" s="23">
        <v>7500</v>
      </c>
      <c r="N50" s="23"/>
      <c r="O50" s="23"/>
      <c r="P50" s="23"/>
      <c r="Q50" s="23"/>
    </row>
    <row r="51" ht="18.75" customHeight="1" spans="1:17">
      <c r="A51" s="254" t="s">
        <v>313</v>
      </c>
      <c r="B51" s="81" t="s">
        <v>585</v>
      </c>
      <c r="C51" s="81" t="s">
        <v>586</v>
      </c>
      <c r="D51" s="81" t="s">
        <v>430</v>
      </c>
      <c r="E51" s="98">
        <v>1</v>
      </c>
      <c r="F51" s="23"/>
      <c r="G51" s="23">
        <v>57000</v>
      </c>
      <c r="H51" s="23"/>
      <c r="I51" s="23"/>
      <c r="J51" s="23"/>
      <c r="K51" s="23"/>
      <c r="L51" s="23">
        <v>57000</v>
      </c>
      <c r="M51" s="23">
        <v>57000</v>
      </c>
      <c r="N51" s="23"/>
      <c r="O51" s="23"/>
      <c r="P51" s="23"/>
      <c r="Q51" s="23"/>
    </row>
    <row r="52" ht="18.75" customHeight="1" spans="1:17">
      <c r="A52" s="254" t="s">
        <v>313</v>
      </c>
      <c r="B52" s="81" t="s">
        <v>587</v>
      </c>
      <c r="C52" s="81" t="s">
        <v>497</v>
      </c>
      <c r="D52" s="81" t="s">
        <v>430</v>
      </c>
      <c r="E52" s="98">
        <v>1</v>
      </c>
      <c r="F52" s="23"/>
      <c r="G52" s="23">
        <v>22500</v>
      </c>
      <c r="H52" s="23"/>
      <c r="I52" s="23"/>
      <c r="J52" s="23"/>
      <c r="K52" s="23"/>
      <c r="L52" s="23">
        <v>22500</v>
      </c>
      <c r="M52" s="23">
        <v>22500</v>
      </c>
      <c r="N52" s="23"/>
      <c r="O52" s="23"/>
      <c r="P52" s="23"/>
      <c r="Q52" s="23"/>
    </row>
    <row r="53" ht="18.75" customHeight="1" spans="1:17">
      <c r="A53" s="254" t="s">
        <v>313</v>
      </c>
      <c r="B53" s="81" t="s">
        <v>588</v>
      </c>
      <c r="C53" s="81" t="s">
        <v>518</v>
      </c>
      <c r="D53" s="81" t="s">
        <v>430</v>
      </c>
      <c r="E53" s="98">
        <v>1</v>
      </c>
      <c r="F53" s="23"/>
      <c r="G53" s="23">
        <v>43466734</v>
      </c>
      <c r="H53" s="23"/>
      <c r="I53" s="23"/>
      <c r="J53" s="23"/>
      <c r="K53" s="23"/>
      <c r="L53" s="23">
        <v>43466734</v>
      </c>
      <c r="M53" s="23">
        <v>43466734</v>
      </c>
      <c r="N53" s="23"/>
      <c r="O53" s="23"/>
      <c r="P53" s="23"/>
      <c r="Q53" s="23"/>
    </row>
    <row r="54" ht="18.75" customHeight="1" spans="1:17">
      <c r="A54" s="254" t="s">
        <v>313</v>
      </c>
      <c r="B54" s="81" t="s">
        <v>589</v>
      </c>
      <c r="C54" s="81" t="s">
        <v>590</v>
      </c>
      <c r="D54" s="81" t="s">
        <v>430</v>
      </c>
      <c r="E54" s="98">
        <v>1</v>
      </c>
      <c r="F54" s="23"/>
      <c r="G54" s="23">
        <v>230000</v>
      </c>
      <c r="H54" s="23"/>
      <c r="I54" s="23"/>
      <c r="J54" s="23"/>
      <c r="K54" s="23"/>
      <c r="L54" s="23">
        <v>230000</v>
      </c>
      <c r="M54" s="23">
        <v>230000</v>
      </c>
      <c r="N54" s="23"/>
      <c r="O54" s="23"/>
      <c r="P54" s="23"/>
      <c r="Q54" s="23"/>
    </row>
    <row r="55" ht="18.75" customHeight="1" spans="1:17">
      <c r="A55" s="254" t="s">
        <v>313</v>
      </c>
      <c r="B55" s="81" t="s">
        <v>591</v>
      </c>
      <c r="C55" s="81" t="s">
        <v>538</v>
      </c>
      <c r="D55" s="81" t="s">
        <v>430</v>
      </c>
      <c r="E55" s="98">
        <v>1</v>
      </c>
      <c r="F55" s="23"/>
      <c r="G55" s="23">
        <v>25000</v>
      </c>
      <c r="H55" s="23"/>
      <c r="I55" s="23"/>
      <c r="J55" s="23"/>
      <c r="K55" s="23"/>
      <c r="L55" s="23">
        <v>25000</v>
      </c>
      <c r="M55" s="23">
        <v>25000</v>
      </c>
      <c r="N55" s="23"/>
      <c r="O55" s="23"/>
      <c r="P55" s="23"/>
      <c r="Q55" s="23"/>
    </row>
    <row r="56" ht="18.75" customHeight="1" spans="1:17">
      <c r="A56" s="254" t="s">
        <v>307</v>
      </c>
      <c r="B56" s="81" t="s">
        <v>592</v>
      </c>
      <c r="C56" s="81" t="s">
        <v>593</v>
      </c>
      <c r="D56" s="81" t="s">
        <v>430</v>
      </c>
      <c r="E56" s="98">
        <v>1</v>
      </c>
      <c r="F56" s="23"/>
      <c r="G56" s="23">
        <v>10312437</v>
      </c>
      <c r="H56" s="23"/>
      <c r="I56" s="23"/>
      <c r="J56" s="23"/>
      <c r="K56" s="23"/>
      <c r="L56" s="23">
        <v>10312437</v>
      </c>
      <c r="M56" s="23">
        <v>10312437</v>
      </c>
      <c r="N56" s="23"/>
      <c r="O56" s="23"/>
      <c r="P56" s="23"/>
      <c r="Q56" s="23"/>
    </row>
    <row r="57" ht="18.75" customHeight="1" spans="1:17">
      <c r="A57" s="254" t="s">
        <v>307</v>
      </c>
      <c r="B57" s="81" t="s">
        <v>594</v>
      </c>
      <c r="C57" s="81" t="s">
        <v>595</v>
      </c>
      <c r="D57" s="81" t="s">
        <v>430</v>
      </c>
      <c r="E57" s="98">
        <v>1</v>
      </c>
      <c r="F57" s="23"/>
      <c r="G57" s="23">
        <v>5726500</v>
      </c>
      <c r="H57" s="23"/>
      <c r="I57" s="23"/>
      <c r="J57" s="23"/>
      <c r="K57" s="23"/>
      <c r="L57" s="23">
        <v>5726500</v>
      </c>
      <c r="M57" s="23">
        <v>5726500</v>
      </c>
      <c r="N57" s="23"/>
      <c r="O57" s="23"/>
      <c r="P57" s="23"/>
      <c r="Q57" s="23"/>
    </row>
    <row r="58" ht="18.75" customHeight="1" spans="1:17">
      <c r="A58" s="254" t="s">
        <v>307</v>
      </c>
      <c r="B58" s="81" t="s">
        <v>596</v>
      </c>
      <c r="C58" s="81" t="s">
        <v>540</v>
      </c>
      <c r="D58" s="81" t="s">
        <v>430</v>
      </c>
      <c r="E58" s="98">
        <v>1</v>
      </c>
      <c r="F58" s="23"/>
      <c r="G58" s="23">
        <v>1080000</v>
      </c>
      <c r="H58" s="23"/>
      <c r="I58" s="23"/>
      <c r="J58" s="23"/>
      <c r="K58" s="23"/>
      <c r="L58" s="23">
        <v>1080000</v>
      </c>
      <c r="M58" s="23">
        <v>1080000</v>
      </c>
      <c r="N58" s="23"/>
      <c r="O58" s="23"/>
      <c r="P58" s="23"/>
      <c r="Q58" s="23"/>
    </row>
    <row r="59" ht="18.75" customHeight="1" spans="1:17">
      <c r="A59" s="254" t="s">
        <v>307</v>
      </c>
      <c r="B59" s="81" t="s">
        <v>597</v>
      </c>
      <c r="C59" s="81" t="s">
        <v>518</v>
      </c>
      <c r="D59" s="81" t="s">
        <v>430</v>
      </c>
      <c r="E59" s="98">
        <v>1</v>
      </c>
      <c r="F59" s="23"/>
      <c r="G59" s="23">
        <v>7670400</v>
      </c>
      <c r="H59" s="23"/>
      <c r="I59" s="23"/>
      <c r="J59" s="23"/>
      <c r="K59" s="23"/>
      <c r="L59" s="23">
        <v>7670400</v>
      </c>
      <c r="M59" s="23">
        <v>7670400</v>
      </c>
      <c r="N59" s="23"/>
      <c r="O59" s="23"/>
      <c r="P59" s="23"/>
      <c r="Q59" s="23"/>
    </row>
    <row r="60" ht="18.75" customHeight="1" spans="1:17">
      <c r="A60" s="254" t="s">
        <v>307</v>
      </c>
      <c r="B60" s="81" t="s">
        <v>598</v>
      </c>
      <c r="C60" s="81" t="s">
        <v>518</v>
      </c>
      <c r="D60" s="81" t="s">
        <v>430</v>
      </c>
      <c r="E60" s="98">
        <v>1</v>
      </c>
      <c r="F60" s="23"/>
      <c r="G60" s="23">
        <v>14250729</v>
      </c>
      <c r="H60" s="23"/>
      <c r="I60" s="23"/>
      <c r="J60" s="23"/>
      <c r="K60" s="23"/>
      <c r="L60" s="23">
        <v>14250729</v>
      </c>
      <c r="M60" s="23">
        <v>14250729</v>
      </c>
      <c r="N60" s="23"/>
      <c r="O60" s="23"/>
      <c r="P60" s="23"/>
      <c r="Q60" s="23"/>
    </row>
    <row r="61" ht="18.75" customHeight="1" spans="1:17">
      <c r="A61" s="254" t="s">
        <v>307</v>
      </c>
      <c r="B61" s="81" t="s">
        <v>599</v>
      </c>
      <c r="C61" s="81" t="s">
        <v>518</v>
      </c>
      <c r="D61" s="81" t="s">
        <v>430</v>
      </c>
      <c r="E61" s="98">
        <v>1</v>
      </c>
      <c r="F61" s="23"/>
      <c r="G61" s="23">
        <v>6580000</v>
      </c>
      <c r="H61" s="23"/>
      <c r="I61" s="23"/>
      <c r="J61" s="23"/>
      <c r="K61" s="23"/>
      <c r="L61" s="23">
        <v>6580000</v>
      </c>
      <c r="M61" s="23">
        <v>6580000</v>
      </c>
      <c r="N61" s="23"/>
      <c r="O61" s="23"/>
      <c r="P61" s="23"/>
      <c r="Q61" s="23"/>
    </row>
    <row r="62" ht="18.75" customHeight="1" spans="1:17">
      <c r="A62" s="254" t="s">
        <v>307</v>
      </c>
      <c r="B62" s="81" t="s">
        <v>600</v>
      </c>
      <c r="C62" s="81" t="s">
        <v>518</v>
      </c>
      <c r="D62" s="81" t="s">
        <v>430</v>
      </c>
      <c r="E62" s="98">
        <v>1</v>
      </c>
      <c r="F62" s="23"/>
      <c r="G62" s="23">
        <v>2547800</v>
      </c>
      <c r="H62" s="23"/>
      <c r="I62" s="23"/>
      <c r="J62" s="23"/>
      <c r="K62" s="23"/>
      <c r="L62" s="23">
        <v>2547800</v>
      </c>
      <c r="M62" s="23">
        <v>2547800</v>
      </c>
      <c r="N62" s="23"/>
      <c r="O62" s="23"/>
      <c r="P62" s="23"/>
      <c r="Q62" s="23"/>
    </row>
    <row r="63" ht="18.75" customHeight="1" spans="1:17">
      <c r="A63" s="83" t="s">
        <v>126</v>
      </c>
      <c r="B63" s="84"/>
      <c r="C63" s="84"/>
      <c r="D63" s="84"/>
      <c r="E63" s="96"/>
      <c r="F63" s="23"/>
      <c r="G63" s="23">
        <v>117296920</v>
      </c>
      <c r="H63" s="23">
        <v>20000</v>
      </c>
      <c r="I63" s="23"/>
      <c r="J63" s="23"/>
      <c r="K63" s="23"/>
      <c r="L63" s="23">
        <v>117276920</v>
      </c>
      <c r="M63" s="23">
        <v>117276920</v>
      </c>
      <c r="N63" s="23"/>
      <c r="O63" s="23"/>
      <c r="P63" s="23"/>
      <c r="Q63" s="23"/>
    </row>
  </sheetData>
  <mergeCells count="16">
    <mergeCell ref="A2:Q2"/>
    <mergeCell ref="A3:F3"/>
    <mergeCell ref="G4:Q4"/>
    <mergeCell ref="L5:Q5"/>
    <mergeCell ref="A63:E6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:C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601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"单位名称："&amp;"沧源佤族自治县人民医院"</f>
        <v>单位名称：沧源佤族自治县人民医院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175</v>
      </c>
    </row>
    <row r="4" ht="18.75" customHeight="1" spans="1:14">
      <c r="A4" s="11" t="s">
        <v>508</v>
      </c>
      <c r="B4" s="72" t="s">
        <v>602</v>
      </c>
      <c r="C4" s="73" t="s">
        <v>603</v>
      </c>
      <c r="D4" s="44" t="s">
        <v>195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514</v>
      </c>
      <c r="G5" s="75" t="s">
        <v>515</v>
      </c>
      <c r="H5" s="76" t="s">
        <v>516</v>
      </c>
      <c r="I5" s="89" t="s">
        <v>78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203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126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3">
      <c r="A11" s="37" t="s">
        <v>506</v>
      </c>
      <c r="B11" s="37"/>
      <c r="C11" s="37"/>
    </row>
  </sheetData>
  <mergeCells count="14">
    <mergeCell ref="A2:N2"/>
    <mergeCell ref="A3:C3"/>
    <mergeCell ref="D4:N4"/>
    <mergeCell ref="I5:N5"/>
    <mergeCell ref="A10:C10"/>
    <mergeCell ref="A11:C11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E25" sqref="E25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7"/>
      <c r="G1" s="38"/>
      <c r="H1" s="38"/>
      <c r="I1" s="38" t="s">
        <v>604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"单位名称："&amp;"沧源佤族自治县人民医院"</f>
        <v>单位名称：沧源佤族自治县人民医院</v>
      </c>
      <c r="B3" s="60"/>
      <c r="C3" s="60"/>
      <c r="D3" s="61"/>
      <c r="E3" s="62"/>
      <c r="G3" s="63"/>
      <c r="H3" s="63"/>
      <c r="I3" s="38" t="s">
        <v>175</v>
      </c>
    </row>
    <row r="4" ht="18.75" customHeight="1" spans="1:9">
      <c r="A4" s="30" t="s">
        <v>605</v>
      </c>
      <c r="B4" s="12" t="s">
        <v>195</v>
      </c>
      <c r="C4" s="13"/>
      <c r="D4" s="13"/>
      <c r="E4" s="12" t="s">
        <v>606</v>
      </c>
      <c r="F4" s="13"/>
      <c r="G4" s="64"/>
      <c r="H4" s="64"/>
      <c r="I4" s="14"/>
    </row>
    <row r="5" ht="18.75" customHeight="1" spans="1:9">
      <c r="A5" s="32"/>
      <c r="B5" s="31" t="s">
        <v>56</v>
      </c>
      <c r="C5" s="11" t="s">
        <v>59</v>
      </c>
      <c r="D5" s="65" t="s">
        <v>607</v>
      </c>
      <c r="E5" s="66" t="s">
        <v>608</v>
      </c>
      <c r="F5" s="66" t="s">
        <v>608</v>
      </c>
      <c r="G5" s="66" t="s">
        <v>608</v>
      </c>
      <c r="H5" s="66" t="s">
        <v>608</v>
      </c>
      <c r="I5" s="66" t="s">
        <v>608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3">
      <c r="A9" s="37" t="s">
        <v>506</v>
      </c>
      <c r="B9" s="37"/>
      <c r="C9" s="37"/>
    </row>
  </sheetData>
  <mergeCells count="6">
    <mergeCell ref="A2:I2"/>
    <mergeCell ref="A3:E3"/>
    <mergeCell ref="B4:D4"/>
    <mergeCell ref="E4:I4"/>
    <mergeCell ref="A9:C9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C20" sqref="C20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609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"单位名称："&amp;"沧源佤族自治县人民医院"</f>
        <v>单位名称：沧源佤族自治县人民医院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337</v>
      </c>
      <c r="B4" s="46" t="s">
        <v>338</v>
      </c>
      <c r="C4" s="46" t="s">
        <v>339</v>
      </c>
      <c r="D4" s="46" t="s">
        <v>340</v>
      </c>
      <c r="E4" s="46" t="s">
        <v>341</v>
      </c>
      <c r="F4" s="53" t="s">
        <v>342</v>
      </c>
      <c r="G4" s="46" t="s">
        <v>343</v>
      </c>
      <c r="H4" s="53" t="s">
        <v>344</v>
      </c>
      <c r="I4" s="53" t="s">
        <v>345</v>
      </c>
      <c r="J4" s="46" t="s">
        <v>346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4">
      <c r="A8" s="37" t="s">
        <v>506</v>
      </c>
      <c r="B8" s="37"/>
      <c r="C8" s="37"/>
      <c r="D8" s="37"/>
    </row>
  </sheetData>
  <mergeCells count="3">
    <mergeCell ref="A2:J2"/>
    <mergeCell ref="A3:H3"/>
    <mergeCell ref="A8:D8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D27" sqref="D27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610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"单位名称："&amp;"沧源佤族自治县人民医院"</f>
        <v>单位名称：沧源佤族自治县人民医院</v>
      </c>
      <c r="B3" s="8"/>
      <c r="C3" s="3"/>
      <c r="H3" s="42" t="s">
        <v>175</v>
      </c>
    </row>
    <row r="4" ht="18.75" customHeight="1" spans="1:8">
      <c r="A4" s="11" t="s">
        <v>188</v>
      </c>
      <c r="B4" s="11" t="s">
        <v>611</v>
      </c>
      <c r="C4" s="11" t="s">
        <v>612</v>
      </c>
      <c r="D4" s="11" t="s">
        <v>613</v>
      </c>
      <c r="E4" s="11" t="s">
        <v>614</v>
      </c>
      <c r="F4" s="43" t="s">
        <v>615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512</v>
      </c>
      <c r="G5" s="46" t="s">
        <v>616</v>
      </c>
      <c r="H5" s="46" t="s">
        <v>617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3"/>
      <c r="D7" s="33"/>
      <c r="E7" s="33"/>
      <c r="F7" s="48"/>
      <c r="G7" s="23"/>
      <c r="H7" s="23"/>
    </row>
    <row r="8" ht="18.75" customHeight="1" spans="1:8">
      <c r="A8" s="25" t="s">
        <v>56</v>
      </c>
      <c r="B8" s="49"/>
      <c r="C8" s="49"/>
      <c r="D8" s="49"/>
      <c r="E8" s="50"/>
      <c r="F8" s="48"/>
      <c r="G8" s="23"/>
      <c r="H8" s="23"/>
    </row>
    <row r="9" customHeight="1" spans="1:4">
      <c r="A9" s="37" t="s">
        <v>506</v>
      </c>
      <c r="B9" s="37"/>
      <c r="C9" s="37"/>
      <c r="D9" s="37"/>
    </row>
  </sheetData>
  <mergeCells count="10">
    <mergeCell ref="A2:H2"/>
    <mergeCell ref="A3:C3"/>
    <mergeCell ref="F4:H4"/>
    <mergeCell ref="A8:E8"/>
    <mergeCell ref="A9:D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C22" sqref="C2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618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"单位名称："&amp;"沧源佤族自治县人民医院"</f>
        <v>单位名称：沧源佤族自治县人民医院</v>
      </c>
      <c r="B3" s="8"/>
      <c r="C3" s="8"/>
      <c r="D3" s="8"/>
      <c r="E3" s="8"/>
      <c r="F3" s="8"/>
      <c r="G3" s="8"/>
      <c r="H3" s="9"/>
      <c r="I3" s="9"/>
      <c r="J3" s="9"/>
      <c r="K3" s="4" t="s">
        <v>175</v>
      </c>
    </row>
    <row r="4" ht="18.75" customHeight="1" spans="1:11">
      <c r="A4" s="10" t="s">
        <v>249</v>
      </c>
      <c r="B4" s="10" t="s">
        <v>190</v>
      </c>
      <c r="C4" s="10" t="s">
        <v>250</v>
      </c>
      <c r="D4" s="11" t="s">
        <v>191</v>
      </c>
      <c r="E4" s="11" t="s">
        <v>192</v>
      </c>
      <c r="F4" s="11" t="s">
        <v>251</v>
      </c>
      <c r="G4" s="11" t="s">
        <v>252</v>
      </c>
      <c r="H4" s="30" t="s">
        <v>56</v>
      </c>
      <c r="I4" s="12" t="s">
        <v>619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126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5">
      <c r="A11" s="37" t="s">
        <v>506</v>
      </c>
      <c r="B11" s="37"/>
      <c r="C11" s="37"/>
      <c r="D11" s="37"/>
      <c r="E11" s="37"/>
    </row>
  </sheetData>
  <mergeCells count="16">
    <mergeCell ref="A2:K2"/>
    <mergeCell ref="A3:G3"/>
    <mergeCell ref="I4:K4"/>
    <mergeCell ref="A10:G10"/>
    <mergeCell ref="A11:E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selection activeCell="I27" sqref="I27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620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"单位名称："&amp;"沧源佤族自治县人民医院"</f>
        <v>单位名称：沧源佤族自治县人民医院</v>
      </c>
      <c r="B3" s="8"/>
      <c r="C3" s="8"/>
      <c r="D3" s="8"/>
      <c r="E3" s="9"/>
      <c r="F3" s="9"/>
      <c r="G3" s="4" t="s">
        <v>175</v>
      </c>
    </row>
    <row r="4" ht="18.75" customHeight="1" spans="1:7">
      <c r="A4" s="10" t="s">
        <v>250</v>
      </c>
      <c r="B4" s="10" t="s">
        <v>249</v>
      </c>
      <c r="C4" s="10" t="s">
        <v>190</v>
      </c>
      <c r="D4" s="11" t="s">
        <v>621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40000</v>
      </c>
      <c r="F8" s="23"/>
      <c r="G8" s="23"/>
    </row>
    <row r="9" ht="18.75" customHeight="1" spans="1:7">
      <c r="A9" s="21"/>
      <c r="B9" s="21" t="s">
        <v>622</v>
      </c>
      <c r="C9" s="21" t="s">
        <v>317</v>
      </c>
      <c r="D9" s="21" t="s">
        <v>623</v>
      </c>
      <c r="E9" s="23">
        <v>10000</v>
      </c>
      <c r="F9" s="23"/>
      <c r="G9" s="23"/>
    </row>
    <row r="10" ht="18.75" customHeight="1" spans="1:7">
      <c r="A10" s="24"/>
      <c r="B10" s="21" t="s">
        <v>624</v>
      </c>
      <c r="C10" s="21" t="s">
        <v>303</v>
      </c>
      <c r="D10" s="21" t="s">
        <v>623</v>
      </c>
      <c r="E10" s="23">
        <v>10000</v>
      </c>
      <c r="F10" s="23"/>
      <c r="G10" s="23"/>
    </row>
    <row r="11" ht="45" customHeight="1" spans="1:7">
      <c r="A11" s="24"/>
      <c r="B11" s="21" t="s">
        <v>624</v>
      </c>
      <c r="C11" s="21" t="s">
        <v>298</v>
      </c>
      <c r="D11" s="21" t="s">
        <v>623</v>
      </c>
      <c r="E11" s="23">
        <v>10000</v>
      </c>
      <c r="F11" s="23"/>
      <c r="G11" s="23"/>
    </row>
    <row r="12" ht="53" customHeight="1" spans="1:7">
      <c r="A12" s="24"/>
      <c r="B12" s="21" t="s">
        <v>624</v>
      </c>
      <c r="C12" s="21" t="s">
        <v>320</v>
      </c>
      <c r="D12" s="21" t="s">
        <v>623</v>
      </c>
      <c r="E12" s="23">
        <v>10000</v>
      </c>
      <c r="F12" s="23"/>
      <c r="G12" s="23"/>
    </row>
    <row r="13" ht="18.75" customHeight="1" spans="1:7">
      <c r="A13" s="25" t="s">
        <v>56</v>
      </c>
      <c r="B13" s="26" t="s">
        <v>625</v>
      </c>
      <c r="C13" s="26"/>
      <c r="D13" s="27"/>
      <c r="E13" s="23">
        <v>40000</v>
      </c>
      <c r="F13" s="23"/>
      <c r="G13" s="23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D35" sqref="D35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37"/>
      <c r="O1" s="67"/>
      <c r="P1" s="67"/>
      <c r="Q1" s="67"/>
      <c r="R1" s="67"/>
      <c r="S1" s="38" t="s">
        <v>53</v>
      </c>
    </row>
    <row r="2" ht="57.75" customHeight="1" spans="1:19">
      <c r="A2" s="177" t="str">
        <f>"2025"&amp;"年部门收入预算表"</f>
        <v>2025年部门收入预算表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38"/>
      <c r="P2" s="238"/>
      <c r="Q2" s="238"/>
      <c r="R2" s="238"/>
      <c r="S2" s="238"/>
    </row>
    <row r="3" ht="18.75" customHeight="1" spans="1:19">
      <c r="A3" s="41" t="str">
        <f>"单位名称："&amp;"沧源佤族自治县人民医院"</f>
        <v>单位名称：沧源佤族自治县人民医院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223" t="s">
        <v>54</v>
      </c>
      <c r="B4" s="224" t="s">
        <v>55</v>
      </c>
      <c r="C4" s="224" t="s">
        <v>56</v>
      </c>
      <c r="D4" s="225" t="s">
        <v>57</v>
      </c>
      <c r="E4" s="226"/>
      <c r="F4" s="226"/>
      <c r="G4" s="226"/>
      <c r="H4" s="226"/>
      <c r="I4" s="226"/>
      <c r="J4" s="239"/>
      <c r="K4" s="226"/>
      <c r="L4" s="226"/>
      <c r="M4" s="226"/>
      <c r="N4" s="240"/>
      <c r="O4" s="225" t="s">
        <v>46</v>
      </c>
      <c r="P4" s="225"/>
      <c r="Q4" s="225"/>
      <c r="R4" s="225"/>
      <c r="S4" s="243"/>
    </row>
    <row r="5" ht="18.75" customHeight="1" spans="1:19">
      <c r="A5" s="227"/>
      <c r="B5" s="228"/>
      <c r="C5" s="228"/>
      <c r="D5" s="229" t="s">
        <v>58</v>
      </c>
      <c r="E5" s="229" t="s">
        <v>59</v>
      </c>
      <c r="F5" s="229" t="s">
        <v>60</v>
      </c>
      <c r="G5" s="229" t="s">
        <v>61</v>
      </c>
      <c r="H5" s="229" t="s">
        <v>62</v>
      </c>
      <c r="I5" s="241" t="s">
        <v>63</v>
      </c>
      <c r="J5" s="241"/>
      <c r="K5" s="241"/>
      <c r="L5" s="241"/>
      <c r="M5" s="241"/>
      <c r="N5" s="232"/>
      <c r="O5" s="229" t="s">
        <v>58</v>
      </c>
      <c r="P5" s="229" t="s">
        <v>59</v>
      </c>
      <c r="Q5" s="229" t="s">
        <v>60</v>
      </c>
      <c r="R5" s="229" t="s">
        <v>61</v>
      </c>
      <c r="S5" s="229" t="s">
        <v>64</v>
      </c>
    </row>
    <row r="6" ht="18.75" customHeight="1" spans="1:19">
      <c r="A6" s="230"/>
      <c r="B6" s="231"/>
      <c r="C6" s="231"/>
      <c r="D6" s="232"/>
      <c r="E6" s="232"/>
      <c r="F6" s="232"/>
      <c r="G6" s="232"/>
      <c r="H6" s="232"/>
      <c r="I6" s="231" t="s">
        <v>58</v>
      </c>
      <c r="J6" s="231" t="s">
        <v>65</v>
      </c>
      <c r="K6" s="231" t="s">
        <v>66</v>
      </c>
      <c r="L6" s="231" t="s">
        <v>67</v>
      </c>
      <c r="M6" s="231" t="s">
        <v>68</v>
      </c>
      <c r="N6" s="231" t="s">
        <v>69</v>
      </c>
      <c r="O6" s="242"/>
      <c r="P6" s="242"/>
      <c r="Q6" s="242"/>
      <c r="R6" s="242"/>
      <c r="S6" s="232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233" t="s">
        <v>70</v>
      </c>
      <c r="B8" s="234" t="s">
        <v>71</v>
      </c>
      <c r="C8" s="23">
        <v>461183789.17</v>
      </c>
      <c r="D8" s="23">
        <v>461183789.17</v>
      </c>
      <c r="E8" s="23">
        <v>27329698.88</v>
      </c>
      <c r="F8" s="23"/>
      <c r="G8" s="23"/>
      <c r="H8" s="23"/>
      <c r="I8" s="23">
        <v>433854090.29</v>
      </c>
      <c r="J8" s="23">
        <v>426085390.29</v>
      </c>
      <c r="K8" s="23"/>
      <c r="L8" s="23"/>
      <c r="M8" s="23"/>
      <c r="N8" s="23">
        <v>7768700</v>
      </c>
      <c r="O8" s="23"/>
      <c r="P8" s="23"/>
      <c r="Q8" s="23"/>
      <c r="R8" s="23"/>
      <c r="S8" s="23"/>
    </row>
    <row r="9" ht="18.75" customHeight="1" spans="1:19">
      <c r="A9" s="235" t="s">
        <v>56</v>
      </c>
      <c r="B9" s="236"/>
      <c r="C9" s="23">
        <v>461183789.17</v>
      </c>
      <c r="D9" s="23">
        <v>461183789.17</v>
      </c>
      <c r="E9" s="23">
        <v>27329698.88</v>
      </c>
      <c r="F9" s="23"/>
      <c r="G9" s="23"/>
      <c r="H9" s="23"/>
      <c r="I9" s="23">
        <v>433854090.29</v>
      </c>
      <c r="J9" s="23">
        <v>426085390.29</v>
      </c>
      <c r="K9" s="23"/>
      <c r="L9" s="23"/>
      <c r="M9" s="23"/>
      <c r="N9" s="23">
        <v>7768700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9"/>
  <sheetViews>
    <sheetView showZeros="0" workbookViewId="0">
      <selection activeCell="B9" sqref="B9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209"/>
      <c r="E1" s="1"/>
      <c r="F1" s="1"/>
      <c r="G1" s="1"/>
      <c r="H1" s="209"/>
      <c r="I1" s="1"/>
      <c r="J1" s="209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ht="18.75" customHeight="1" spans="1:15">
      <c r="A3" s="211" t="str">
        <f>"单位名称："&amp;"沧源佤族自治县人民医院"</f>
        <v>单位名称：沧源佤族自治县人民医院</v>
      </c>
      <c r="B3" s="212"/>
      <c r="C3" s="62"/>
      <c r="D3" s="29"/>
      <c r="E3" s="62"/>
      <c r="F3" s="62"/>
      <c r="G3" s="62"/>
      <c r="H3" s="29"/>
      <c r="I3" s="62"/>
      <c r="J3" s="29"/>
      <c r="K3" s="62"/>
      <c r="L3" s="62"/>
      <c r="M3" s="221"/>
      <c r="N3" s="221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4" t="s">
        <v>75</v>
      </c>
      <c r="F4" s="213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2" t="s">
        <v>75</v>
      </c>
      <c r="F5" s="92" t="s">
        <v>76</v>
      </c>
      <c r="G5" s="18"/>
      <c r="H5" s="18"/>
      <c r="I5" s="18"/>
      <c r="J5" s="66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6">
        <v>1</v>
      </c>
      <c r="B6" s="11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214" t="s">
        <v>84</v>
      </c>
      <c r="B7" s="199" t="s">
        <v>85</v>
      </c>
      <c r="C7" s="23">
        <v>4453042.04</v>
      </c>
      <c r="D7" s="23">
        <v>4453042.04</v>
      </c>
      <c r="E7" s="23">
        <v>4453042.04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215" t="s">
        <v>86</v>
      </c>
      <c r="B8" s="251" t="s">
        <v>87</v>
      </c>
      <c r="C8" s="23">
        <v>4415502.04</v>
      </c>
      <c r="D8" s="23">
        <v>4415502.04</v>
      </c>
      <c r="E8" s="23">
        <v>4415502.04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17" t="s">
        <v>88</v>
      </c>
      <c r="B9" s="252" t="s">
        <v>89</v>
      </c>
      <c r="C9" s="23">
        <v>1770331.32</v>
      </c>
      <c r="D9" s="23">
        <v>1770331.32</v>
      </c>
      <c r="E9" s="23">
        <v>1770331.32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17" t="s">
        <v>90</v>
      </c>
      <c r="B10" s="252" t="s">
        <v>91</v>
      </c>
      <c r="C10" s="23">
        <v>2645170.72</v>
      </c>
      <c r="D10" s="23">
        <v>2645170.72</v>
      </c>
      <c r="E10" s="23">
        <v>2645170.72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215" t="s">
        <v>92</v>
      </c>
      <c r="B11" s="251" t="s">
        <v>93</v>
      </c>
      <c r="C11" s="23">
        <v>25740</v>
      </c>
      <c r="D11" s="23">
        <v>25740</v>
      </c>
      <c r="E11" s="23">
        <v>25740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217" t="s">
        <v>94</v>
      </c>
      <c r="B12" s="252" t="s">
        <v>95</v>
      </c>
      <c r="C12" s="23">
        <v>25740</v>
      </c>
      <c r="D12" s="23">
        <v>25740</v>
      </c>
      <c r="E12" s="23">
        <v>25740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215" t="s">
        <v>96</v>
      </c>
      <c r="B13" s="251" t="s">
        <v>97</v>
      </c>
      <c r="C13" s="23">
        <v>11800</v>
      </c>
      <c r="D13" s="23">
        <v>11800</v>
      </c>
      <c r="E13" s="23">
        <v>11800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217" t="s">
        <v>98</v>
      </c>
      <c r="B14" s="252" t="s">
        <v>97</v>
      </c>
      <c r="C14" s="23">
        <v>11800</v>
      </c>
      <c r="D14" s="23">
        <v>11800</v>
      </c>
      <c r="E14" s="23">
        <v>11800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214" t="s">
        <v>99</v>
      </c>
      <c r="B15" s="199" t="s">
        <v>100</v>
      </c>
      <c r="C15" s="23">
        <v>454766869.09</v>
      </c>
      <c r="D15" s="23">
        <v>20892778.8</v>
      </c>
      <c r="E15" s="23">
        <v>20852778.8</v>
      </c>
      <c r="F15" s="23">
        <v>40000</v>
      </c>
      <c r="G15" s="23"/>
      <c r="H15" s="23"/>
      <c r="I15" s="23"/>
      <c r="J15" s="23">
        <v>433874090.29</v>
      </c>
      <c r="K15" s="23">
        <v>433874090.29</v>
      </c>
      <c r="L15" s="23"/>
      <c r="M15" s="23"/>
      <c r="N15" s="23"/>
      <c r="O15" s="23"/>
    </row>
    <row r="16" ht="18.75" customHeight="1" spans="1:15">
      <c r="A16" s="215" t="s">
        <v>101</v>
      </c>
      <c r="B16" s="251" t="s">
        <v>102</v>
      </c>
      <c r="C16" s="23">
        <v>453443901.95</v>
      </c>
      <c r="D16" s="23">
        <v>19569811.66</v>
      </c>
      <c r="E16" s="23">
        <v>19549811.66</v>
      </c>
      <c r="F16" s="23">
        <v>20000</v>
      </c>
      <c r="G16" s="23"/>
      <c r="H16" s="23"/>
      <c r="I16" s="23"/>
      <c r="J16" s="23">
        <v>433874090.29</v>
      </c>
      <c r="K16" s="23">
        <v>433874090.29</v>
      </c>
      <c r="L16" s="23"/>
      <c r="M16" s="23"/>
      <c r="N16" s="23"/>
      <c r="O16" s="23"/>
    </row>
    <row r="17" ht="18.75" customHeight="1" spans="1:15">
      <c r="A17" s="217" t="s">
        <v>103</v>
      </c>
      <c r="B17" s="252" t="s">
        <v>104</v>
      </c>
      <c r="C17" s="23">
        <v>453443901.95</v>
      </c>
      <c r="D17" s="23">
        <v>19569811.66</v>
      </c>
      <c r="E17" s="23">
        <v>19549811.66</v>
      </c>
      <c r="F17" s="23">
        <v>20000</v>
      </c>
      <c r="G17" s="23"/>
      <c r="H17" s="23"/>
      <c r="I17" s="23"/>
      <c r="J17" s="23">
        <v>433874090.29</v>
      </c>
      <c r="K17" s="23">
        <v>433874090.29</v>
      </c>
      <c r="L17" s="23"/>
      <c r="M17" s="23"/>
      <c r="N17" s="23"/>
      <c r="O17" s="23"/>
    </row>
    <row r="18" ht="18.75" customHeight="1" spans="1:15">
      <c r="A18" s="215" t="s">
        <v>105</v>
      </c>
      <c r="B18" s="251" t="s">
        <v>106</v>
      </c>
      <c r="C18" s="23">
        <v>48880</v>
      </c>
      <c r="D18" s="23">
        <v>48880</v>
      </c>
      <c r="E18" s="23">
        <v>38880</v>
      </c>
      <c r="F18" s="23">
        <v>10000</v>
      </c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17" t="s">
        <v>107</v>
      </c>
      <c r="B19" s="252" t="s">
        <v>108</v>
      </c>
      <c r="C19" s="23">
        <v>10000</v>
      </c>
      <c r="D19" s="23">
        <v>10000</v>
      </c>
      <c r="E19" s="23"/>
      <c r="F19" s="23">
        <v>10000</v>
      </c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217" t="s">
        <v>109</v>
      </c>
      <c r="B20" s="252" t="s">
        <v>110</v>
      </c>
      <c r="C20" s="23">
        <v>38880</v>
      </c>
      <c r="D20" s="23">
        <v>38880</v>
      </c>
      <c r="E20" s="23">
        <v>38880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215" t="s">
        <v>111</v>
      </c>
      <c r="B21" s="251" t="s">
        <v>112</v>
      </c>
      <c r="C21" s="23">
        <v>1264087.14</v>
      </c>
      <c r="D21" s="23">
        <v>1264087.14</v>
      </c>
      <c r="E21" s="23">
        <v>1264087.14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217" t="s">
        <v>113</v>
      </c>
      <c r="B22" s="252" t="s">
        <v>114</v>
      </c>
      <c r="C22" s="23">
        <v>1173794.51</v>
      </c>
      <c r="D22" s="23">
        <v>1173794.51</v>
      </c>
      <c r="E22" s="23">
        <v>1173794.51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217" t="s">
        <v>115</v>
      </c>
      <c r="B23" s="252" t="s">
        <v>116</v>
      </c>
      <c r="C23" s="23">
        <v>90292.63</v>
      </c>
      <c r="D23" s="23">
        <v>90292.63</v>
      </c>
      <c r="E23" s="23">
        <v>90292.63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215" t="s">
        <v>117</v>
      </c>
      <c r="B24" s="251" t="s">
        <v>118</v>
      </c>
      <c r="C24" s="23">
        <v>10000</v>
      </c>
      <c r="D24" s="23">
        <v>10000</v>
      </c>
      <c r="E24" s="23"/>
      <c r="F24" s="23">
        <v>10000</v>
      </c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217" t="s">
        <v>119</v>
      </c>
      <c r="B25" s="252" t="s">
        <v>118</v>
      </c>
      <c r="C25" s="23">
        <v>10000</v>
      </c>
      <c r="D25" s="23">
        <v>10000</v>
      </c>
      <c r="E25" s="23"/>
      <c r="F25" s="23">
        <v>10000</v>
      </c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214" t="s">
        <v>120</v>
      </c>
      <c r="B26" s="199" t="s">
        <v>121</v>
      </c>
      <c r="C26" s="23">
        <v>1983878.04</v>
      </c>
      <c r="D26" s="23">
        <v>1983878.04</v>
      </c>
      <c r="E26" s="23">
        <v>1983878.04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215" t="s">
        <v>122</v>
      </c>
      <c r="B27" s="251" t="s">
        <v>123</v>
      </c>
      <c r="C27" s="23">
        <v>1983878.04</v>
      </c>
      <c r="D27" s="23">
        <v>1983878.04</v>
      </c>
      <c r="E27" s="23">
        <v>1983878.04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217" t="s">
        <v>124</v>
      </c>
      <c r="B28" s="252" t="s">
        <v>125</v>
      </c>
      <c r="C28" s="23">
        <v>1983878.04</v>
      </c>
      <c r="D28" s="23">
        <v>1983878.04</v>
      </c>
      <c r="E28" s="23">
        <v>1983878.04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219" t="s">
        <v>126</v>
      </c>
      <c r="B29" s="220" t="s">
        <v>126</v>
      </c>
      <c r="C29" s="23">
        <v>461203789.17</v>
      </c>
      <c r="D29" s="23">
        <v>27329698.88</v>
      </c>
      <c r="E29" s="23">
        <v>27289698.88</v>
      </c>
      <c r="F29" s="23">
        <v>40000</v>
      </c>
      <c r="G29" s="23"/>
      <c r="H29" s="23"/>
      <c r="I29" s="23"/>
      <c r="J29" s="23">
        <v>433874090.29</v>
      </c>
      <c r="K29" s="23">
        <v>433874090.29</v>
      </c>
      <c r="L29" s="23"/>
      <c r="M29" s="23"/>
      <c r="N29" s="23"/>
      <c r="O29" s="23"/>
    </row>
  </sheetData>
  <mergeCells count="11">
    <mergeCell ref="A2:O2"/>
    <mergeCell ref="A3:L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4" workbookViewId="0">
      <selection activeCell="D35" sqref="D35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127</v>
      </c>
    </row>
    <row r="2" ht="36" customHeight="1" spans="1:4">
      <c r="A2" s="5" t="str">
        <f>"2025"&amp;"年部门财政拨款收支预算总表"</f>
        <v>2025年部门财政拨款收支预算总表</v>
      </c>
      <c r="B2" s="197"/>
      <c r="C2" s="197"/>
      <c r="D2" s="197"/>
    </row>
    <row r="3" ht="18.75" customHeight="1" spans="1:4">
      <c r="A3" s="7" t="str">
        <f>"单位名称："&amp;"沧源佤族自治县人民医院"</f>
        <v>单位名称：沧源佤族自治县人民医院</v>
      </c>
      <c r="B3" s="198"/>
      <c r="C3" s="198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6" t="str">
        <f>"2025"&amp;"年预算数"</f>
        <v>2025年预算数</v>
      </c>
      <c r="C5" s="30" t="s">
        <v>128</v>
      </c>
      <c r="D5" s="106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99" t="s">
        <v>129</v>
      </c>
      <c r="B7" s="23">
        <v>27329698.88</v>
      </c>
      <c r="C7" s="22" t="s">
        <v>130</v>
      </c>
      <c r="D7" s="23">
        <v>27329698.88</v>
      </c>
    </row>
    <row r="8" ht="18.75" customHeight="1" spans="1:4">
      <c r="A8" s="200" t="s">
        <v>131</v>
      </c>
      <c r="B8" s="23">
        <v>27329698.88</v>
      </c>
      <c r="C8" s="22" t="s">
        <v>132</v>
      </c>
      <c r="D8" s="23"/>
    </row>
    <row r="9" ht="18.75" customHeight="1" spans="1:4">
      <c r="A9" s="200" t="s">
        <v>133</v>
      </c>
      <c r="B9" s="23"/>
      <c r="C9" s="22" t="s">
        <v>134</v>
      </c>
      <c r="D9" s="23"/>
    </row>
    <row r="10" ht="18.75" customHeight="1" spans="1:4">
      <c r="A10" s="200" t="s">
        <v>135</v>
      </c>
      <c r="B10" s="23"/>
      <c r="C10" s="22" t="s">
        <v>136</v>
      </c>
      <c r="D10" s="23"/>
    </row>
    <row r="11" ht="18.75" customHeight="1" spans="1:4">
      <c r="A11" s="201" t="s">
        <v>137</v>
      </c>
      <c r="B11" s="23"/>
      <c r="C11" s="164" t="s">
        <v>138</v>
      </c>
      <c r="D11" s="23"/>
    </row>
    <row r="12" ht="18.75" customHeight="1" spans="1:4">
      <c r="A12" s="202" t="s">
        <v>131</v>
      </c>
      <c r="B12" s="23"/>
      <c r="C12" s="203" t="s">
        <v>139</v>
      </c>
      <c r="D12" s="23"/>
    </row>
    <row r="13" ht="18.75" customHeight="1" spans="1:4">
      <c r="A13" s="202" t="s">
        <v>133</v>
      </c>
      <c r="B13" s="23"/>
      <c r="C13" s="203" t="s">
        <v>140</v>
      </c>
      <c r="D13" s="23"/>
    </row>
    <row r="14" ht="18.75" customHeight="1" spans="1:4">
      <c r="A14" s="202" t="s">
        <v>135</v>
      </c>
      <c r="B14" s="23"/>
      <c r="C14" s="203" t="s">
        <v>141</v>
      </c>
      <c r="D14" s="23"/>
    </row>
    <row r="15" ht="18.75" customHeight="1" spans="1:4">
      <c r="A15" s="202" t="s">
        <v>26</v>
      </c>
      <c r="B15" s="23"/>
      <c r="C15" s="203" t="s">
        <v>142</v>
      </c>
      <c r="D15" s="23">
        <v>4453042.04</v>
      </c>
    </row>
    <row r="16" ht="18.75" customHeight="1" spans="1:4">
      <c r="A16" s="202" t="s">
        <v>26</v>
      </c>
      <c r="B16" s="23" t="s">
        <v>26</v>
      </c>
      <c r="C16" s="203" t="s">
        <v>143</v>
      </c>
      <c r="D16" s="23">
        <v>20892778.8</v>
      </c>
    </row>
    <row r="17" ht="18.75" customHeight="1" spans="1:4">
      <c r="A17" s="204" t="s">
        <v>26</v>
      </c>
      <c r="B17" s="23" t="s">
        <v>26</v>
      </c>
      <c r="C17" s="203" t="s">
        <v>144</v>
      </c>
      <c r="D17" s="23"/>
    </row>
    <row r="18" ht="18.75" customHeight="1" spans="1:4">
      <c r="A18" s="204" t="s">
        <v>26</v>
      </c>
      <c r="B18" s="23" t="s">
        <v>26</v>
      </c>
      <c r="C18" s="203" t="s">
        <v>145</v>
      </c>
      <c r="D18" s="23"/>
    </row>
    <row r="19" ht="18.75" customHeight="1" spans="1:4">
      <c r="A19" s="205" t="s">
        <v>26</v>
      </c>
      <c r="B19" s="23" t="s">
        <v>26</v>
      </c>
      <c r="C19" s="203" t="s">
        <v>146</v>
      </c>
      <c r="D19" s="23"/>
    </row>
    <row r="20" ht="18.75" customHeight="1" spans="1:4">
      <c r="A20" s="205" t="s">
        <v>26</v>
      </c>
      <c r="B20" s="23" t="s">
        <v>26</v>
      </c>
      <c r="C20" s="203" t="s">
        <v>147</v>
      </c>
      <c r="D20" s="23"/>
    </row>
    <row r="21" ht="18.75" customHeight="1" spans="1:4">
      <c r="A21" s="205" t="s">
        <v>26</v>
      </c>
      <c r="B21" s="23" t="s">
        <v>26</v>
      </c>
      <c r="C21" s="203" t="s">
        <v>148</v>
      </c>
      <c r="D21" s="23"/>
    </row>
    <row r="22" ht="18.75" customHeight="1" spans="1:4">
      <c r="A22" s="205" t="s">
        <v>26</v>
      </c>
      <c r="B22" s="23" t="s">
        <v>26</v>
      </c>
      <c r="C22" s="203" t="s">
        <v>149</v>
      </c>
      <c r="D22" s="23"/>
    </row>
    <row r="23" ht="18.75" customHeight="1" spans="1:4">
      <c r="A23" s="205" t="s">
        <v>26</v>
      </c>
      <c r="B23" s="23" t="s">
        <v>26</v>
      </c>
      <c r="C23" s="203" t="s">
        <v>150</v>
      </c>
      <c r="D23" s="23"/>
    </row>
    <row r="24" ht="18.75" customHeight="1" spans="1:4">
      <c r="A24" s="205" t="s">
        <v>26</v>
      </c>
      <c r="B24" s="23" t="s">
        <v>26</v>
      </c>
      <c r="C24" s="203" t="s">
        <v>151</v>
      </c>
      <c r="D24" s="23"/>
    </row>
    <row r="25" ht="18.75" customHeight="1" spans="1:4">
      <c r="A25" s="205" t="s">
        <v>26</v>
      </c>
      <c r="B25" s="23" t="s">
        <v>26</v>
      </c>
      <c r="C25" s="203" t="s">
        <v>152</v>
      </c>
      <c r="D25" s="23"/>
    </row>
    <row r="26" ht="18.75" customHeight="1" spans="1:4">
      <c r="A26" s="205" t="s">
        <v>26</v>
      </c>
      <c r="B26" s="23" t="s">
        <v>26</v>
      </c>
      <c r="C26" s="203" t="s">
        <v>153</v>
      </c>
      <c r="D26" s="23">
        <v>1983878.04</v>
      </c>
    </row>
    <row r="27" ht="18.75" customHeight="1" spans="1:4">
      <c r="A27" s="205" t="s">
        <v>26</v>
      </c>
      <c r="B27" s="23" t="s">
        <v>26</v>
      </c>
      <c r="C27" s="203" t="s">
        <v>154</v>
      </c>
      <c r="D27" s="23"/>
    </row>
    <row r="28" ht="18.75" customHeight="1" spans="1:4">
      <c r="A28" s="205" t="s">
        <v>26</v>
      </c>
      <c r="B28" s="23" t="s">
        <v>26</v>
      </c>
      <c r="C28" s="203" t="s">
        <v>155</v>
      </c>
      <c r="D28" s="23"/>
    </row>
    <row r="29" ht="18.75" customHeight="1" spans="1:4">
      <c r="A29" s="205" t="s">
        <v>26</v>
      </c>
      <c r="B29" s="23" t="s">
        <v>26</v>
      </c>
      <c r="C29" s="203" t="s">
        <v>156</v>
      </c>
      <c r="D29" s="23"/>
    </row>
    <row r="30" ht="18.75" customHeight="1" spans="1:4">
      <c r="A30" s="205" t="s">
        <v>26</v>
      </c>
      <c r="B30" s="23" t="s">
        <v>26</v>
      </c>
      <c r="C30" s="203" t="s">
        <v>157</v>
      </c>
      <c r="D30" s="23"/>
    </row>
    <row r="31" ht="18.75" customHeight="1" spans="1:4">
      <c r="A31" s="206" t="s">
        <v>26</v>
      </c>
      <c r="B31" s="23" t="s">
        <v>26</v>
      </c>
      <c r="C31" s="203" t="s">
        <v>158</v>
      </c>
      <c r="D31" s="23"/>
    </row>
    <row r="32" ht="18.75" customHeight="1" spans="1:4">
      <c r="A32" s="206" t="s">
        <v>26</v>
      </c>
      <c r="B32" s="23" t="s">
        <v>26</v>
      </c>
      <c r="C32" s="203" t="s">
        <v>159</v>
      </c>
      <c r="D32" s="23"/>
    </row>
    <row r="33" ht="18.75" customHeight="1" spans="1:4">
      <c r="A33" s="206" t="s">
        <v>26</v>
      </c>
      <c r="B33" s="23" t="s">
        <v>26</v>
      </c>
      <c r="C33" s="203" t="s">
        <v>160</v>
      </c>
      <c r="D33" s="23"/>
    </row>
    <row r="34" ht="18.75" customHeight="1" spans="1:4">
      <c r="A34" s="206"/>
      <c r="B34" s="23"/>
      <c r="C34" s="203" t="s">
        <v>161</v>
      </c>
      <c r="D34" s="23"/>
    </row>
    <row r="35" ht="18.75" customHeight="1" spans="1:4">
      <c r="A35" s="206" t="s">
        <v>26</v>
      </c>
      <c r="B35" s="23" t="s">
        <v>26</v>
      </c>
      <c r="C35" s="203" t="s">
        <v>162</v>
      </c>
      <c r="D35" s="23"/>
    </row>
    <row r="36" ht="18.75" customHeight="1" spans="1:4">
      <c r="A36" s="55" t="s">
        <v>163</v>
      </c>
      <c r="B36" s="207">
        <v>27329698.88</v>
      </c>
      <c r="C36" s="208" t="s">
        <v>52</v>
      </c>
      <c r="D36" s="207">
        <v>27329698.88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showZeros="0" topLeftCell="A2" workbookViewId="0">
      <selection activeCell="C28" sqref="C28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85"/>
      <c r="F1" s="57"/>
      <c r="G1" s="39" t="s">
        <v>164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86"/>
      <c r="C2" s="186"/>
      <c r="D2" s="186"/>
      <c r="E2" s="186"/>
      <c r="F2" s="186"/>
      <c r="G2" s="186"/>
    </row>
    <row r="3" ht="18" customHeight="1" spans="1:7">
      <c r="A3" s="187" t="str">
        <f>"单位名称："&amp;"沧源佤族自治县人民医院"</f>
        <v>单位名称：沧源佤族自治县人民医院</v>
      </c>
      <c r="B3" s="28"/>
      <c r="C3" s="29"/>
      <c r="D3" s="29"/>
      <c r="E3" s="29"/>
      <c r="F3" s="101"/>
      <c r="G3" s="39" t="s">
        <v>1</v>
      </c>
    </row>
    <row r="4" ht="20.25" customHeight="1" spans="1:7">
      <c r="A4" s="188" t="s">
        <v>165</v>
      </c>
      <c r="B4" s="189"/>
      <c r="C4" s="106" t="s">
        <v>56</v>
      </c>
      <c r="D4" s="190" t="s">
        <v>75</v>
      </c>
      <c r="E4" s="13"/>
      <c r="F4" s="14"/>
      <c r="G4" s="191" t="s">
        <v>76</v>
      </c>
    </row>
    <row r="5" ht="20.25" customHeight="1" spans="1:7">
      <c r="A5" s="192" t="s">
        <v>73</v>
      </c>
      <c r="B5" s="192" t="s">
        <v>74</v>
      </c>
      <c r="C5" s="32"/>
      <c r="D5" s="66" t="s">
        <v>58</v>
      </c>
      <c r="E5" s="66" t="s">
        <v>166</v>
      </c>
      <c r="F5" s="66" t="s">
        <v>167</v>
      </c>
      <c r="G5" s="94"/>
    </row>
    <row r="6" ht="19.5" customHeight="1" spans="1:7">
      <c r="A6" s="192" t="s">
        <v>168</v>
      </c>
      <c r="B6" s="192" t="s">
        <v>169</v>
      </c>
      <c r="C6" s="192" t="s">
        <v>170</v>
      </c>
      <c r="D6" s="66">
        <v>4</v>
      </c>
      <c r="E6" s="193" t="s">
        <v>171</v>
      </c>
      <c r="F6" s="193" t="s">
        <v>172</v>
      </c>
      <c r="G6" s="192" t="s">
        <v>173</v>
      </c>
    </row>
    <row r="7" ht="18" customHeight="1" spans="1:7">
      <c r="A7" s="33" t="s">
        <v>84</v>
      </c>
      <c r="B7" s="33" t="s">
        <v>85</v>
      </c>
      <c r="C7" s="23">
        <v>4453042.04</v>
      </c>
      <c r="D7" s="23">
        <v>4453042.04</v>
      </c>
      <c r="E7" s="23">
        <v>4453042.04</v>
      </c>
      <c r="F7" s="23"/>
      <c r="G7" s="23"/>
    </row>
    <row r="8" ht="18" customHeight="1" spans="1:7">
      <c r="A8" s="117" t="s">
        <v>86</v>
      </c>
      <c r="B8" s="117" t="s">
        <v>87</v>
      </c>
      <c r="C8" s="23">
        <v>4415502.04</v>
      </c>
      <c r="D8" s="23">
        <v>4415502.04</v>
      </c>
      <c r="E8" s="23">
        <v>4415502.04</v>
      </c>
      <c r="F8" s="23"/>
      <c r="G8" s="23"/>
    </row>
    <row r="9" ht="18" customHeight="1" spans="1:7">
      <c r="A9" s="194" t="s">
        <v>88</v>
      </c>
      <c r="B9" s="194" t="s">
        <v>89</v>
      </c>
      <c r="C9" s="23">
        <v>1770331.32</v>
      </c>
      <c r="D9" s="23">
        <v>1770331.32</v>
      </c>
      <c r="E9" s="23">
        <v>1770331.32</v>
      </c>
      <c r="F9" s="23"/>
      <c r="G9" s="23"/>
    </row>
    <row r="10" ht="18" customHeight="1" spans="1:7">
      <c r="A10" s="194" t="s">
        <v>90</v>
      </c>
      <c r="B10" s="194" t="s">
        <v>91</v>
      </c>
      <c r="C10" s="23">
        <v>2645170.72</v>
      </c>
      <c r="D10" s="23">
        <v>2645170.72</v>
      </c>
      <c r="E10" s="23">
        <v>2645170.72</v>
      </c>
      <c r="F10" s="23"/>
      <c r="G10" s="23"/>
    </row>
    <row r="11" ht="18" customHeight="1" spans="1:7">
      <c r="A11" s="117" t="s">
        <v>92</v>
      </c>
      <c r="B11" s="117" t="s">
        <v>93</v>
      </c>
      <c r="C11" s="23">
        <v>25740</v>
      </c>
      <c r="D11" s="23">
        <v>25740</v>
      </c>
      <c r="E11" s="23">
        <v>25740</v>
      </c>
      <c r="F11" s="23"/>
      <c r="G11" s="23"/>
    </row>
    <row r="12" ht="18" customHeight="1" spans="1:7">
      <c r="A12" s="194" t="s">
        <v>94</v>
      </c>
      <c r="B12" s="194" t="s">
        <v>95</v>
      </c>
      <c r="C12" s="23">
        <v>25740</v>
      </c>
      <c r="D12" s="23">
        <v>25740</v>
      </c>
      <c r="E12" s="23">
        <v>25740</v>
      </c>
      <c r="F12" s="23"/>
      <c r="G12" s="23"/>
    </row>
    <row r="13" ht="18" customHeight="1" spans="1:7">
      <c r="A13" s="117" t="s">
        <v>96</v>
      </c>
      <c r="B13" s="117" t="s">
        <v>97</v>
      </c>
      <c r="C13" s="23">
        <v>11800</v>
      </c>
      <c r="D13" s="23">
        <v>11800</v>
      </c>
      <c r="E13" s="23">
        <v>11800</v>
      </c>
      <c r="F13" s="23"/>
      <c r="G13" s="23"/>
    </row>
    <row r="14" ht="18" customHeight="1" spans="1:7">
      <c r="A14" s="194" t="s">
        <v>98</v>
      </c>
      <c r="B14" s="194" t="s">
        <v>97</v>
      </c>
      <c r="C14" s="23">
        <v>11800</v>
      </c>
      <c r="D14" s="23">
        <v>11800</v>
      </c>
      <c r="E14" s="23">
        <v>11800</v>
      </c>
      <c r="F14" s="23"/>
      <c r="G14" s="23"/>
    </row>
    <row r="15" ht="18" customHeight="1" spans="1:7">
      <c r="A15" s="33" t="s">
        <v>99</v>
      </c>
      <c r="B15" s="33" t="s">
        <v>100</v>
      </c>
      <c r="C15" s="23">
        <v>20892778.8</v>
      </c>
      <c r="D15" s="23">
        <v>20852778.8</v>
      </c>
      <c r="E15" s="23">
        <v>20705093.36</v>
      </c>
      <c r="F15" s="23">
        <v>147685.44</v>
      </c>
      <c r="G15" s="23">
        <v>40000</v>
      </c>
    </row>
    <row r="16" ht="18" customHeight="1" spans="1:7">
      <c r="A16" s="117" t="s">
        <v>101</v>
      </c>
      <c r="B16" s="117" t="s">
        <v>102</v>
      </c>
      <c r="C16" s="23">
        <v>19569811.66</v>
      </c>
      <c r="D16" s="23">
        <v>19549811.66</v>
      </c>
      <c r="E16" s="23">
        <v>19402126.22</v>
      </c>
      <c r="F16" s="23">
        <v>147685.44</v>
      </c>
      <c r="G16" s="23">
        <v>20000</v>
      </c>
    </row>
    <row r="17" ht="18" customHeight="1" spans="1:7">
      <c r="A17" s="194" t="s">
        <v>103</v>
      </c>
      <c r="B17" s="194" t="s">
        <v>104</v>
      </c>
      <c r="C17" s="23">
        <v>19569811.66</v>
      </c>
      <c r="D17" s="23">
        <v>19549811.66</v>
      </c>
      <c r="E17" s="23">
        <v>19402126.22</v>
      </c>
      <c r="F17" s="23">
        <v>147685.44</v>
      </c>
      <c r="G17" s="23">
        <v>20000</v>
      </c>
    </row>
    <row r="18" ht="18" customHeight="1" spans="1:7">
      <c r="A18" s="117" t="s">
        <v>105</v>
      </c>
      <c r="B18" s="117" t="s">
        <v>106</v>
      </c>
      <c r="C18" s="23">
        <v>48880</v>
      </c>
      <c r="D18" s="23">
        <v>38880</v>
      </c>
      <c r="E18" s="23">
        <v>38880</v>
      </c>
      <c r="F18" s="23"/>
      <c r="G18" s="23">
        <v>10000</v>
      </c>
    </row>
    <row r="19" ht="18" customHeight="1" spans="1:7">
      <c r="A19" s="194" t="s">
        <v>107</v>
      </c>
      <c r="B19" s="194" t="s">
        <v>108</v>
      </c>
      <c r="C19" s="23">
        <v>10000</v>
      </c>
      <c r="D19" s="23"/>
      <c r="E19" s="23"/>
      <c r="F19" s="23"/>
      <c r="G19" s="23">
        <v>10000</v>
      </c>
    </row>
    <row r="20" ht="18" customHeight="1" spans="1:7">
      <c r="A20" s="194" t="s">
        <v>109</v>
      </c>
      <c r="B20" s="194" t="s">
        <v>110</v>
      </c>
      <c r="C20" s="23">
        <v>38880</v>
      </c>
      <c r="D20" s="23">
        <v>38880</v>
      </c>
      <c r="E20" s="23">
        <v>38880</v>
      </c>
      <c r="F20" s="23"/>
      <c r="G20" s="23"/>
    </row>
    <row r="21" ht="18" customHeight="1" spans="1:7">
      <c r="A21" s="117" t="s">
        <v>111</v>
      </c>
      <c r="B21" s="117" t="s">
        <v>112</v>
      </c>
      <c r="C21" s="23">
        <v>1264087.14</v>
      </c>
      <c r="D21" s="23">
        <v>1264087.14</v>
      </c>
      <c r="E21" s="23">
        <v>1264087.14</v>
      </c>
      <c r="F21" s="23"/>
      <c r="G21" s="23"/>
    </row>
    <row r="22" ht="18" customHeight="1" spans="1:7">
      <c r="A22" s="194" t="s">
        <v>113</v>
      </c>
      <c r="B22" s="194" t="s">
        <v>114</v>
      </c>
      <c r="C22" s="23">
        <v>1173794.51</v>
      </c>
      <c r="D22" s="23">
        <v>1173794.51</v>
      </c>
      <c r="E22" s="23">
        <v>1173794.51</v>
      </c>
      <c r="F22" s="23"/>
      <c r="G22" s="23"/>
    </row>
    <row r="23" ht="18" customHeight="1" spans="1:7">
      <c r="A23" s="194" t="s">
        <v>115</v>
      </c>
      <c r="B23" s="194" t="s">
        <v>116</v>
      </c>
      <c r="C23" s="23">
        <v>90292.63</v>
      </c>
      <c r="D23" s="23">
        <v>90292.63</v>
      </c>
      <c r="E23" s="23">
        <v>90292.63</v>
      </c>
      <c r="F23" s="23"/>
      <c r="G23" s="23"/>
    </row>
    <row r="24" ht="18" customHeight="1" spans="1:7">
      <c r="A24" s="117" t="s">
        <v>117</v>
      </c>
      <c r="B24" s="117" t="s">
        <v>118</v>
      </c>
      <c r="C24" s="23">
        <v>10000</v>
      </c>
      <c r="D24" s="23"/>
      <c r="E24" s="23"/>
      <c r="F24" s="23"/>
      <c r="G24" s="23">
        <v>10000</v>
      </c>
    </row>
    <row r="25" ht="18" customHeight="1" spans="1:7">
      <c r="A25" s="194" t="s">
        <v>119</v>
      </c>
      <c r="B25" s="194" t="s">
        <v>118</v>
      </c>
      <c r="C25" s="23">
        <v>10000</v>
      </c>
      <c r="D25" s="23"/>
      <c r="E25" s="23"/>
      <c r="F25" s="23"/>
      <c r="G25" s="23">
        <v>10000</v>
      </c>
    </row>
    <row r="26" ht="18" customHeight="1" spans="1:7">
      <c r="A26" s="33" t="s">
        <v>120</v>
      </c>
      <c r="B26" s="33" t="s">
        <v>121</v>
      </c>
      <c r="C26" s="23">
        <v>1983878.04</v>
      </c>
      <c r="D26" s="23">
        <v>1983878.04</v>
      </c>
      <c r="E26" s="23">
        <v>1983878.04</v>
      </c>
      <c r="F26" s="23"/>
      <c r="G26" s="23"/>
    </row>
    <row r="27" ht="18" customHeight="1" spans="1:7">
      <c r="A27" s="117" t="s">
        <v>122</v>
      </c>
      <c r="B27" s="117" t="s">
        <v>123</v>
      </c>
      <c r="C27" s="23">
        <v>1983878.04</v>
      </c>
      <c r="D27" s="23">
        <v>1983878.04</v>
      </c>
      <c r="E27" s="23">
        <v>1983878.04</v>
      </c>
      <c r="F27" s="23"/>
      <c r="G27" s="23"/>
    </row>
    <row r="28" ht="18" customHeight="1" spans="1:7">
      <c r="A28" s="194" t="s">
        <v>124</v>
      </c>
      <c r="B28" s="194" t="s">
        <v>125</v>
      </c>
      <c r="C28" s="23">
        <v>1983878.04</v>
      </c>
      <c r="D28" s="23">
        <v>1983878.04</v>
      </c>
      <c r="E28" s="23">
        <v>1983878.04</v>
      </c>
      <c r="F28" s="23"/>
      <c r="G28" s="23"/>
    </row>
    <row r="29" ht="18" customHeight="1" spans="1:7">
      <c r="A29" s="195" t="s">
        <v>126</v>
      </c>
      <c r="B29" s="196" t="s">
        <v>126</v>
      </c>
      <c r="C29" s="23">
        <v>27329698.88</v>
      </c>
      <c r="D29" s="23">
        <v>27289698.88</v>
      </c>
      <c r="E29" s="23">
        <v>27142013.44</v>
      </c>
      <c r="F29" s="23">
        <v>147685.44</v>
      </c>
      <c r="G29" s="23">
        <v>40000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F11" sqref="F1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74"/>
      <c r="B1" s="175"/>
      <c r="C1" s="176"/>
      <c r="D1" s="62"/>
      <c r="G1" s="87" t="s">
        <v>174</v>
      </c>
    </row>
    <row r="2" ht="39" customHeight="1" spans="1:7">
      <c r="A2" s="177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"单位名称："&amp;"沧源佤族自治县人民医院"</f>
        <v>单位名称：沧源佤族自治县人民医院</v>
      </c>
      <c r="B3" s="175"/>
      <c r="C3" s="176"/>
      <c r="D3" s="62"/>
      <c r="E3" s="29"/>
      <c r="G3" s="87" t="s">
        <v>175</v>
      </c>
    </row>
    <row r="4" ht="18.75" customHeight="1" spans="1:7">
      <c r="A4" s="10" t="s">
        <v>176</v>
      </c>
      <c r="B4" s="10" t="s">
        <v>177</v>
      </c>
      <c r="C4" s="30" t="s">
        <v>178</v>
      </c>
      <c r="D4" s="12" t="s">
        <v>179</v>
      </c>
      <c r="E4" s="13"/>
      <c r="F4" s="14"/>
      <c r="G4" s="30" t="s">
        <v>180</v>
      </c>
    </row>
    <row r="5" ht="18.75" customHeight="1" spans="1:7">
      <c r="A5" s="17"/>
      <c r="B5" s="178"/>
      <c r="C5" s="32"/>
      <c r="D5" s="66" t="s">
        <v>58</v>
      </c>
      <c r="E5" s="66" t="s">
        <v>181</v>
      </c>
      <c r="F5" s="66" t="s">
        <v>182</v>
      </c>
      <c r="G5" s="32"/>
    </row>
    <row r="6" ht="18.75" customHeight="1" spans="1:7">
      <c r="A6" s="179" t="s">
        <v>56</v>
      </c>
      <c r="B6" s="180">
        <v>1</v>
      </c>
      <c r="C6" s="181">
        <v>2</v>
      </c>
      <c r="D6" s="182">
        <v>3</v>
      </c>
      <c r="E6" s="182">
        <v>4</v>
      </c>
      <c r="F6" s="182">
        <v>5</v>
      </c>
      <c r="G6" s="181">
        <v>6</v>
      </c>
    </row>
    <row r="7" ht="18.75" customHeight="1" spans="1:7">
      <c r="A7" s="179" t="s">
        <v>56</v>
      </c>
      <c r="B7" s="183">
        <v>841000</v>
      </c>
      <c r="C7" s="183"/>
      <c r="D7" s="183">
        <v>491000</v>
      </c>
      <c r="E7" s="183"/>
      <c r="F7" s="183">
        <v>491000</v>
      </c>
      <c r="G7" s="183">
        <v>350000</v>
      </c>
    </row>
    <row r="8" ht="18.75" customHeight="1" spans="1:7">
      <c r="A8" s="184" t="s">
        <v>183</v>
      </c>
      <c r="B8" s="183">
        <v>100000</v>
      </c>
      <c r="C8" s="183"/>
      <c r="D8" s="183">
        <v>50000</v>
      </c>
      <c r="E8" s="183"/>
      <c r="F8" s="183">
        <v>50000</v>
      </c>
      <c r="G8" s="183">
        <v>50000</v>
      </c>
    </row>
    <row r="9" ht="18.75" customHeight="1" spans="1:7">
      <c r="A9" s="184" t="s">
        <v>184</v>
      </c>
      <c r="B9" s="183"/>
      <c r="C9" s="183"/>
      <c r="D9" s="183"/>
      <c r="E9" s="183"/>
      <c r="F9" s="183"/>
      <c r="G9" s="183"/>
    </row>
    <row r="10" ht="18.75" customHeight="1" spans="1:7">
      <c r="A10" s="184" t="s">
        <v>185</v>
      </c>
      <c r="B10" s="183"/>
      <c r="C10" s="183"/>
      <c r="D10" s="183"/>
      <c r="E10" s="183"/>
      <c r="F10" s="183"/>
      <c r="G10" s="183"/>
    </row>
    <row r="11" ht="18.75" customHeight="1" spans="1:7">
      <c r="A11" s="184" t="s">
        <v>186</v>
      </c>
      <c r="B11" s="183">
        <v>741000</v>
      </c>
      <c r="C11" s="183"/>
      <c r="D11" s="183">
        <v>441000</v>
      </c>
      <c r="E11" s="183"/>
      <c r="F11" s="183">
        <v>441000</v>
      </c>
      <c r="G11" s="183">
        <v>300000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2"/>
  <sheetViews>
    <sheetView showZeros="0" workbookViewId="0">
      <selection activeCell="E16" sqref="E16"/>
    </sheetView>
  </sheetViews>
  <sheetFormatPr defaultColWidth="9.14285714285714" defaultRowHeight="14.25" customHeight="1"/>
  <cols>
    <col min="1" max="1" width="32.847619047619" style="118" customWidth="1"/>
    <col min="2" max="2" width="25.4190476190476" style="118" customWidth="1"/>
    <col min="3" max="3" width="26.5714285714286" style="118" customWidth="1"/>
    <col min="4" max="4" width="10.1428571428571" style="118" customWidth="1"/>
    <col min="5" max="5" width="28.5904761904762" style="118" customWidth="1"/>
    <col min="6" max="6" width="10.2857142857143" style="118" customWidth="1"/>
    <col min="7" max="7" width="23" style="118" customWidth="1"/>
    <col min="8" max="21" width="19.847619047619" style="118" customWidth="1"/>
    <col min="22" max="23" width="20" style="118" customWidth="1"/>
    <col min="24" max="16384" width="9.14285714285714" style="118"/>
  </cols>
  <sheetData>
    <row r="1" s="118" customFormat="1" ht="15" customHeight="1" spans="2:23">
      <c r="B1" s="151"/>
      <c r="D1" s="152"/>
      <c r="E1" s="152"/>
      <c r="F1" s="152"/>
      <c r="G1" s="152"/>
      <c r="H1" s="153"/>
      <c r="I1" s="153"/>
      <c r="J1" s="153"/>
      <c r="K1" s="153"/>
      <c r="L1" s="153"/>
      <c r="M1" s="153"/>
      <c r="N1" s="165"/>
      <c r="O1" s="165"/>
      <c r="P1" s="165"/>
      <c r="Q1" s="153"/>
      <c r="U1" s="151"/>
      <c r="W1" s="171" t="s">
        <v>187</v>
      </c>
    </row>
    <row r="2" s="118" customFormat="1" ht="39.75" customHeight="1" spans="1:23">
      <c r="A2" s="154" t="str">
        <f>"2025"&amp;"年部门基本支出预算表"</f>
        <v>2025年部门基本支出预算表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22"/>
      <c r="O2" s="122"/>
      <c r="P2" s="122"/>
      <c r="Q2" s="155"/>
      <c r="R2" s="155"/>
      <c r="S2" s="155"/>
      <c r="T2" s="155"/>
      <c r="U2" s="155"/>
      <c r="V2" s="155"/>
      <c r="W2" s="155"/>
    </row>
    <row r="3" s="118" customFormat="1" ht="18.75" customHeight="1" spans="1:23">
      <c r="A3" s="123" t="str">
        <f>"单位名称："&amp;"沧源佤族自治县人民医院"</f>
        <v>单位名称：沧源佤族自治县人民医院</v>
      </c>
      <c r="B3" s="156"/>
      <c r="C3" s="156"/>
      <c r="D3" s="156"/>
      <c r="E3" s="156"/>
      <c r="F3" s="156"/>
      <c r="G3" s="156"/>
      <c r="H3" s="157"/>
      <c r="I3" s="157"/>
      <c r="J3" s="157"/>
      <c r="K3" s="157"/>
      <c r="L3" s="157"/>
      <c r="M3" s="157"/>
      <c r="N3" s="166"/>
      <c r="O3" s="166"/>
      <c r="P3" s="166"/>
      <c r="Q3" s="157"/>
      <c r="U3" s="151"/>
      <c r="W3" s="171" t="s">
        <v>175</v>
      </c>
    </row>
    <row r="4" s="118" customFormat="1" ht="18" customHeight="1" spans="1:23">
      <c r="A4" s="125" t="s">
        <v>188</v>
      </c>
      <c r="B4" s="125" t="s">
        <v>189</v>
      </c>
      <c r="C4" s="125" t="s">
        <v>190</v>
      </c>
      <c r="D4" s="125" t="s">
        <v>191</v>
      </c>
      <c r="E4" s="125" t="s">
        <v>192</v>
      </c>
      <c r="F4" s="125" t="s">
        <v>193</v>
      </c>
      <c r="G4" s="125" t="s">
        <v>194</v>
      </c>
      <c r="H4" s="158" t="s">
        <v>195</v>
      </c>
      <c r="I4" s="167" t="s">
        <v>195</v>
      </c>
      <c r="J4" s="167"/>
      <c r="K4" s="167"/>
      <c r="L4" s="167"/>
      <c r="M4" s="167"/>
      <c r="N4" s="139"/>
      <c r="O4" s="139"/>
      <c r="P4" s="139"/>
      <c r="Q4" s="172" t="s">
        <v>62</v>
      </c>
      <c r="R4" s="167" t="s">
        <v>78</v>
      </c>
      <c r="S4" s="167"/>
      <c r="T4" s="167"/>
      <c r="U4" s="167"/>
      <c r="V4" s="167"/>
      <c r="W4" s="168"/>
    </row>
    <row r="5" s="118" customFormat="1" ht="18" customHeight="1" spans="1:23">
      <c r="A5" s="127"/>
      <c r="B5" s="147"/>
      <c r="C5" s="127"/>
      <c r="D5" s="127"/>
      <c r="E5" s="127"/>
      <c r="F5" s="127"/>
      <c r="G5" s="127"/>
      <c r="H5" s="159" t="s">
        <v>196</v>
      </c>
      <c r="I5" s="158" t="s">
        <v>59</v>
      </c>
      <c r="J5" s="167"/>
      <c r="K5" s="167"/>
      <c r="L5" s="167"/>
      <c r="M5" s="168"/>
      <c r="N5" s="138" t="s">
        <v>197</v>
      </c>
      <c r="O5" s="139"/>
      <c r="P5" s="140"/>
      <c r="Q5" s="125" t="s">
        <v>62</v>
      </c>
      <c r="R5" s="158" t="s">
        <v>78</v>
      </c>
      <c r="S5" s="172" t="s">
        <v>65</v>
      </c>
      <c r="T5" s="167" t="s">
        <v>78</v>
      </c>
      <c r="U5" s="172" t="s">
        <v>67</v>
      </c>
      <c r="V5" s="172" t="s">
        <v>68</v>
      </c>
      <c r="W5" s="173" t="s">
        <v>69</v>
      </c>
    </row>
    <row r="6" s="118" customFormat="1" ht="18.75" customHeight="1" spans="1:23">
      <c r="A6" s="128"/>
      <c r="B6" s="128"/>
      <c r="C6" s="128"/>
      <c r="D6" s="128"/>
      <c r="E6" s="128"/>
      <c r="F6" s="128"/>
      <c r="G6" s="128"/>
      <c r="H6" s="128"/>
      <c r="I6" s="169" t="s">
        <v>198</v>
      </c>
      <c r="J6" s="125" t="s">
        <v>199</v>
      </c>
      <c r="K6" s="125" t="s">
        <v>200</v>
      </c>
      <c r="L6" s="125" t="s">
        <v>201</v>
      </c>
      <c r="M6" s="125" t="s">
        <v>202</v>
      </c>
      <c r="N6" s="125" t="s">
        <v>59</v>
      </c>
      <c r="O6" s="125" t="s">
        <v>60</v>
      </c>
      <c r="P6" s="125" t="s">
        <v>61</v>
      </c>
      <c r="Q6" s="128"/>
      <c r="R6" s="125" t="s">
        <v>58</v>
      </c>
      <c r="S6" s="125" t="s">
        <v>65</v>
      </c>
      <c r="T6" s="125" t="s">
        <v>203</v>
      </c>
      <c r="U6" s="125" t="s">
        <v>67</v>
      </c>
      <c r="V6" s="125" t="s">
        <v>68</v>
      </c>
      <c r="W6" s="125" t="s">
        <v>69</v>
      </c>
    </row>
    <row r="7" s="118" customFormat="1" ht="37.5" customHeight="1" spans="1:23">
      <c r="A7" s="160"/>
      <c r="B7" s="160"/>
      <c r="C7" s="160"/>
      <c r="D7" s="160"/>
      <c r="E7" s="160"/>
      <c r="F7" s="160"/>
      <c r="G7" s="160"/>
      <c r="H7" s="160"/>
      <c r="I7" s="170"/>
      <c r="J7" s="130" t="s">
        <v>204</v>
      </c>
      <c r="K7" s="130" t="s">
        <v>200</v>
      </c>
      <c r="L7" s="130" t="s">
        <v>201</v>
      </c>
      <c r="M7" s="130" t="s">
        <v>202</v>
      </c>
      <c r="N7" s="130" t="s">
        <v>200</v>
      </c>
      <c r="O7" s="130" t="s">
        <v>201</v>
      </c>
      <c r="P7" s="130" t="s">
        <v>202</v>
      </c>
      <c r="Q7" s="130" t="s">
        <v>62</v>
      </c>
      <c r="R7" s="130" t="s">
        <v>58</v>
      </c>
      <c r="S7" s="130" t="s">
        <v>65</v>
      </c>
      <c r="T7" s="130" t="s">
        <v>203</v>
      </c>
      <c r="U7" s="130" t="s">
        <v>67</v>
      </c>
      <c r="V7" s="130" t="s">
        <v>68</v>
      </c>
      <c r="W7" s="130" t="s">
        <v>69</v>
      </c>
    </row>
    <row r="8" s="118" customFormat="1" ht="19.5" customHeight="1" spans="1:23">
      <c r="A8" s="161">
        <v>1</v>
      </c>
      <c r="B8" s="161">
        <v>2</v>
      </c>
      <c r="C8" s="161">
        <v>3</v>
      </c>
      <c r="D8" s="161">
        <v>4</v>
      </c>
      <c r="E8" s="161">
        <v>5</v>
      </c>
      <c r="F8" s="161">
        <v>6</v>
      </c>
      <c r="G8" s="161">
        <v>7</v>
      </c>
      <c r="H8" s="161">
        <v>8</v>
      </c>
      <c r="I8" s="161">
        <v>9</v>
      </c>
      <c r="J8" s="161">
        <v>10</v>
      </c>
      <c r="K8" s="161">
        <v>11</v>
      </c>
      <c r="L8" s="161">
        <v>12</v>
      </c>
      <c r="M8" s="161">
        <v>13</v>
      </c>
      <c r="N8" s="161">
        <v>14</v>
      </c>
      <c r="O8" s="161">
        <v>15</v>
      </c>
      <c r="P8" s="161">
        <v>16</v>
      </c>
      <c r="Q8" s="161">
        <v>17</v>
      </c>
      <c r="R8" s="161">
        <v>18</v>
      </c>
      <c r="S8" s="161">
        <v>19</v>
      </c>
      <c r="T8" s="161">
        <v>20</v>
      </c>
      <c r="U8" s="161">
        <v>21</v>
      </c>
      <c r="V8" s="161">
        <v>22</v>
      </c>
      <c r="W8" s="161">
        <v>23</v>
      </c>
    </row>
    <row r="9" s="118" customFormat="1" ht="21" customHeight="1" spans="1:23">
      <c r="A9" s="162" t="s">
        <v>71</v>
      </c>
      <c r="B9" s="162"/>
      <c r="C9" s="162"/>
      <c r="D9" s="162"/>
      <c r="E9" s="162"/>
      <c r="F9" s="162"/>
      <c r="G9" s="162"/>
      <c r="H9" s="23">
        <v>27289698.88</v>
      </c>
      <c r="I9" s="23">
        <v>27289698.88</v>
      </c>
      <c r="J9" s="23"/>
      <c r="K9" s="23"/>
      <c r="L9" s="23">
        <v>27289698.88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="118" customFormat="1" ht="21" customHeight="1" spans="1:23">
      <c r="A10" s="162"/>
      <c r="B10" s="134" t="s">
        <v>205</v>
      </c>
      <c r="C10" s="134" t="s">
        <v>206</v>
      </c>
      <c r="D10" s="134" t="s">
        <v>103</v>
      </c>
      <c r="E10" s="134" t="s">
        <v>104</v>
      </c>
      <c r="F10" s="134" t="s">
        <v>207</v>
      </c>
      <c r="G10" s="134" t="s">
        <v>208</v>
      </c>
      <c r="H10" s="23">
        <v>7479516</v>
      </c>
      <c r="I10" s="23">
        <v>7479516</v>
      </c>
      <c r="J10" s="23"/>
      <c r="K10" s="23"/>
      <c r="L10" s="23">
        <v>7479516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="118" customFormat="1" ht="21" customHeight="1" spans="1:23">
      <c r="A11" s="24"/>
      <c r="B11" s="134" t="s">
        <v>205</v>
      </c>
      <c r="C11" s="134" t="s">
        <v>206</v>
      </c>
      <c r="D11" s="134" t="s">
        <v>103</v>
      </c>
      <c r="E11" s="134" t="s">
        <v>104</v>
      </c>
      <c r="F11" s="134" t="s">
        <v>209</v>
      </c>
      <c r="G11" s="134" t="s">
        <v>210</v>
      </c>
      <c r="H11" s="23">
        <v>6000</v>
      </c>
      <c r="I11" s="23">
        <v>6000</v>
      </c>
      <c r="J11" s="23"/>
      <c r="K11" s="23"/>
      <c r="L11" s="23">
        <v>6000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="118" customFormat="1" ht="21" customHeight="1" spans="1:23">
      <c r="A12" s="24"/>
      <c r="B12" s="134" t="s">
        <v>205</v>
      </c>
      <c r="C12" s="134" t="s">
        <v>206</v>
      </c>
      <c r="D12" s="134" t="s">
        <v>103</v>
      </c>
      <c r="E12" s="134" t="s">
        <v>104</v>
      </c>
      <c r="F12" s="134" t="s">
        <v>209</v>
      </c>
      <c r="G12" s="134" t="s">
        <v>210</v>
      </c>
      <c r="H12" s="23">
        <v>1405404</v>
      </c>
      <c r="I12" s="23">
        <v>1405404</v>
      </c>
      <c r="J12" s="23"/>
      <c r="K12" s="23"/>
      <c r="L12" s="23">
        <v>1405404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="118" customFormat="1" ht="21" customHeight="1" spans="1:23">
      <c r="A13" s="24"/>
      <c r="B13" s="134" t="s">
        <v>205</v>
      </c>
      <c r="C13" s="134" t="s">
        <v>206</v>
      </c>
      <c r="D13" s="134" t="s">
        <v>103</v>
      </c>
      <c r="E13" s="134" t="s">
        <v>104</v>
      </c>
      <c r="F13" s="134" t="s">
        <v>211</v>
      </c>
      <c r="G13" s="134" t="s">
        <v>212</v>
      </c>
      <c r="H13" s="23">
        <v>4765044</v>
      </c>
      <c r="I13" s="23">
        <v>4765044</v>
      </c>
      <c r="J13" s="23"/>
      <c r="K13" s="23"/>
      <c r="L13" s="23">
        <v>4765044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="118" customFormat="1" ht="21" customHeight="1" spans="1:23">
      <c r="A14" s="24"/>
      <c r="B14" s="134" t="s">
        <v>205</v>
      </c>
      <c r="C14" s="134" t="s">
        <v>206</v>
      </c>
      <c r="D14" s="134" t="s">
        <v>103</v>
      </c>
      <c r="E14" s="134" t="s">
        <v>104</v>
      </c>
      <c r="F14" s="134" t="s">
        <v>211</v>
      </c>
      <c r="G14" s="134" t="s">
        <v>212</v>
      </c>
      <c r="H14" s="23">
        <v>2264436</v>
      </c>
      <c r="I14" s="23">
        <v>2264436</v>
      </c>
      <c r="J14" s="23"/>
      <c r="K14" s="23"/>
      <c r="L14" s="23">
        <v>2264436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="118" customFormat="1" ht="21" customHeight="1" spans="1:23">
      <c r="A15" s="24"/>
      <c r="B15" s="134" t="s">
        <v>213</v>
      </c>
      <c r="C15" s="134" t="s">
        <v>214</v>
      </c>
      <c r="D15" s="134" t="s">
        <v>103</v>
      </c>
      <c r="E15" s="134" t="s">
        <v>104</v>
      </c>
      <c r="F15" s="134" t="s">
        <v>211</v>
      </c>
      <c r="G15" s="134" t="s">
        <v>212</v>
      </c>
      <c r="H15" s="23">
        <v>3042000</v>
      </c>
      <c r="I15" s="23">
        <v>3042000</v>
      </c>
      <c r="J15" s="23"/>
      <c r="K15" s="23"/>
      <c r="L15" s="23">
        <v>3042000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="118" customFormat="1" ht="21" customHeight="1" spans="1:23">
      <c r="A16" s="24"/>
      <c r="B16" s="134" t="s">
        <v>215</v>
      </c>
      <c r="C16" s="134" t="s">
        <v>216</v>
      </c>
      <c r="D16" s="134" t="s">
        <v>90</v>
      </c>
      <c r="E16" s="134" t="s">
        <v>91</v>
      </c>
      <c r="F16" s="134" t="s">
        <v>217</v>
      </c>
      <c r="G16" s="134" t="s">
        <v>218</v>
      </c>
      <c r="H16" s="23">
        <v>2645170.72</v>
      </c>
      <c r="I16" s="23">
        <v>2645170.72</v>
      </c>
      <c r="J16" s="23"/>
      <c r="K16" s="23"/>
      <c r="L16" s="23">
        <v>2645170.72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customFormat="1" ht="21" customHeight="1" spans="1:23">
      <c r="A17" s="24"/>
      <c r="B17" s="21" t="s">
        <v>215</v>
      </c>
      <c r="C17" s="21" t="s">
        <v>216</v>
      </c>
      <c r="D17" s="21" t="s">
        <v>219</v>
      </c>
      <c r="E17" s="21" t="s">
        <v>220</v>
      </c>
      <c r="F17" s="21" t="s">
        <v>221</v>
      </c>
      <c r="G17" s="21" t="s">
        <v>222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customFormat="1" ht="21" customHeight="1" spans="1:23">
      <c r="A18" s="24"/>
      <c r="B18" s="21" t="s">
        <v>215</v>
      </c>
      <c r="C18" s="21" t="s">
        <v>216</v>
      </c>
      <c r="D18" s="21" t="s">
        <v>219</v>
      </c>
      <c r="E18" s="21" t="s">
        <v>220</v>
      </c>
      <c r="F18" s="21" t="s">
        <v>221</v>
      </c>
      <c r="G18" s="21" t="s">
        <v>222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134" t="s">
        <v>215</v>
      </c>
      <c r="C19" s="134" t="s">
        <v>216</v>
      </c>
      <c r="D19" s="134" t="s">
        <v>113</v>
      </c>
      <c r="E19" s="134" t="s">
        <v>114</v>
      </c>
      <c r="F19" s="134" t="s">
        <v>221</v>
      </c>
      <c r="G19" s="134" t="s">
        <v>222</v>
      </c>
      <c r="H19" s="23">
        <v>181855.49</v>
      </c>
      <c r="I19" s="23">
        <v>181855.49</v>
      </c>
      <c r="J19" s="23"/>
      <c r="K19" s="23"/>
      <c r="L19" s="23">
        <v>181855.49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134" t="s">
        <v>215</v>
      </c>
      <c r="C20" s="134" t="s">
        <v>216</v>
      </c>
      <c r="D20" s="134" t="s">
        <v>113</v>
      </c>
      <c r="E20" s="134" t="s">
        <v>114</v>
      </c>
      <c r="F20" s="134" t="s">
        <v>221</v>
      </c>
      <c r="G20" s="134" t="s">
        <v>222</v>
      </c>
      <c r="H20" s="23">
        <v>991939.02</v>
      </c>
      <c r="I20" s="23">
        <v>991939.02</v>
      </c>
      <c r="J20" s="23"/>
      <c r="K20" s="23"/>
      <c r="L20" s="23">
        <v>991939.02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134" t="s">
        <v>215</v>
      </c>
      <c r="C21" s="134" t="s">
        <v>216</v>
      </c>
      <c r="D21" s="134" t="s">
        <v>115</v>
      </c>
      <c r="E21" s="134" t="s">
        <v>116</v>
      </c>
      <c r="F21" s="134" t="s">
        <v>223</v>
      </c>
      <c r="G21" s="134" t="s">
        <v>224</v>
      </c>
      <c r="H21" s="23">
        <v>57228</v>
      </c>
      <c r="I21" s="23">
        <v>57228</v>
      </c>
      <c r="J21" s="23"/>
      <c r="K21" s="23"/>
      <c r="L21" s="23">
        <v>57228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134" t="s">
        <v>215</v>
      </c>
      <c r="C22" s="134" t="s">
        <v>216</v>
      </c>
      <c r="D22" s="134" t="s">
        <v>115</v>
      </c>
      <c r="E22" s="134" t="s">
        <v>116</v>
      </c>
      <c r="F22" s="134" t="s">
        <v>223</v>
      </c>
      <c r="G22" s="134" t="s">
        <v>224</v>
      </c>
      <c r="H22" s="23">
        <v>33064.63</v>
      </c>
      <c r="I22" s="23">
        <v>33064.63</v>
      </c>
      <c r="J22" s="23"/>
      <c r="K22" s="23"/>
      <c r="L22" s="23">
        <v>33064.63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134" t="s">
        <v>215</v>
      </c>
      <c r="C23" s="134" t="s">
        <v>216</v>
      </c>
      <c r="D23" s="134" t="s">
        <v>103</v>
      </c>
      <c r="E23" s="134" t="s">
        <v>104</v>
      </c>
      <c r="F23" s="134" t="s">
        <v>223</v>
      </c>
      <c r="G23" s="134" t="s">
        <v>224</v>
      </c>
      <c r="H23" s="23">
        <v>115726.22</v>
      </c>
      <c r="I23" s="23">
        <v>115726.22</v>
      </c>
      <c r="J23" s="23"/>
      <c r="K23" s="23"/>
      <c r="L23" s="23">
        <v>115726.22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134" t="s">
        <v>225</v>
      </c>
      <c r="C24" s="134" t="s">
        <v>125</v>
      </c>
      <c r="D24" s="134" t="s">
        <v>124</v>
      </c>
      <c r="E24" s="134" t="s">
        <v>125</v>
      </c>
      <c r="F24" s="134" t="s">
        <v>226</v>
      </c>
      <c r="G24" s="134" t="s">
        <v>125</v>
      </c>
      <c r="H24" s="23">
        <v>1983878.04</v>
      </c>
      <c r="I24" s="23">
        <v>1983878.04</v>
      </c>
      <c r="J24" s="23"/>
      <c r="K24" s="23"/>
      <c r="L24" s="23">
        <v>1983878.04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134" t="s">
        <v>227</v>
      </c>
      <c r="C25" s="134" t="s">
        <v>228</v>
      </c>
      <c r="D25" s="134" t="s">
        <v>103</v>
      </c>
      <c r="E25" s="134" t="s">
        <v>104</v>
      </c>
      <c r="F25" s="134" t="s">
        <v>229</v>
      </c>
      <c r="G25" s="134" t="s">
        <v>228</v>
      </c>
      <c r="H25" s="23">
        <v>147685.44</v>
      </c>
      <c r="I25" s="23">
        <v>147685.44</v>
      </c>
      <c r="J25" s="23"/>
      <c r="K25" s="23"/>
      <c r="L25" s="23">
        <v>147685.44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134" t="s">
        <v>230</v>
      </c>
      <c r="C26" s="134" t="s">
        <v>231</v>
      </c>
      <c r="D26" s="134" t="s">
        <v>88</v>
      </c>
      <c r="E26" s="134" t="s">
        <v>89</v>
      </c>
      <c r="F26" s="134" t="s">
        <v>232</v>
      </c>
      <c r="G26" s="134" t="s">
        <v>233</v>
      </c>
      <c r="H26" s="23">
        <v>1770331.32</v>
      </c>
      <c r="I26" s="23">
        <v>1770331.32</v>
      </c>
      <c r="J26" s="23"/>
      <c r="K26" s="23"/>
      <c r="L26" s="23">
        <v>1770331.32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134" t="s">
        <v>234</v>
      </c>
      <c r="C27" s="134" t="s">
        <v>235</v>
      </c>
      <c r="D27" s="134" t="s">
        <v>94</v>
      </c>
      <c r="E27" s="134" t="s">
        <v>95</v>
      </c>
      <c r="F27" s="134" t="s">
        <v>236</v>
      </c>
      <c r="G27" s="134" t="s">
        <v>237</v>
      </c>
      <c r="H27" s="23">
        <v>25740</v>
      </c>
      <c r="I27" s="23">
        <v>25740</v>
      </c>
      <c r="J27" s="23"/>
      <c r="K27" s="23"/>
      <c r="L27" s="23">
        <v>25740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134" t="s">
        <v>238</v>
      </c>
      <c r="C28" s="134" t="s">
        <v>239</v>
      </c>
      <c r="D28" s="134" t="s">
        <v>98</v>
      </c>
      <c r="E28" s="134" t="s">
        <v>97</v>
      </c>
      <c r="F28" s="134" t="s">
        <v>240</v>
      </c>
      <c r="G28" s="134" t="s">
        <v>241</v>
      </c>
      <c r="H28" s="23">
        <v>9700</v>
      </c>
      <c r="I28" s="23">
        <v>9700</v>
      </c>
      <c r="J28" s="23"/>
      <c r="K28" s="23"/>
      <c r="L28" s="23">
        <v>9700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134" t="s">
        <v>238</v>
      </c>
      <c r="C29" s="134" t="s">
        <v>239</v>
      </c>
      <c r="D29" s="134" t="s">
        <v>98</v>
      </c>
      <c r="E29" s="134" t="s">
        <v>97</v>
      </c>
      <c r="F29" s="134" t="s">
        <v>240</v>
      </c>
      <c r="G29" s="134" t="s">
        <v>241</v>
      </c>
      <c r="H29" s="23">
        <v>2100</v>
      </c>
      <c r="I29" s="23">
        <v>2100</v>
      </c>
      <c r="J29" s="23"/>
      <c r="K29" s="23"/>
      <c r="L29" s="23">
        <v>2100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134" t="s">
        <v>242</v>
      </c>
      <c r="C30" s="134" t="s">
        <v>243</v>
      </c>
      <c r="D30" s="134" t="s">
        <v>103</v>
      </c>
      <c r="E30" s="134" t="s">
        <v>104</v>
      </c>
      <c r="F30" s="134" t="s">
        <v>240</v>
      </c>
      <c r="G30" s="134" t="s">
        <v>241</v>
      </c>
      <c r="H30" s="23">
        <v>324000</v>
      </c>
      <c r="I30" s="23">
        <v>324000</v>
      </c>
      <c r="J30" s="23"/>
      <c r="K30" s="23"/>
      <c r="L30" s="23">
        <v>324000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134" t="s">
        <v>244</v>
      </c>
      <c r="C31" s="134" t="s">
        <v>245</v>
      </c>
      <c r="D31" s="134" t="s">
        <v>109</v>
      </c>
      <c r="E31" s="134" t="s">
        <v>110</v>
      </c>
      <c r="F31" s="134" t="s">
        <v>246</v>
      </c>
      <c r="G31" s="134" t="s">
        <v>247</v>
      </c>
      <c r="H31" s="23">
        <v>38880</v>
      </c>
      <c r="I31" s="23">
        <v>38880</v>
      </c>
      <c r="J31" s="23"/>
      <c r="K31" s="23"/>
      <c r="L31" s="23">
        <v>38880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48" t="s">
        <v>126</v>
      </c>
      <c r="B32" s="163"/>
      <c r="C32" s="163"/>
      <c r="D32" s="163"/>
      <c r="E32" s="163"/>
      <c r="F32" s="163"/>
      <c r="G32" s="164"/>
      <c r="H32" s="23">
        <v>27289698.88</v>
      </c>
      <c r="I32" s="23">
        <v>27289698.88</v>
      </c>
      <c r="J32" s="23"/>
      <c r="K32" s="23"/>
      <c r="L32" s="23">
        <v>27289698.88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</sheetData>
  <mergeCells count="30">
    <mergeCell ref="A2:W2"/>
    <mergeCell ref="A3:G3"/>
    <mergeCell ref="H4:W4"/>
    <mergeCell ref="I5:M5"/>
    <mergeCell ref="N5:P5"/>
    <mergeCell ref="R5:W5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81"/>
  <sheetViews>
    <sheetView showZeros="0" topLeftCell="C44" workbookViewId="0">
      <selection activeCell="C70" sqref="C70"/>
    </sheetView>
  </sheetViews>
  <sheetFormatPr defaultColWidth="9.14285714285714" defaultRowHeight="14.25" customHeight="1"/>
  <cols>
    <col min="1" max="1" width="12.4190476190476" style="118" customWidth="1"/>
    <col min="2" max="2" width="30.4380952380952" style="118" customWidth="1"/>
    <col min="3" max="3" width="32.847619047619" style="118" customWidth="1"/>
    <col min="4" max="4" width="23.847619047619" style="118" customWidth="1"/>
    <col min="5" max="5" width="11.1428571428571" style="118" customWidth="1"/>
    <col min="6" max="6" width="17.7142857142857" style="118" customWidth="1"/>
    <col min="7" max="7" width="9.84761904761905" style="118" customWidth="1"/>
    <col min="8" max="8" width="17.7142857142857" style="118" customWidth="1"/>
    <col min="9" max="21" width="19.1428571428571" style="118" customWidth="1"/>
    <col min="22" max="23" width="19.2857142857143" style="118" customWidth="1"/>
    <col min="24" max="16384" width="9.14285714285714" style="118"/>
  </cols>
  <sheetData>
    <row r="1" ht="15" customHeight="1" spans="1:23">
      <c r="A1" s="1"/>
      <c r="B1" s="119"/>
      <c r="C1" s="1"/>
      <c r="D1" s="1"/>
      <c r="E1" s="120"/>
      <c r="F1" s="120"/>
      <c r="G1" s="120"/>
      <c r="H1" s="120"/>
      <c r="I1" s="119"/>
      <c r="J1" s="119"/>
      <c r="K1" s="119"/>
      <c r="L1" s="119"/>
      <c r="M1" s="119"/>
      <c r="N1" s="119"/>
      <c r="O1" s="119"/>
      <c r="P1" s="119"/>
      <c r="Q1" s="119"/>
      <c r="R1" s="1"/>
      <c r="S1" s="1"/>
      <c r="T1" s="1"/>
      <c r="U1" s="119"/>
      <c r="V1" s="1"/>
      <c r="W1" s="146" t="s">
        <v>248</v>
      </c>
    </row>
    <row r="2" ht="41.25" customHeight="1" spans="1:23">
      <c r="A2" s="121" t="str">
        <f>"2025"&amp;"年部门项目支出预算表"</f>
        <v>2025年部门项目支出预算表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r="3" ht="18.75" customHeight="1" spans="1:23">
      <c r="A3" s="123" t="str">
        <f>"单位名称："&amp;"沧源佤族自治县人民医院"</f>
        <v>单位名称：沧源佤族自治县人民医院</v>
      </c>
      <c r="B3" s="124"/>
      <c r="C3" s="124"/>
      <c r="D3" s="124"/>
      <c r="E3" s="124"/>
      <c r="F3" s="124"/>
      <c r="G3" s="124"/>
      <c r="H3" s="124"/>
      <c r="I3" s="136"/>
      <c r="J3" s="136"/>
      <c r="K3" s="136"/>
      <c r="L3" s="136"/>
      <c r="M3" s="136"/>
      <c r="N3" s="136"/>
      <c r="O3" s="136"/>
      <c r="P3" s="136"/>
      <c r="Q3" s="136"/>
      <c r="R3" s="1"/>
      <c r="S3" s="1"/>
      <c r="T3" s="1"/>
      <c r="U3" s="119"/>
      <c r="V3" s="1"/>
      <c r="W3" s="146" t="s">
        <v>175</v>
      </c>
    </row>
    <row r="4" ht="18.75" customHeight="1" spans="1:23">
      <c r="A4" s="125" t="s">
        <v>249</v>
      </c>
      <c r="B4" s="126" t="s">
        <v>189</v>
      </c>
      <c r="C4" s="125" t="s">
        <v>190</v>
      </c>
      <c r="D4" s="125" t="s">
        <v>250</v>
      </c>
      <c r="E4" s="126" t="s">
        <v>191</v>
      </c>
      <c r="F4" s="126" t="s">
        <v>192</v>
      </c>
      <c r="G4" s="126" t="s">
        <v>251</v>
      </c>
      <c r="H4" s="126" t="s">
        <v>252</v>
      </c>
      <c r="I4" s="137" t="s">
        <v>56</v>
      </c>
      <c r="J4" s="138" t="s">
        <v>253</v>
      </c>
      <c r="K4" s="139"/>
      <c r="L4" s="139"/>
      <c r="M4" s="140"/>
      <c r="N4" s="138" t="s">
        <v>197</v>
      </c>
      <c r="O4" s="139"/>
      <c r="P4" s="140"/>
      <c r="Q4" s="126" t="s">
        <v>62</v>
      </c>
      <c r="R4" s="138" t="s">
        <v>78</v>
      </c>
      <c r="S4" s="139"/>
      <c r="T4" s="139"/>
      <c r="U4" s="139"/>
      <c r="V4" s="139"/>
      <c r="W4" s="140"/>
    </row>
    <row r="5" ht="18.75" customHeight="1" spans="1:23">
      <c r="A5" s="127"/>
      <c r="B5" s="128"/>
      <c r="C5" s="127"/>
      <c r="D5" s="127"/>
      <c r="E5" s="129"/>
      <c r="F5" s="129"/>
      <c r="G5" s="129"/>
      <c r="H5" s="129"/>
      <c r="I5" s="128"/>
      <c r="J5" s="141" t="s">
        <v>59</v>
      </c>
      <c r="K5" s="142"/>
      <c r="L5" s="126" t="s">
        <v>60</v>
      </c>
      <c r="M5" s="126" t="s">
        <v>61</v>
      </c>
      <c r="N5" s="126" t="s">
        <v>59</v>
      </c>
      <c r="O5" s="126" t="s">
        <v>60</v>
      </c>
      <c r="P5" s="126" t="s">
        <v>61</v>
      </c>
      <c r="Q5" s="129"/>
      <c r="R5" s="126" t="s">
        <v>58</v>
      </c>
      <c r="S5" s="125" t="s">
        <v>65</v>
      </c>
      <c r="T5" s="125" t="s">
        <v>203</v>
      </c>
      <c r="U5" s="125" t="s">
        <v>67</v>
      </c>
      <c r="V5" s="125" t="s">
        <v>68</v>
      </c>
      <c r="W5" s="125" t="s">
        <v>69</v>
      </c>
    </row>
    <row r="6" ht="18.75" customHeight="1" spans="1:23">
      <c r="A6" s="128"/>
      <c r="B6" s="128"/>
      <c r="C6" s="128"/>
      <c r="D6" s="128"/>
      <c r="E6" s="128"/>
      <c r="F6" s="128"/>
      <c r="G6" s="128"/>
      <c r="H6" s="128"/>
      <c r="I6" s="128"/>
      <c r="J6" s="143" t="s">
        <v>58</v>
      </c>
      <c r="K6" s="144"/>
      <c r="L6" s="128"/>
      <c r="M6" s="128"/>
      <c r="N6" s="128"/>
      <c r="O6" s="128"/>
      <c r="P6" s="128"/>
      <c r="Q6" s="128"/>
      <c r="R6" s="128"/>
      <c r="S6" s="147"/>
      <c r="T6" s="147"/>
      <c r="U6" s="147"/>
      <c r="V6" s="147"/>
      <c r="W6" s="147"/>
    </row>
    <row r="7" ht="18.75" customHeight="1" spans="1:23">
      <c r="A7" s="130"/>
      <c r="B7" s="131"/>
      <c r="C7" s="130"/>
      <c r="D7" s="130"/>
      <c r="E7" s="132"/>
      <c r="F7" s="132"/>
      <c r="G7" s="132"/>
      <c r="H7" s="132"/>
      <c r="I7" s="131"/>
      <c r="J7" s="145" t="s">
        <v>58</v>
      </c>
      <c r="K7" s="145" t="s">
        <v>254</v>
      </c>
      <c r="L7" s="132"/>
      <c r="M7" s="132"/>
      <c r="N7" s="132"/>
      <c r="O7" s="132"/>
      <c r="P7" s="132"/>
      <c r="Q7" s="132"/>
      <c r="R7" s="132"/>
      <c r="S7" s="132"/>
      <c r="T7" s="132"/>
      <c r="U7" s="131"/>
      <c r="V7" s="132"/>
      <c r="W7" s="132"/>
    </row>
    <row r="8" ht="18.75" customHeight="1" spans="1:23">
      <c r="A8" s="133">
        <v>1</v>
      </c>
      <c r="B8" s="133">
        <v>2</v>
      </c>
      <c r="C8" s="133">
        <v>3</v>
      </c>
      <c r="D8" s="133">
        <v>4</v>
      </c>
      <c r="E8" s="133">
        <v>5</v>
      </c>
      <c r="F8" s="133">
        <v>6</v>
      </c>
      <c r="G8" s="133">
        <v>7</v>
      </c>
      <c r="H8" s="133">
        <v>8</v>
      </c>
      <c r="I8" s="133">
        <v>9</v>
      </c>
      <c r="J8" s="133">
        <v>10</v>
      </c>
      <c r="K8" s="133">
        <v>11</v>
      </c>
      <c r="L8" s="133">
        <v>12</v>
      </c>
      <c r="M8" s="133">
        <v>13</v>
      </c>
      <c r="N8" s="133">
        <v>14</v>
      </c>
      <c r="O8" s="133">
        <v>15</v>
      </c>
      <c r="P8" s="133">
        <v>16</v>
      </c>
      <c r="Q8" s="133">
        <v>17</v>
      </c>
      <c r="R8" s="133">
        <v>18</v>
      </c>
      <c r="S8" s="133">
        <v>19</v>
      </c>
      <c r="T8" s="133">
        <v>20</v>
      </c>
      <c r="U8" s="133">
        <v>21</v>
      </c>
      <c r="V8" s="133">
        <v>22</v>
      </c>
      <c r="W8" s="133">
        <v>23</v>
      </c>
    </row>
    <row r="9" ht="18.75" customHeight="1" spans="1:23">
      <c r="A9" s="134"/>
      <c r="B9" s="134"/>
      <c r="C9" s="134" t="s">
        <v>255</v>
      </c>
      <c r="D9" s="134"/>
      <c r="E9" s="134"/>
      <c r="F9" s="134"/>
      <c r="G9" s="134"/>
      <c r="H9" s="134"/>
      <c r="I9" s="23">
        <v>20000000</v>
      </c>
      <c r="J9" s="23"/>
      <c r="K9" s="23"/>
      <c r="L9" s="23"/>
      <c r="M9" s="23"/>
      <c r="N9" s="23"/>
      <c r="O9" s="23"/>
      <c r="P9" s="23"/>
      <c r="Q9" s="23"/>
      <c r="R9" s="23">
        <v>20000000</v>
      </c>
      <c r="S9" s="23">
        <v>20000000</v>
      </c>
      <c r="T9" s="23"/>
      <c r="U9" s="23"/>
      <c r="V9" s="23"/>
      <c r="W9" s="23"/>
    </row>
    <row r="10" ht="18.75" customHeight="1" spans="1:23">
      <c r="A10" s="135" t="s">
        <v>256</v>
      </c>
      <c r="B10" s="135" t="s">
        <v>257</v>
      </c>
      <c r="C10" s="134" t="s">
        <v>255</v>
      </c>
      <c r="D10" s="135" t="s">
        <v>71</v>
      </c>
      <c r="E10" s="135" t="s">
        <v>103</v>
      </c>
      <c r="F10" s="135" t="s">
        <v>104</v>
      </c>
      <c r="G10" s="135" t="s">
        <v>258</v>
      </c>
      <c r="H10" s="135" t="s">
        <v>259</v>
      </c>
      <c r="I10" s="23">
        <v>20000000</v>
      </c>
      <c r="J10" s="23"/>
      <c r="K10" s="23"/>
      <c r="L10" s="23"/>
      <c r="M10" s="23"/>
      <c r="N10" s="23"/>
      <c r="O10" s="23"/>
      <c r="P10" s="23"/>
      <c r="Q10" s="23"/>
      <c r="R10" s="23">
        <v>20000000</v>
      </c>
      <c r="S10" s="23">
        <v>20000000</v>
      </c>
      <c r="T10" s="23"/>
      <c r="U10" s="23"/>
      <c r="V10" s="23"/>
      <c r="W10" s="23"/>
    </row>
    <row r="11" ht="18.75" customHeight="1" spans="1:23">
      <c r="A11" s="24"/>
      <c r="B11" s="24"/>
      <c r="C11" s="134" t="s">
        <v>260</v>
      </c>
      <c r="D11" s="24"/>
      <c r="E11" s="24"/>
      <c r="F11" s="24"/>
      <c r="G11" s="24"/>
      <c r="H11" s="24"/>
      <c r="I11" s="23">
        <v>32307852</v>
      </c>
      <c r="J11" s="23"/>
      <c r="K11" s="23"/>
      <c r="L11" s="23"/>
      <c r="M11" s="23"/>
      <c r="N11" s="23"/>
      <c r="O11" s="23"/>
      <c r="P11" s="23"/>
      <c r="Q11" s="23"/>
      <c r="R11" s="23">
        <v>32307852</v>
      </c>
      <c r="S11" s="23">
        <v>32307852</v>
      </c>
      <c r="T11" s="23"/>
      <c r="U11" s="23"/>
      <c r="V11" s="23"/>
      <c r="W11" s="23"/>
    </row>
    <row r="12" ht="18.75" customHeight="1" spans="1:23">
      <c r="A12" s="135" t="s">
        <v>256</v>
      </c>
      <c r="B12" s="135" t="s">
        <v>261</v>
      </c>
      <c r="C12" s="134" t="s">
        <v>260</v>
      </c>
      <c r="D12" s="135" t="s">
        <v>71</v>
      </c>
      <c r="E12" s="135" t="s">
        <v>103</v>
      </c>
      <c r="F12" s="135" t="s">
        <v>104</v>
      </c>
      <c r="G12" s="135" t="s">
        <v>258</v>
      </c>
      <c r="H12" s="135" t="s">
        <v>259</v>
      </c>
      <c r="I12" s="23">
        <v>32307852</v>
      </c>
      <c r="J12" s="23"/>
      <c r="K12" s="23"/>
      <c r="L12" s="23"/>
      <c r="M12" s="23"/>
      <c r="N12" s="23"/>
      <c r="O12" s="23"/>
      <c r="P12" s="23"/>
      <c r="Q12" s="23"/>
      <c r="R12" s="23">
        <v>32307852</v>
      </c>
      <c r="S12" s="23">
        <v>32307852</v>
      </c>
      <c r="T12" s="23"/>
      <c r="U12" s="23"/>
      <c r="V12" s="23"/>
      <c r="W12" s="23"/>
    </row>
    <row r="13" ht="18.75" customHeight="1" spans="1:23">
      <c r="A13" s="24"/>
      <c r="B13" s="24"/>
      <c r="C13" s="134" t="s">
        <v>262</v>
      </c>
      <c r="D13" s="24"/>
      <c r="E13" s="24"/>
      <c r="F13" s="24"/>
      <c r="G13" s="24"/>
      <c r="H13" s="24"/>
      <c r="I13" s="23">
        <v>37257344</v>
      </c>
      <c r="J13" s="23"/>
      <c r="K13" s="23"/>
      <c r="L13" s="23"/>
      <c r="M13" s="23"/>
      <c r="N13" s="23"/>
      <c r="O13" s="23"/>
      <c r="P13" s="23"/>
      <c r="Q13" s="23"/>
      <c r="R13" s="23">
        <v>37257344</v>
      </c>
      <c r="S13" s="23">
        <v>37257344</v>
      </c>
      <c r="T13" s="23"/>
      <c r="U13" s="23"/>
      <c r="V13" s="23"/>
      <c r="W13" s="23"/>
    </row>
    <row r="14" ht="18.75" customHeight="1" spans="1:23">
      <c r="A14" s="135" t="s">
        <v>256</v>
      </c>
      <c r="B14" s="135" t="s">
        <v>263</v>
      </c>
      <c r="C14" s="134" t="s">
        <v>262</v>
      </c>
      <c r="D14" s="135" t="s">
        <v>71</v>
      </c>
      <c r="E14" s="135" t="s">
        <v>103</v>
      </c>
      <c r="F14" s="135" t="s">
        <v>104</v>
      </c>
      <c r="G14" s="135" t="s">
        <v>264</v>
      </c>
      <c r="H14" s="135" t="s">
        <v>265</v>
      </c>
      <c r="I14" s="23">
        <v>1287634</v>
      </c>
      <c r="J14" s="23"/>
      <c r="K14" s="23"/>
      <c r="L14" s="23"/>
      <c r="M14" s="23"/>
      <c r="N14" s="23"/>
      <c r="O14" s="23"/>
      <c r="P14" s="23"/>
      <c r="Q14" s="23"/>
      <c r="R14" s="23">
        <v>1287634</v>
      </c>
      <c r="S14" s="23">
        <v>1287634</v>
      </c>
      <c r="T14" s="23"/>
      <c r="U14" s="23"/>
      <c r="V14" s="23"/>
      <c r="W14" s="23"/>
    </row>
    <row r="15" ht="18.75" customHeight="1" spans="1:23">
      <c r="A15" s="135" t="s">
        <v>256</v>
      </c>
      <c r="B15" s="135" t="s">
        <v>263</v>
      </c>
      <c r="C15" s="134" t="s">
        <v>262</v>
      </c>
      <c r="D15" s="135" t="s">
        <v>71</v>
      </c>
      <c r="E15" s="135" t="s">
        <v>103</v>
      </c>
      <c r="F15" s="135" t="s">
        <v>104</v>
      </c>
      <c r="G15" s="135" t="s">
        <v>266</v>
      </c>
      <c r="H15" s="135" t="s">
        <v>267</v>
      </c>
      <c r="I15" s="23">
        <v>552900</v>
      </c>
      <c r="J15" s="23"/>
      <c r="K15" s="23"/>
      <c r="L15" s="23"/>
      <c r="M15" s="23"/>
      <c r="N15" s="23"/>
      <c r="O15" s="23"/>
      <c r="P15" s="23"/>
      <c r="Q15" s="23"/>
      <c r="R15" s="23">
        <v>552900</v>
      </c>
      <c r="S15" s="23">
        <v>552900</v>
      </c>
      <c r="T15" s="23"/>
      <c r="U15" s="23"/>
      <c r="V15" s="23"/>
      <c r="W15" s="23"/>
    </row>
    <row r="16" ht="18.75" customHeight="1" spans="1:23">
      <c r="A16" s="135" t="s">
        <v>256</v>
      </c>
      <c r="B16" s="135" t="s">
        <v>263</v>
      </c>
      <c r="C16" s="134" t="s">
        <v>262</v>
      </c>
      <c r="D16" s="135" t="s">
        <v>71</v>
      </c>
      <c r="E16" s="135" t="s">
        <v>103</v>
      </c>
      <c r="F16" s="135" t="s">
        <v>104</v>
      </c>
      <c r="G16" s="135" t="s">
        <v>268</v>
      </c>
      <c r="H16" s="135" t="s">
        <v>269</v>
      </c>
      <c r="I16" s="23">
        <v>500</v>
      </c>
      <c r="J16" s="23"/>
      <c r="K16" s="23"/>
      <c r="L16" s="23"/>
      <c r="M16" s="23"/>
      <c r="N16" s="23"/>
      <c r="O16" s="23"/>
      <c r="P16" s="23"/>
      <c r="Q16" s="23"/>
      <c r="R16" s="23">
        <v>500</v>
      </c>
      <c r="S16" s="23">
        <v>500</v>
      </c>
      <c r="T16" s="23"/>
      <c r="U16" s="23"/>
      <c r="V16" s="23"/>
      <c r="W16" s="23"/>
    </row>
    <row r="17" ht="18.75" customHeight="1" spans="1:23">
      <c r="A17" s="135" t="s">
        <v>256</v>
      </c>
      <c r="B17" s="135" t="s">
        <v>263</v>
      </c>
      <c r="C17" s="134" t="s">
        <v>262</v>
      </c>
      <c r="D17" s="135" t="s">
        <v>71</v>
      </c>
      <c r="E17" s="135" t="s">
        <v>103</v>
      </c>
      <c r="F17" s="135" t="s">
        <v>104</v>
      </c>
      <c r="G17" s="135" t="s">
        <v>270</v>
      </c>
      <c r="H17" s="135" t="s">
        <v>271</v>
      </c>
      <c r="I17" s="23">
        <v>545800</v>
      </c>
      <c r="J17" s="23"/>
      <c r="K17" s="23"/>
      <c r="L17" s="23"/>
      <c r="M17" s="23"/>
      <c r="N17" s="23"/>
      <c r="O17" s="23"/>
      <c r="P17" s="23"/>
      <c r="Q17" s="23"/>
      <c r="R17" s="23">
        <v>545800</v>
      </c>
      <c r="S17" s="23">
        <v>545800</v>
      </c>
      <c r="T17" s="23"/>
      <c r="U17" s="23"/>
      <c r="V17" s="23"/>
      <c r="W17" s="23"/>
    </row>
    <row r="18" ht="18.75" customHeight="1" spans="1:23">
      <c r="A18" s="135" t="s">
        <v>256</v>
      </c>
      <c r="B18" s="135" t="s">
        <v>263</v>
      </c>
      <c r="C18" s="134" t="s">
        <v>262</v>
      </c>
      <c r="D18" s="135" t="s">
        <v>71</v>
      </c>
      <c r="E18" s="135" t="s">
        <v>103</v>
      </c>
      <c r="F18" s="135" t="s">
        <v>104</v>
      </c>
      <c r="G18" s="135" t="s">
        <v>272</v>
      </c>
      <c r="H18" s="135" t="s">
        <v>273</v>
      </c>
      <c r="I18" s="23">
        <v>2287700</v>
      </c>
      <c r="J18" s="23"/>
      <c r="K18" s="23"/>
      <c r="L18" s="23"/>
      <c r="M18" s="23"/>
      <c r="N18" s="23"/>
      <c r="O18" s="23"/>
      <c r="P18" s="23"/>
      <c r="Q18" s="23"/>
      <c r="R18" s="23">
        <v>2287700</v>
      </c>
      <c r="S18" s="23">
        <v>2287700</v>
      </c>
      <c r="T18" s="23"/>
      <c r="U18" s="23"/>
      <c r="V18" s="23"/>
      <c r="W18" s="23"/>
    </row>
    <row r="19" ht="18.75" customHeight="1" spans="1:23">
      <c r="A19" s="135" t="s">
        <v>256</v>
      </c>
      <c r="B19" s="135" t="s">
        <v>263</v>
      </c>
      <c r="C19" s="134" t="s">
        <v>262</v>
      </c>
      <c r="D19" s="135" t="s">
        <v>71</v>
      </c>
      <c r="E19" s="135" t="s">
        <v>103</v>
      </c>
      <c r="F19" s="135" t="s">
        <v>104</v>
      </c>
      <c r="G19" s="135" t="s">
        <v>274</v>
      </c>
      <c r="H19" s="135" t="s">
        <v>275</v>
      </c>
      <c r="I19" s="23">
        <v>540</v>
      </c>
      <c r="J19" s="23"/>
      <c r="K19" s="23"/>
      <c r="L19" s="23"/>
      <c r="M19" s="23"/>
      <c r="N19" s="23"/>
      <c r="O19" s="23"/>
      <c r="P19" s="23"/>
      <c r="Q19" s="23"/>
      <c r="R19" s="23">
        <v>540</v>
      </c>
      <c r="S19" s="23">
        <v>540</v>
      </c>
      <c r="T19" s="23"/>
      <c r="U19" s="23"/>
      <c r="V19" s="23"/>
      <c r="W19" s="23"/>
    </row>
    <row r="20" ht="18.75" customHeight="1" spans="1:23">
      <c r="A20" s="135" t="s">
        <v>256</v>
      </c>
      <c r="B20" s="135" t="s">
        <v>263</v>
      </c>
      <c r="C20" s="134" t="s">
        <v>262</v>
      </c>
      <c r="D20" s="135" t="s">
        <v>71</v>
      </c>
      <c r="E20" s="135" t="s">
        <v>103</v>
      </c>
      <c r="F20" s="135" t="s">
        <v>104</v>
      </c>
      <c r="G20" s="135" t="s">
        <v>274</v>
      </c>
      <c r="H20" s="135" t="s">
        <v>275</v>
      </c>
      <c r="I20" s="23">
        <v>171600</v>
      </c>
      <c r="J20" s="23"/>
      <c r="K20" s="23"/>
      <c r="L20" s="23"/>
      <c r="M20" s="23"/>
      <c r="N20" s="23"/>
      <c r="O20" s="23"/>
      <c r="P20" s="23"/>
      <c r="Q20" s="23"/>
      <c r="R20" s="23">
        <v>171600</v>
      </c>
      <c r="S20" s="23">
        <v>171600</v>
      </c>
      <c r="T20" s="23"/>
      <c r="U20" s="23"/>
      <c r="V20" s="23"/>
      <c r="W20" s="23"/>
    </row>
    <row r="21" ht="18.75" customHeight="1" spans="1:23">
      <c r="A21" s="135" t="s">
        <v>256</v>
      </c>
      <c r="B21" s="135" t="s">
        <v>263</v>
      </c>
      <c r="C21" s="134" t="s">
        <v>262</v>
      </c>
      <c r="D21" s="135" t="s">
        <v>71</v>
      </c>
      <c r="E21" s="135" t="s">
        <v>103</v>
      </c>
      <c r="F21" s="135" t="s">
        <v>104</v>
      </c>
      <c r="G21" s="135" t="s">
        <v>276</v>
      </c>
      <c r="H21" s="135" t="s">
        <v>277</v>
      </c>
      <c r="I21" s="23">
        <v>1408000</v>
      </c>
      <c r="J21" s="23"/>
      <c r="K21" s="23"/>
      <c r="L21" s="23"/>
      <c r="M21" s="23"/>
      <c r="N21" s="23"/>
      <c r="O21" s="23"/>
      <c r="P21" s="23"/>
      <c r="Q21" s="23"/>
      <c r="R21" s="23">
        <v>1408000</v>
      </c>
      <c r="S21" s="23">
        <v>1408000</v>
      </c>
      <c r="T21" s="23"/>
      <c r="U21" s="23"/>
      <c r="V21" s="23"/>
      <c r="W21" s="23"/>
    </row>
    <row r="22" ht="18.75" customHeight="1" spans="1:23">
      <c r="A22" s="135" t="s">
        <v>256</v>
      </c>
      <c r="B22" s="135" t="s">
        <v>263</v>
      </c>
      <c r="C22" s="134" t="s">
        <v>262</v>
      </c>
      <c r="D22" s="135" t="s">
        <v>71</v>
      </c>
      <c r="E22" s="135" t="s">
        <v>103</v>
      </c>
      <c r="F22" s="135" t="s">
        <v>104</v>
      </c>
      <c r="G22" s="135" t="s">
        <v>278</v>
      </c>
      <c r="H22" s="135" t="s">
        <v>279</v>
      </c>
      <c r="I22" s="23">
        <v>1089319</v>
      </c>
      <c r="J22" s="23"/>
      <c r="K22" s="23"/>
      <c r="L22" s="23"/>
      <c r="M22" s="23"/>
      <c r="N22" s="23"/>
      <c r="O22" s="23"/>
      <c r="P22" s="23"/>
      <c r="Q22" s="23"/>
      <c r="R22" s="23">
        <v>1089319</v>
      </c>
      <c r="S22" s="23">
        <v>1089319</v>
      </c>
      <c r="T22" s="23"/>
      <c r="U22" s="23"/>
      <c r="V22" s="23"/>
      <c r="W22" s="23"/>
    </row>
    <row r="23" ht="18.75" customHeight="1" spans="1:23">
      <c r="A23" s="135" t="s">
        <v>256</v>
      </c>
      <c r="B23" s="135" t="s">
        <v>263</v>
      </c>
      <c r="C23" s="134" t="s">
        <v>262</v>
      </c>
      <c r="D23" s="135" t="s">
        <v>71</v>
      </c>
      <c r="E23" s="135" t="s">
        <v>103</v>
      </c>
      <c r="F23" s="135" t="s">
        <v>104</v>
      </c>
      <c r="G23" s="135" t="s">
        <v>280</v>
      </c>
      <c r="H23" s="135" t="s">
        <v>281</v>
      </c>
      <c r="I23" s="23">
        <v>972000</v>
      </c>
      <c r="J23" s="23"/>
      <c r="K23" s="23"/>
      <c r="L23" s="23"/>
      <c r="M23" s="23"/>
      <c r="N23" s="23"/>
      <c r="O23" s="23"/>
      <c r="P23" s="23"/>
      <c r="Q23" s="23"/>
      <c r="R23" s="23">
        <v>972000</v>
      </c>
      <c r="S23" s="23">
        <v>972000</v>
      </c>
      <c r="T23" s="23"/>
      <c r="U23" s="23"/>
      <c r="V23" s="23"/>
      <c r="W23" s="23"/>
    </row>
    <row r="24" ht="18.75" customHeight="1" spans="1:23">
      <c r="A24" s="135" t="s">
        <v>256</v>
      </c>
      <c r="B24" s="135" t="s">
        <v>263</v>
      </c>
      <c r="C24" s="134" t="s">
        <v>262</v>
      </c>
      <c r="D24" s="135" t="s">
        <v>71</v>
      </c>
      <c r="E24" s="135" t="s">
        <v>103</v>
      </c>
      <c r="F24" s="135" t="s">
        <v>104</v>
      </c>
      <c r="G24" s="135" t="s">
        <v>280</v>
      </c>
      <c r="H24" s="135" t="s">
        <v>281</v>
      </c>
      <c r="I24" s="23">
        <v>2000000</v>
      </c>
      <c r="J24" s="23"/>
      <c r="K24" s="23"/>
      <c r="L24" s="23"/>
      <c r="M24" s="23"/>
      <c r="N24" s="23"/>
      <c r="O24" s="23"/>
      <c r="P24" s="23"/>
      <c r="Q24" s="23"/>
      <c r="R24" s="23">
        <v>2000000</v>
      </c>
      <c r="S24" s="23">
        <v>2000000</v>
      </c>
      <c r="T24" s="23"/>
      <c r="U24" s="23"/>
      <c r="V24" s="23"/>
      <c r="W24" s="23"/>
    </row>
    <row r="25" ht="18.75" customHeight="1" spans="1:23">
      <c r="A25" s="135" t="s">
        <v>256</v>
      </c>
      <c r="B25" s="135" t="s">
        <v>263</v>
      </c>
      <c r="C25" s="134" t="s">
        <v>262</v>
      </c>
      <c r="D25" s="135" t="s">
        <v>71</v>
      </c>
      <c r="E25" s="135" t="s">
        <v>103</v>
      </c>
      <c r="F25" s="135" t="s">
        <v>104</v>
      </c>
      <c r="G25" s="135" t="s">
        <v>280</v>
      </c>
      <c r="H25" s="135" t="s">
        <v>281</v>
      </c>
      <c r="I25" s="23">
        <v>10000</v>
      </c>
      <c r="J25" s="23"/>
      <c r="K25" s="23"/>
      <c r="L25" s="23"/>
      <c r="M25" s="23"/>
      <c r="N25" s="23"/>
      <c r="O25" s="23"/>
      <c r="P25" s="23"/>
      <c r="Q25" s="23"/>
      <c r="R25" s="23">
        <v>10000</v>
      </c>
      <c r="S25" s="23">
        <v>10000</v>
      </c>
      <c r="T25" s="23"/>
      <c r="U25" s="23"/>
      <c r="V25" s="23"/>
      <c r="W25" s="23"/>
    </row>
    <row r="26" ht="18.75" customHeight="1" spans="1:23">
      <c r="A26" s="135" t="s">
        <v>256</v>
      </c>
      <c r="B26" s="135" t="s">
        <v>263</v>
      </c>
      <c r="C26" s="134" t="s">
        <v>262</v>
      </c>
      <c r="D26" s="135" t="s">
        <v>71</v>
      </c>
      <c r="E26" s="135" t="s">
        <v>103</v>
      </c>
      <c r="F26" s="135" t="s">
        <v>104</v>
      </c>
      <c r="G26" s="135" t="s">
        <v>282</v>
      </c>
      <c r="H26" s="135" t="s">
        <v>283</v>
      </c>
      <c r="I26" s="23">
        <v>270000</v>
      </c>
      <c r="J26" s="23"/>
      <c r="K26" s="23"/>
      <c r="L26" s="23"/>
      <c r="M26" s="23"/>
      <c r="N26" s="23"/>
      <c r="O26" s="23"/>
      <c r="P26" s="23"/>
      <c r="Q26" s="23"/>
      <c r="R26" s="23">
        <v>270000</v>
      </c>
      <c r="S26" s="23">
        <v>270000</v>
      </c>
      <c r="T26" s="23"/>
      <c r="U26" s="23"/>
      <c r="V26" s="23"/>
      <c r="W26" s="23"/>
    </row>
    <row r="27" ht="18.75" customHeight="1" spans="1:23">
      <c r="A27" s="135" t="s">
        <v>256</v>
      </c>
      <c r="B27" s="135" t="s">
        <v>263</v>
      </c>
      <c r="C27" s="134" t="s">
        <v>262</v>
      </c>
      <c r="D27" s="135" t="s">
        <v>71</v>
      </c>
      <c r="E27" s="135" t="s">
        <v>103</v>
      </c>
      <c r="F27" s="135" t="s">
        <v>104</v>
      </c>
      <c r="G27" s="135" t="s">
        <v>284</v>
      </c>
      <c r="H27" s="135" t="s">
        <v>285</v>
      </c>
      <c r="I27" s="23">
        <v>2083732</v>
      </c>
      <c r="J27" s="23"/>
      <c r="K27" s="23"/>
      <c r="L27" s="23"/>
      <c r="M27" s="23"/>
      <c r="N27" s="23"/>
      <c r="O27" s="23"/>
      <c r="P27" s="23"/>
      <c r="Q27" s="23"/>
      <c r="R27" s="23">
        <v>2083732</v>
      </c>
      <c r="S27" s="23">
        <v>2083732</v>
      </c>
      <c r="T27" s="23"/>
      <c r="U27" s="23"/>
      <c r="V27" s="23"/>
      <c r="W27" s="23"/>
    </row>
    <row r="28" ht="18.75" customHeight="1" spans="1:23">
      <c r="A28" s="135" t="s">
        <v>256</v>
      </c>
      <c r="B28" s="135" t="s">
        <v>263</v>
      </c>
      <c r="C28" s="134" t="s">
        <v>262</v>
      </c>
      <c r="D28" s="135" t="s">
        <v>71</v>
      </c>
      <c r="E28" s="135" t="s">
        <v>103</v>
      </c>
      <c r="F28" s="135" t="s">
        <v>104</v>
      </c>
      <c r="G28" s="135" t="s">
        <v>286</v>
      </c>
      <c r="H28" s="135" t="s">
        <v>180</v>
      </c>
      <c r="I28" s="23">
        <v>300000</v>
      </c>
      <c r="J28" s="23"/>
      <c r="K28" s="23"/>
      <c r="L28" s="23"/>
      <c r="M28" s="23"/>
      <c r="N28" s="23"/>
      <c r="O28" s="23"/>
      <c r="P28" s="23"/>
      <c r="Q28" s="23"/>
      <c r="R28" s="23">
        <v>300000</v>
      </c>
      <c r="S28" s="23">
        <v>300000</v>
      </c>
      <c r="T28" s="23"/>
      <c r="U28" s="23"/>
      <c r="V28" s="23"/>
      <c r="W28" s="23"/>
    </row>
    <row r="29" ht="18.75" customHeight="1" spans="1:23">
      <c r="A29" s="135" t="s">
        <v>256</v>
      </c>
      <c r="B29" s="135" t="s">
        <v>263</v>
      </c>
      <c r="C29" s="134" t="s">
        <v>262</v>
      </c>
      <c r="D29" s="135" t="s">
        <v>71</v>
      </c>
      <c r="E29" s="135" t="s">
        <v>103</v>
      </c>
      <c r="F29" s="135" t="s">
        <v>104</v>
      </c>
      <c r="G29" s="135" t="s">
        <v>287</v>
      </c>
      <c r="H29" s="135" t="s">
        <v>288</v>
      </c>
      <c r="I29" s="23">
        <v>3000</v>
      </c>
      <c r="J29" s="23"/>
      <c r="K29" s="23"/>
      <c r="L29" s="23"/>
      <c r="M29" s="23"/>
      <c r="N29" s="23"/>
      <c r="O29" s="23"/>
      <c r="P29" s="23"/>
      <c r="Q29" s="23"/>
      <c r="R29" s="23">
        <v>3000</v>
      </c>
      <c r="S29" s="23">
        <v>3000</v>
      </c>
      <c r="T29" s="23"/>
      <c r="U29" s="23"/>
      <c r="V29" s="23"/>
      <c r="W29" s="23"/>
    </row>
    <row r="30" ht="18.75" customHeight="1" spans="1:23">
      <c r="A30" s="135" t="s">
        <v>256</v>
      </c>
      <c r="B30" s="135" t="s">
        <v>263</v>
      </c>
      <c r="C30" s="134" t="s">
        <v>262</v>
      </c>
      <c r="D30" s="135" t="s">
        <v>71</v>
      </c>
      <c r="E30" s="135" t="s">
        <v>103</v>
      </c>
      <c r="F30" s="135" t="s">
        <v>104</v>
      </c>
      <c r="G30" s="135" t="s">
        <v>287</v>
      </c>
      <c r="H30" s="135" t="s">
        <v>288</v>
      </c>
      <c r="I30" s="23">
        <v>320000</v>
      </c>
      <c r="J30" s="23"/>
      <c r="K30" s="23"/>
      <c r="L30" s="23"/>
      <c r="M30" s="23"/>
      <c r="N30" s="23"/>
      <c r="O30" s="23"/>
      <c r="P30" s="23"/>
      <c r="Q30" s="23"/>
      <c r="R30" s="23">
        <v>320000</v>
      </c>
      <c r="S30" s="23">
        <v>320000</v>
      </c>
      <c r="T30" s="23"/>
      <c r="U30" s="23"/>
      <c r="V30" s="23"/>
      <c r="W30" s="23"/>
    </row>
    <row r="31" ht="18.75" customHeight="1" spans="1:23">
      <c r="A31" s="135" t="s">
        <v>256</v>
      </c>
      <c r="B31" s="135" t="s">
        <v>263</v>
      </c>
      <c r="C31" s="134" t="s">
        <v>262</v>
      </c>
      <c r="D31" s="135" t="s">
        <v>71</v>
      </c>
      <c r="E31" s="135" t="s">
        <v>103</v>
      </c>
      <c r="F31" s="135" t="s">
        <v>104</v>
      </c>
      <c r="G31" s="135" t="s">
        <v>289</v>
      </c>
      <c r="H31" s="135" t="s">
        <v>290</v>
      </c>
      <c r="I31" s="23">
        <v>50000</v>
      </c>
      <c r="J31" s="23"/>
      <c r="K31" s="23"/>
      <c r="L31" s="23"/>
      <c r="M31" s="23"/>
      <c r="N31" s="23"/>
      <c r="O31" s="23"/>
      <c r="P31" s="23"/>
      <c r="Q31" s="23"/>
      <c r="R31" s="23">
        <v>50000</v>
      </c>
      <c r="S31" s="23">
        <v>50000</v>
      </c>
      <c r="T31" s="23"/>
      <c r="U31" s="23"/>
      <c r="V31" s="23"/>
      <c r="W31" s="23"/>
    </row>
    <row r="32" ht="18.75" customHeight="1" spans="1:23">
      <c r="A32" s="135" t="s">
        <v>256</v>
      </c>
      <c r="B32" s="135" t="s">
        <v>263</v>
      </c>
      <c r="C32" s="134" t="s">
        <v>262</v>
      </c>
      <c r="D32" s="135" t="s">
        <v>71</v>
      </c>
      <c r="E32" s="135" t="s">
        <v>103</v>
      </c>
      <c r="F32" s="135" t="s">
        <v>104</v>
      </c>
      <c r="G32" s="135" t="s">
        <v>289</v>
      </c>
      <c r="H32" s="135" t="s">
        <v>290</v>
      </c>
      <c r="I32" s="23">
        <v>2600000</v>
      </c>
      <c r="J32" s="23"/>
      <c r="K32" s="23"/>
      <c r="L32" s="23"/>
      <c r="M32" s="23"/>
      <c r="N32" s="23"/>
      <c r="O32" s="23"/>
      <c r="P32" s="23"/>
      <c r="Q32" s="23"/>
      <c r="R32" s="23">
        <v>2600000</v>
      </c>
      <c r="S32" s="23">
        <v>2600000</v>
      </c>
      <c r="T32" s="23"/>
      <c r="U32" s="23"/>
      <c r="V32" s="23"/>
      <c r="W32" s="23"/>
    </row>
    <row r="33" ht="18.75" customHeight="1" spans="1:23">
      <c r="A33" s="135" t="s">
        <v>256</v>
      </c>
      <c r="B33" s="135" t="s">
        <v>263</v>
      </c>
      <c r="C33" s="134" t="s">
        <v>262</v>
      </c>
      <c r="D33" s="135" t="s">
        <v>71</v>
      </c>
      <c r="E33" s="135" t="s">
        <v>103</v>
      </c>
      <c r="F33" s="135" t="s">
        <v>104</v>
      </c>
      <c r="G33" s="135" t="s">
        <v>289</v>
      </c>
      <c r="H33" s="135" t="s">
        <v>290</v>
      </c>
      <c r="I33" s="23">
        <v>556000</v>
      </c>
      <c r="J33" s="23"/>
      <c r="K33" s="23"/>
      <c r="L33" s="23"/>
      <c r="M33" s="23"/>
      <c r="N33" s="23"/>
      <c r="O33" s="23"/>
      <c r="P33" s="23"/>
      <c r="Q33" s="23"/>
      <c r="R33" s="23">
        <v>556000</v>
      </c>
      <c r="S33" s="23">
        <v>556000</v>
      </c>
      <c r="T33" s="23"/>
      <c r="U33" s="23"/>
      <c r="V33" s="23"/>
      <c r="W33" s="23"/>
    </row>
    <row r="34" ht="18.75" customHeight="1" spans="1:23">
      <c r="A34" s="135" t="s">
        <v>256</v>
      </c>
      <c r="B34" s="135" t="s">
        <v>263</v>
      </c>
      <c r="C34" s="134" t="s">
        <v>262</v>
      </c>
      <c r="D34" s="135" t="s">
        <v>71</v>
      </c>
      <c r="E34" s="135" t="s">
        <v>103</v>
      </c>
      <c r="F34" s="135" t="s">
        <v>104</v>
      </c>
      <c r="G34" s="135" t="s">
        <v>289</v>
      </c>
      <c r="H34" s="135" t="s">
        <v>290</v>
      </c>
      <c r="I34" s="23">
        <v>120000</v>
      </c>
      <c r="J34" s="23"/>
      <c r="K34" s="23"/>
      <c r="L34" s="23"/>
      <c r="M34" s="23"/>
      <c r="N34" s="23"/>
      <c r="O34" s="23"/>
      <c r="P34" s="23"/>
      <c r="Q34" s="23"/>
      <c r="R34" s="23">
        <v>120000</v>
      </c>
      <c r="S34" s="23">
        <v>120000</v>
      </c>
      <c r="T34" s="23"/>
      <c r="U34" s="23"/>
      <c r="V34" s="23"/>
      <c r="W34" s="23"/>
    </row>
    <row r="35" ht="18.75" customHeight="1" spans="1:23">
      <c r="A35" s="135" t="s">
        <v>256</v>
      </c>
      <c r="B35" s="135" t="s">
        <v>263</v>
      </c>
      <c r="C35" s="134" t="s">
        <v>262</v>
      </c>
      <c r="D35" s="135" t="s">
        <v>71</v>
      </c>
      <c r="E35" s="135" t="s">
        <v>103</v>
      </c>
      <c r="F35" s="135" t="s">
        <v>104</v>
      </c>
      <c r="G35" s="135" t="s">
        <v>289</v>
      </c>
      <c r="H35" s="135" t="s">
        <v>290</v>
      </c>
      <c r="I35" s="23">
        <v>3758300</v>
      </c>
      <c r="J35" s="23"/>
      <c r="K35" s="23"/>
      <c r="L35" s="23"/>
      <c r="M35" s="23"/>
      <c r="N35" s="23"/>
      <c r="O35" s="23"/>
      <c r="P35" s="23"/>
      <c r="Q35" s="23"/>
      <c r="R35" s="23">
        <v>3758300</v>
      </c>
      <c r="S35" s="23">
        <v>3758300</v>
      </c>
      <c r="T35" s="23"/>
      <c r="U35" s="23"/>
      <c r="V35" s="23"/>
      <c r="W35" s="23"/>
    </row>
    <row r="36" ht="18.75" customHeight="1" spans="1:23">
      <c r="A36" s="135" t="s">
        <v>256</v>
      </c>
      <c r="B36" s="135" t="s">
        <v>263</v>
      </c>
      <c r="C36" s="134" t="s">
        <v>262</v>
      </c>
      <c r="D36" s="135" t="s">
        <v>71</v>
      </c>
      <c r="E36" s="135" t="s">
        <v>103</v>
      </c>
      <c r="F36" s="135" t="s">
        <v>104</v>
      </c>
      <c r="G36" s="135" t="s">
        <v>291</v>
      </c>
      <c r="H36" s="135" t="s">
        <v>292</v>
      </c>
      <c r="I36" s="23">
        <v>441000</v>
      </c>
      <c r="J36" s="23"/>
      <c r="K36" s="23"/>
      <c r="L36" s="23"/>
      <c r="M36" s="23"/>
      <c r="N36" s="23"/>
      <c r="O36" s="23"/>
      <c r="P36" s="23"/>
      <c r="Q36" s="23"/>
      <c r="R36" s="23">
        <v>441000</v>
      </c>
      <c r="S36" s="23">
        <v>441000</v>
      </c>
      <c r="T36" s="23"/>
      <c r="U36" s="23"/>
      <c r="V36" s="23"/>
      <c r="W36" s="23"/>
    </row>
    <row r="37" ht="18.75" customHeight="1" spans="1:23">
      <c r="A37" s="135" t="s">
        <v>256</v>
      </c>
      <c r="B37" s="135" t="s">
        <v>263</v>
      </c>
      <c r="C37" s="134" t="s">
        <v>262</v>
      </c>
      <c r="D37" s="135" t="s">
        <v>71</v>
      </c>
      <c r="E37" s="135" t="s">
        <v>103</v>
      </c>
      <c r="F37" s="135" t="s">
        <v>104</v>
      </c>
      <c r="G37" s="135" t="s">
        <v>293</v>
      </c>
      <c r="H37" s="135" t="s">
        <v>294</v>
      </c>
      <c r="I37" s="23">
        <v>194457</v>
      </c>
      <c r="J37" s="23"/>
      <c r="K37" s="23"/>
      <c r="L37" s="23"/>
      <c r="M37" s="23"/>
      <c r="N37" s="23"/>
      <c r="O37" s="23"/>
      <c r="P37" s="23"/>
      <c r="Q37" s="23"/>
      <c r="R37" s="23">
        <v>194457</v>
      </c>
      <c r="S37" s="23">
        <v>194457</v>
      </c>
      <c r="T37" s="23"/>
      <c r="U37" s="23"/>
      <c r="V37" s="23"/>
      <c r="W37" s="23"/>
    </row>
    <row r="38" ht="18.75" customHeight="1" spans="1:23">
      <c r="A38" s="135" t="s">
        <v>256</v>
      </c>
      <c r="B38" s="135" t="s">
        <v>263</v>
      </c>
      <c r="C38" s="134" t="s">
        <v>262</v>
      </c>
      <c r="D38" s="135" t="s">
        <v>71</v>
      </c>
      <c r="E38" s="135" t="s">
        <v>103</v>
      </c>
      <c r="F38" s="135" t="s">
        <v>104</v>
      </c>
      <c r="G38" s="135" t="s">
        <v>295</v>
      </c>
      <c r="H38" s="135" t="s">
        <v>296</v>
      </c>
      <c r="I38" s="23">
        <v>73000</v>
      </c>
      <c r="J38" s="23"/>
      <c r="K38" s="23"/>
      <c r="L38" s="23"/>
      <c r="M38" s="23"/>
      <c r="N38" s="23"/>
      <c r="O38" s="23"/>
      <c r="P38" s="23"/>
      <c r="Q38" s="23"/>
      <c r="R38" s="23">
        <v>73000</v>
      </c>
      <c r="S38" s="23">
        <v>73000</v>
      </c>
      <c r="T38" s="23"/>
      <c r="U38" s="23"/>
      <c r="V38" s="23"/>
      <c r="W38" s="23"/>
    </row>
    <row r="39" ht="18.75" customHeight="1" spans="1:23">
      <c r="A39" s="135" t="s">
        <v>256</v>
      </c>
      <c r="B39" s="135" t="s">
        <v>263</v>
      </c>
      <c r="C39" s="134" t="s">
        <v>262</v>
      </c>
      <c r="D39" s="135" t="s">
        <v>71</v>
      </c>
      <c r="E39" s="135" t="s">
        <v>103</v>
      </c>
      <c r="F39" s="135" t="s">
        <v>104</v>
      </c>
      <c r="G39" s="135" t="s">
        <v>295</v>
      </c>
      <c r="H39" s="135" t="s">
        <v>296</v>
      </c>
      <c r="I39" s="23">
        <v>388720</v>
      </c>
      <c r="J39" s="23"/>
      <c r="K39" s="23"/>
      <c r="L39" s="23"/>
      <c r="M39" s="23"/>
      <c r="N39" s="23"/>
      <c r="O39" s="23"/>
      <c r="P39" s="23"/>
      <c r="Q39" s="23"/>
      <c r="R39" s="23">
        <v>388720</v>
      </c>
      <c r="S39" s="23">
        <v>388720</v>
      </c>
      <c r="T39" s="23"/>
      <c r="U39" s="23"/>
      <c r="V39" s="23"/>
      <c r="W39" s="23"/>
    </row>
    <row r="40" ht="18.75" customHeight="1" spans="1:23">
      <c r="A40" s="135" t="s">
        <v>256</v>
      </c>
      <c r="B40" s="135" t="s">
        <v>263</v>
      </c>
      <c r="C40" s="134" t="s">
        <v>262</v>
      </c>
      <c r="D40" s="135" t="s">
        <v>71</v>
      </c>
      <c r="E40" s="135" t="s">
        <v>103</v>
      </c>
      <c r="F40" s="135" t="s">
        <v>104</v>
      </c>
      <c r="G40" s="135" t="s">
        <v>295</v>
      </c>
      <c r="H40" s="135" t="s">
        <v>296</v>
      </c>
      <c r="I40" s="23">
        <v>9042</v>
      </c>
      <c r="J40" s="23"/>
      <c r="K40" s="23"/>
      <c r="L40" s="23"/>
      <c r="M40" s="23"/>
      <c r="N40" s="23"/>
      <c r="O40" s="23"/>
      <c r="P40" s="23"/>
      <c r="Q40" s="23"/>
      <c r="R40" s="23">
        <v>9042</v>
      </c>
      <c r="S40" s="23">
        <v>9042</v>
      </c>
      <c r="T40" s="23"/>
      <c r="U40" s="23"/>
      <c r="V40" s="23"/>
      <c r="W40" s="23"/>
    </row>
    <row r="41" ht="18.75" customHeight="1" spans="1:23">
      <c r="A41" s="135" t="s">
        <v>256</v>
      </c>
      <c r="B41" s="135" t="s">
        <v>263</v>
      </c>
      <c r="C41" s="134" t="s">
        <v>262</v>
      </c>
      <c r="D41" s="135" t="s">
        <v>71</v>
      </c>
      <c r="E41" s="135" t="s">
        <v>103</v>
      </c>
      <c r="F41" s="135" t="s">
        <v>104</v>
      </c>
      <c r="G41" s="135" t="s">
        <v>295</v>
      </c>
      <c r="H41" s="135" t="s">
        <v>296</v>
      </c>
      <c r="I41" s="23">
        <v>100000</v>
      </c>
      <c r="J41" s="23"/>
      <c r="K41" s="23"/>
      <c r="L41" s="23"/>
      <c r="M41" s="23"/>
      <c r="N41" s="23"/>
      <c r="O41" s="23"/>
      <c r="P41" s="23"/>
      <c r="Q41" s="23"/>
      <c r="R41" s="23">
        <v>100000</v>
      </c>
      <c r="S41" s="23">
        <v>100000</v>
      </c>
      <c r="T41" s="23"/>
      <c r="U41" s="23"/>
      <c r="V41" s="23"/>
      <c r="W41" s="23"/>
    </row>
    <row r="42" ht="18.75" customHeight="1" spans="1:23">
      <c r="A42" s="135" t="s">
        <v>256</v>
      </c>
      <c r="B42" s="135" t="s">
        <v>263</v>
      </c>
      <c r="C42" s="134" t="s">
        <v>262</v>
      </c>
      <c r="D42" s="135" t="s">
        <v>71</v>
      </c>
      <c r="E42" s="135" t="s">
        <v>103</v>
      </c>
      <c r="F42" s="135" t="s">
        <v>104</v>
      </c>
      <c r="G42" s="135" t="s">
        <v>297</v>
      </c>
      <c r="H42" s="135" t="s">
        <v>83</v>
      </c>
      <c r="I42" s="23">
        <v>800000</v>
      </c>
      <c r="J42" s="23"/>
      <c r="K42" s="23"/>
      <c r="L42" s="23"/>
      <c r="M42" s="23"/>
      <c r="N42" s="23"/>
      <c r="O42" s="23"/>
      <c r="P42" s="23"/>
      <c r="Q42" s="23"/>
      <c r="R42" s="23">
        <v>800000</v>
      </c>
      <c r="S42" s="23">
        <v>800000</v>
      </c>
      <c r="T42" s="23"/>
      <c r="U42" s="23"/>
      <c r="V42" s="23"/>
      <c r="W42" s="23"/>
    </row>
    <row r="43" ht="18.75" customHeight="1" spans="1:23">
      <c r="A43" s="135" t="s">
        <v>256</v>
      </c>
      <c r="B43" s="135" t="s">
        <v>263</v>
      </c>
      <c r="C43" s="134" t="s">
        <v>262</v>
      </c>
      <c r="D43" s="135" t="s">
        <v>71</v>
      </c>
      <c r="E43" s="135" t="s">
        <v>103</v>
      </c>
      <c r="F43" s="135" t="s">
        <v>104</v>
      </c>
      <c r="G43" s="135" t="s">
        <v>297</v>
      </c>
      <c r="H43" s="135" t="s">
        <v>83</v>
      </c>
      <c r="I43" s="23">
        <v>13364100</v>
      </c>
      <c r="J43" s="23"/>
      <c r="K43" s="23"/>
      <c r="L43" s="23"/>
      <c r="M43" s="23"/>
      <c r="N43" s="23"/>
      <c r="O43" s="23"/>
      <c r="P43" s="23"/>
      <c r="Q43" s="23"/>
      <c r="R43" s="23">
        <v>13364100</v>
      </c>
      <c r="S43" s="23">
        <v>13364100</v>
      </c>
      <c r="T43" s="23"/>
      <c r="U43" s="23"/>
      <c r="V43" s="23"/>
      <c r="W43" s="23"/>
    </row>
    <row r="44" ht="18.75" customHeight="1" spans="1:23">
      <c r="A44" s="135" t="s">
        <v>256</v>
      </c>
      <c r="B44" s="135" t="s">
        <v>263</v>
      </c>
      <c r="C44" s="134" t="s">
        <v>262</v>
      </c>
      <c r="D44" s="135" t="s">
        <v>71</v>
      </c>
      <c r="E44" s="135" t="s">
        <v>103</v>
      </c>
      <c r="F44" s="135" t="s">
        <v>104</v>
      </c>
      <c r="G44" s="135" t="s">
        <v>297</v>
      </c>
      <c r="H44" s="135" t="s">
        <v>83</v>
      </c>
      <c r="I44" s="23">
        <v>1500000</v>
      </c>
      <c r="J44" s="23"/>
      <c r="K44" s="23"/>
      <c r="L44" s="23"/>
      <c r="M44" s="23"/>
      <c r="N44" s="23"/>
      <c r="O44" s="23"/>
      <c r="P44" s="23"/>
      <c r="Q44" s="23"/>
      <c r="R44" s="23">
        <v>1500000</v>
      </c>
      <c r="S44" s="23">
        <v>1500000</v>
      </c>
      <c r="T44" s="23"/>
      <c r="U44" s="23"/>
      <c r="V44" s="23"/>
      <c r="W44" s="23"/>
    </row>
    <row r="45" ht="18.75" customHeight="1" spans="1:23">
      <c r="A45" s="24"/>
      <c r="B45" s="24"/>
      <c r="C45" s="134" t="s">
        <v>298</v>
      </c>
      <c r="D45" s="24"/>
      <c r="E45" s="24"/>
      <c r="F45" s="24"/>
      <c r="G45" s="24"/>
      <c r="H45" s="24"/>
      <c r="I45" s="23">
        <v>10000</v>
      </c>
      <c r="J45" s="23">
        <v>10000</v>
      </c>
      <c r="K45" s="23">
        <v>10000</v>
      </c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18.75" customHeight="1" spans="1:23">
      <c r="A46" s="135" t="s">
        <v>299</v>
      </c>
      <c r="B46" s="135" t="s">
        <v>300</v>
      </c>
      <c r="C46" s="134" t="s">
        <v>298</v>
      </c>
      <c r="D46" s="135" t="s">
        <v>71</v>
      </c>
      <c r="E46" s="135" t="s">
        <v>119</v>
      </c>
      <c r="F46" s="135" t="s">
        <v>118</v>
      </c>
      <c r="G46" s="135" t="s">
        <v>301</v>
      </c>
      <c r="H46" s="135" t="s">
        <v>302</v>
      </c>
      <c r="I46" s="23">
        <v>10000</v>
      </c>
      <c r="J46" s="23">
        <v>10000</v>
      </c>
      <c r="K46" s="23">
        <v>10000</v>
      </c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18.75" customHeight="1" spans="1:23">
      <c r="A47" s="24"/>
      <c r="B47" s="24"/>
      <c r="C47" s="134" t="s">
        <v>303</v>
      </c>
      <c r="D47" s="24"/>
      <c r="E47" s="24"/>
      <c r="F47" s="24"/>
      <c r="G47" s="24"/>
      <c r="H47" s="24"/>
      <c r="I47" s="23">
        <v>10000</v>
      </c>
      <c r="J47" s="23">
        <v>10000</v>
      </c>
      <c r="K47" s="23">
        <v>10000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18.75" customHeight="1" spans="1:23">
      <c r="A48" s="135" t="s">
        <v>299</v>
      </c>
      <c r="B48" s="135" t="s">
        <v>304</v>
      </c>
      <c r="C48" s="134" t="s">
        <v>303</v>
      </c>
      <c r="D48" s="135" t="s">
        <v>71</v>
      </c>
      <c r="E48" s="135" t="s">
        <v>103</v>
      </c>
      <c r="F48" s="135" t="s">
        <v>104</v>
      </c>
      <c r="G48" s="135" t="s">
        <v>305</v>
      </c>
      <c r="H48" s="135" t="s">
        <v>306</v>
      </c>
      <c r="I48" s="23">
        <v>10000</v>
      </c>
      <c r="J48" s="23">
        <v>10000</v>
      </c>
      <c r="K48" s="23">
        <v>10000</v>
      </c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18.75" customHeight="1" spans="1:23">
      <c r="A49" s="24"/>
      <c r="B49" s="24"/>
      <c r="C49" s="134" t="s">
        <v>307</v>
      </c>
      <c r="D49" s="24"/>
      <c r="E49" s="24"/>
      <c r="F49" s="24"/>
      <c r="G49" s="24"/>
      <c r="H49" s="24"/>
      <c r="I49" s="23">
        <v>48167866</v>
      </c>
      <c r="J49" s="23"/>
      <c r="K49" s="23"/>
      <c r="L49" s="23"/>
      <c r="M49" s="23"/>
      <c r="N49" s="23"/>
      <c r="O49" s="23"/>
      <c r="P49" s="23"/>
      <c r="Q49" s="23"/>
      <c r="R49" s="23">
        <v>48167866</v>
      </c>
      <c r="S49" s="23">
        <v>48167866</v>
      </c>
      <c r="T49" s="23"/>
      <c r="U49" s="23"/>
      <c r="V49" s="23"/>
      <c r="W49" s="23"/>
    </row>
    <row r="50" ht="18.75" customHeight="1" spans="1:23">
      <c r="A50" s="135" t="s">
        <v>256</v>
      </c>
      <c r="B50" s="135" t="s">
        <v>308</v>
      </c>
      <c r="C50" s="134" t="s">
        <v>307</v>
      </c>
      <c r="D50" s="135" t="s">
        <v>71</v>
      </c>
      <c r="E50" s="135" t="s">
        <v>103</v>
      </c>
      <c r="F50" s="135" t="s">
        <v>104</v>
      </c>
      <c r="G50" s="135" t="s">
        <v>305</v>
      </c>
      <c r="H50" s="135" t="s">
        <v>306</v>
      </c>
      <c r="I50" s="23">
        <v>48167866</v>
      </c>
      <c r="J50" s="23"/>
      <c r="K50" s="23"/>
      <c r="L50" s="23"/>
      <c r="M50" s="23"/>
      <c r="N50" s="23"/>
      <c r="O50" s="23"/>
      <c r="P50" s="23"/>
      <c r="Q50" s="23"/>
      <c r="R50" s="23">
        <v>48167866</v>
      </c>
      <c r="S50" s="23">
        <v>48167866</v>
      </c>
      <c r="T50" s="23"/>
      <c r="U50" s="23"/>
      <c r="V50" s="23"/>
      <c r="W50" s="23"/>
    </row>
    <row r="51" ht="18.75" customHeight="1" spans="1:23">
      <c r="A51" s="24"/>
      <c r="B51" s="24"/>
      <c r="C51" s="134" t="s">
        <v>309</v>
      </c>
      <c r="D51" s="24"/>
      <c r="E51" s="24"/>
      <c r="F51" s="24"/>
      <c r="G51" s="24"/>
      <c r="H51" s="24"/>
      <c r="I51" s="23">
        <v>126057212.79</v>
      </c>
      <c r="J51" s="23"/>
      <c r="K51" s="23"/>
      <c r="L51" s="23"/>
      <c r="M51" s="23"/>
      <c r="N51" s="23"/>
      <c r="O51" s="23"/>
      <c r="P51" s="23"/>
      <c r="Q51" s="23"/>
      <c r="R51" s="23">
        <v>126057212.79</v>
      </c>
      <c r="S51" s="23">
        <v>126057212.79</v>
      </c>
      <c r="T51" s="23"/>
      <c r="U51" s="23"/>
      <c r="V51" s="23"/>
      <c r="W51" s="23"/>
    </row>
    <row r="52" ht="18.75" customHeight="1" spans="1:23">
      <c r="A52" s="135" t="s">
        <v>256</v>
      </c>
      <c r="B52" s="135" t="s">
        <v>310</v>
      </c>
      <c r="C52" s="134" t="s">
        <v>309</v>
      </c>
      <c r="D52" s="135" t="s">
        <v>71</v>
      </c>
      <c r="E52" s="135" t="s">
        <v>103</v>
      </c>
      <c r="F52" s="135" t="s">
        <v>104</v>
      </c>
      <c r="G52" s="135" t="s">
        <v>229</v>
      </c>
      <c r="H52" s="135" t="s">
        <v>228</v>
      </c>
      <c r="I52" s="23">
        <v>1863200</v>
      </c>
      <c r="J52" s="23"/>
      <c r="K52" s="23"/>
      <c r="L52" s="23"/>
      <c r="M52" s="23"/>
      <c r="N52" s="23"/>
      <c r="O52" s="23"/>
      <c r="P52" s="23"/>
      <c r="Q52" s="23"/>
      <c r="R52" s="23">
        <v>1863200</v>
      </c>
      <c r="S52" s="23">
        <v>1863200</v>
      </c>
      <c r="T52" s="23"/>
      <c r="U52" s="23"/>
      <c r="V52" s="23"/>
      <c r="W52" s="23"/>
    </row>
    <row r="53" ht="18.75" customHeight="1" spans="1:23">
      <c r="A53" s="135" t="s">
        <v>256</v>
      </c>
      <c r="B53" s="135" t="s">
        <v>310</v>
      </c>
      <c r="C53" s="134" t="s">
        <v>309</v>
      </c>
      <c r="D53" s="135" t="s">
        <v>71</v>
      </c>
      <c r="E53" s="135" t="s">
        <v>103</v>
      </c>
      <c r="F53" s="135" t="s">
        <v>104</v>
      </c>
      <c r="G53" s="135" t="s">
        <v>311</v>
      </c>
      <c r="H53" s="135" t="s">
        <v>312</v>
      </c>
      <c r="I53" s="23">
        <v>102136800</v>
      </c>
      <c r="J53" s="23"/>
      <c r="K53" s="23"/>
      <c r="L53" s="23"/>
      <c r="M53" s="23"/>
      <c r="N53" s="23"/>
      <c r="O53" s="23"/>
      <c r="P53" s="23"/>
      <c r="Q53" s="23"/>
      <c r="R53" s="23">
        <v>102136800</v>
      </c>
      <c r="S53" s="23">
        <v>102136800</v>
      </c>
      <c r="T53" s="23"/>
      <c r="U53" s="23"/>
      <c r="V53" s="23"/>
      <c r="W53" s="23"/>
    </row>
    <row r="54" ht="18.75" customHeight="1" spans="1:23">
      <c r="A54" s="135" t="s">
        <v>256</v>
      </c>
      <c r="B54" s="135" t="s">
        <v>310</v>
      </c>
      <c r="C54" s="134" t="s">
        <v>309</v>
      </c>
      <c r="D54" s="135" t="s">
        <v>71</v>
      </c>
      <c r="E54" s="135" t="s">
        <v>103</v>
      </c>
      <c r="F54" s="135" t="s">
        <v>104</v>
      </c>
      <c r="G54" s="135" t="s">
        <v>311</v>
      </c>
      <c r="H54" s="135" t="s">
        <v>312</v>
      </c>
      <c r="I54" s="23">
        <v>21107212.79</v>
      </c>
      <c r="J54" s="23"/>
      <c r="K54" s="23"/>
      <c r="L54" s="23"/>
      <c r="M54" s="23"/>
      <c r="N54" s="23"/>
      <c r="O54" s="23"/>
      <c r="P54" s="23"/>
      <c r="Q54" s="23"/>
      <c r="R54" s="23">
        <v>21107212.79</v>
      </c>
      <c r="S54" s="23">
        <v>21107212.79</v>
      </c>
      <c r="T54" s="23"/>
      <c r="U54" s="23"/>
      <c r="V54" s="23"/>
      <c r="W54" s="23"/>
    </row>
    <row r="55" ht="18.75" customHeight="1" spans="1:23">
      <c r="A55" s="135" t="s">
        <v>256</v>
      </c>
      <c r="B55" s="135" t="s">
        <v>310</v>
      </c>
      <c r="C55" s="134" t="s">
        <v>309</v>
      </c>
      <c r="D55" s="135" t="s">
        <v>71</v>
      </c>
      <c r="E55" s="135" t="s">
        <v>103</v>
      </c>
      <c r="F55" s="135" t="s">
        <v>104</v>
      </c>
      <c r="G55" s="135" t="s">
        <v>311</v>
      </c>
      <c r="H55" s="135" t="s">
        <v>312</v>
      </c>
      <c r="I55" s="23">
        <v>950000</v>
      </c>
      <c r="J55" s="23"/>
      <c r="K55" s="23"/>
      <c r="L55" s="23"/>
      <c r="M55" s="23"/>
      <c r="N55" s="23"/>
      <c r="O55" s="23"/>
      <c r="P55" s="23"/>
      <c r="Q55" s="23"/>
      <c r="R55" s="23">
        <v>950000</v>
      </c>
      <c r="S55" s="23">
        <v>950000</v>
      </c>
      <c r="T55" s="23"/>
      <c r="U55" s="23"/>
      <c r="V55" s="23"/>
      <c r="W55" s="23"/>
    </row>
    <row r="56" ht="18.75" customHeight="1" spans="1:23">
      <c r="A56" s="24"/>
      <c r="B56" s="24"/>
      <c r="C56" s="134" t="s">
        <v>313</v>
      </c>
      <c r="D56" s="24"/>
      <c r="E56" s="24"/>
      <c r="F56" s="24"/>
      <c r="G56" s="24"/>
      <c r="H56" s="24"/>
      <c r="I56" s="23">
        <v>46672410</v>
      </c>
      <c r="J56" s="23"/>
      <c r="K56" s="23"/>
      <c r="L56" s="23"/>
      <c r="M56" s="23"/>
      <c r="N56" s="23"/>
      <c r="O56" s="23"/>
      <c r="P56" s="23"/>
      <c r="Q56" s="23"/>
      <c r="R56" s="23">
        <v>46672410</v>
      </c>
      <c r="S56" s="23">
        <v>46672410</v>
      </c>
      <c r="T56" s="23"/>
      <c r="U56" s="23"/>
      <c r="V56" s="23"/>
      <c r="W56" s="23"/>
    </row>
    <row r="57" ht="18.75" customHeight="1" spans="1:23">
      <c r="A57" s="135" t="s">
        <v>256</v>
      </c>
      <c r="B57" s="135" t="s">
        <v>314</v>
      </c>
      <c r="C57" s="134" t="s">
        <v>313</v>
      </c>
      <c r="D57" s="135" t="s">
        <v>71</v>
      </c>
      <c r="E57" s="135" t="s">
        <v>103</v>
      </c>
      <c r="F57" s="135" t="s">
        <v>104</v>
      </c>
      <c r="G57" s="135" t="s">
        <v>229</v>
      </c>
      <c r="H57" s="135" t="s">
        <v>228</v>
      </c>
      <c r="I57" s="23">
        <v>500000</v>
      </c>
      <c r="J57" s="23"/>
      <c r="K57" s="23"/>
      <c r="L57" s="23"/>
      <c r="M57" s="23"/>
      <c r="N57" s="23"/>
      <c r="O57" s="23"/>
      <c r="P57" s="23"/>
      <c r="Q57" s="23"/>
      <c r="R57" s="23">
        <v>500000</v>
      </c>
      <c r="S57" s="23">
        <v>500000</v>
      </c>
      <c r="T57" s="23"/>
      <c r="U57" s="23"/>
      <c r="V57" s="23"/>
      <c r="W57" s="23"/>
    </row>
    <row r="58" ht="18.75" customHeight="1" spans="1:23">
      <c r="A58" s="135" t="s">
        <v>256</v>
      </c>
      <c r="B58" s="135" t="s">
        <v>314</v>
      </c>
      <c r="C58" s="134" t="s">
        <v>313</v>
      </c>
      <c r="D58" s="135" t="s">
        <v>71</v>
      </c>
      <c r="E58" s="135" t="s">
        <v>103</v>
      </c>
      <c r="F58" s="135" t="s">
        <v>104</v>
      </c>
      <c r="G58" s="135" t="s">
        <v>315</v>
      </c>
      <c r="H58" s="135" t="s">
        <v>316</v>
      </c>
      <c r="I58" s="23">
        <v>2705676</v>
      </c>
      <c r="J58" s="23"/>
      <c r="K58" s="23"/>
      <c r="L58" s="23"/>
      <c r="M58" s="23"/>
      <c r="N58" s="23"/>
      <c r="O58" s="23"/>
      <c r="P58" s="23"/>
      <c r="Q58" s="23"/>
      <c r="R58" s="23">
        <v>2705676</v>
      </c>
      <c r="S58" s="23">
        <v>2705676</v>
      </c>
      <c r="T58" s="23"/>
      <c r="U58" s="23"/>
      <c r="V58" s="23"/>
      <c r="W58" s="23"/>
    </row>
    <row r="59" ht="18.75" customHeight="1" spans="1:23">
      <c r="A59" s="135" t="s">
        <v>256</v>
      </c>
      <c r="B59" s="135" t="s">
        <v>314</v>
      </c>
      <c r="C59" s="134" t="s">
        <v>313</v>
      </c>
      <c r="D59" s="135" t="s">
        <v>71</v>
      </c>
      <c r="E59" s="135" t="s">
        <v>103</v>
      </c>
      <c r="F59" s="135" t="s">
        <v>104</v>
      </c>
      <c r="G59" s="135" t="s">
        <v>305</v>
      </c>
      <c r="H59" s="135" t="s">
        <v>306</v>
      </c>
      <c r="I59" s="23">
        <v>43466734</v>
      </c>
      <c r="J59" s="23"/>
      <c r="K59" s="23"/>
      <c r="L59" s="23"/>
      <c r="M59" s="23"/>
      <c r="N59" s="23"/>
      <c r="O59" s="23"/>
      <c r="P59" s="23"/>
      <c r="Q59" s="23"/>
      <c r="R59" s="23">
        <v>43466734</v>
      </c>
      <c r="S59" s="23">
        <v>43466734</v>
      </c>
      <c r="T59" s="23"/>
      <c r="U59" s="23"/>
      <c r="V59" s="23"/>
      <c r="W59" s="23"/>
    </row>
    <row r="60" ht="18.75" customHeight="1" spans="1:23">
      <c r="A60" s="24"/>
      <c r="B60" s="24"/>
      <c r="C60" s="134" t="s">
        <v>317</v>
      </c>
      <c r="D60" s="24"/>
      <c r="E60" s="24"/>
      <c r="F60" s="24"/>
      <c r="G60" s="24"/>
      <c r="H60" s="24"/>
      <c r="I60" s="23">
        <v>10000</v>
      </c>
      <c r="J60" s="23">
        <v>10000</v>
      </c>
      <c r="K60" s="23">
        <v>10000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18.75" customHeight="1" spans="1:23">
      <c r="A61" s="135" t="s">
        <v>318</v>
      </c>
      <c r="B61" s="135" t="s">
        <v>319</v>
      </c>
      <c r="C61" s="134" t="s">
        <v>317</v>
      </c>
      <c r="D61" s="135" t="s">
        <v>71</v>
      </c>
      <c r="E61" s="135" t="s">
        <v>107</v>
      </c>
      <c r="F61" s="135" t="s">
        <v>108</v>
      </c>
      <c r="G61" s="135" t="s">
        <v>278</v>
      </c>
      <c r="H61" s="135" t="s">
        <v>279</v>
      </c>
      <c r="I61" s="23">
        <v>10000</v>
      </c>
      <c r="J61" s="23">
        <v>10000</v>
      </c>
      <c r="K61" s="23">
        <v>10000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18.75" customHeight="1" spans="1:23">
      <c r="A62" s="24"/>
      <c r="B62" s="24"/>
      <c r="C62" s="134" t="s">
        <v>320</v>
      </c>
      <c r="D62" s="24"/>
      <c r="E62" s="24"/>
      <c r="F62" s="24"/>
      <c r="G62" s="24"/>
      <c r="H62" s="24"/>
      <c r="I62" s="23">
        <v>10000</v>
      </c>
      <c r="J62" s="23">
        <v>10000</v>
      </c>
      <c r="K62" s="23">
        <v>10000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18.75" customHeight="1" spans="1:23">
      <c r="A63" s="135" t="s">
        <v>299</v>
      </c>
      <c r="B63" s="135" t="s">
        <v>321</v>
      </c>
      <c r="C63" s="134" t="s">
        <v>320</v>
      </c>
      <c r="D63" s="135" t="s">
        <v>71</v>
      </c>
      <c r="E63" s="135" t="s">
        <v>103</v>
      </c>
      <c r="F63" s="135" t="s">
        <v>104</v>
      </c>
      <c r="G63" s="135" t="s">
        <v>315</v>
      </c>
      <c r="H63" s="135" t="s">
        <v>316</v>
      </c>
      <c r="I63" s="23">
        <v>10000</v>
      </c>
      <c r="J63" s="23">
        <v>10000</v>
      </c>
      <c r="K63" s="23">
        <v>10000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ht="18.75" customHeight="1" spans="1:23">
      <c r="A64" s="24"/>
      <c r="B64" s="24"/>
      <c r="C64" s="134" t="s">
        <v>322</v>
      </c>
      <c r="D64" s="24"/>
      <c r="E64" s="24"/>
      <c r="F64" s="24"/>
      <c r="G64" s="24"/>
      <c r="H64" s="24"/>
      <c r="I64" s="23">
        <v>25742153</v>
      </c>
      <c r="J64" s="23"/>
      <c r="K64" s="23"/>
      <c r="L64" s="23"/>
      <c r="M64" s="23"/>
      <c r="N64" s="23"/>
      <c r="O64" s="23"/>
      <c r="P64" s="23"/>
      <c r="Q64" s="23"/>
      <c r="R64" s="23">
        <v>25742153</v>
      </c>
      <c r="S64" s="23">
        <v>25742153</v>
      </c>
      <c r="T64" s="23"/>
      <c r="U64" s="23"/>
      <c r="V64" s="23"/>
      <c r="W64" s="23"/>
    </row>
    <row r="65" ht="18.75" customHeight="1" spans="1:23">
      <c r="A65" s="135" t="s">
        <v>256</v>
      </c>
      <c r="B65" s="135" t="s">
        <v>323</v>
      </c>
      <c r="C65" s="134" t="s">
        <v>322</v>
      </c>
      <c r="D65" s="135" t="s">
        <v>71</v>
      </c>
      <c r="E65" s="135" t="s">
        <v>103</v>
      </c>
      <c r="F65" s="135" t="s">
        <v>104</v>
      </c>
      <c r="G65" s="135" t="s">
        <v>287</v>
      </c>
      <c r="H65" s="135" t="s">
        <v>288</v>
      </c>
      <c r="I65" s="23">
        <v>25742153</v>
      </c>
      <c r="J65" s="23"/>
      <c r="K65" s="23"/>
      <c r="L65" s="23"/>
      <c r="M65" s="23"/>
      <c r="N65" s="23"/>
      <c r="O65" s="23"/>
      <c r="P65" s="23"/>
      <c r="Q65" s="23"/>
      <c r="R65" s="23">
        <v>25742153</v>
      </c>
      <c r="S65" s="23">
        <v>25742153</v>
      </c>
      <c r="T65" s="23"/>
      <c r="U65" s="23"/>
      <c r="V65" s="23"/>
      <c r="W65" s="23"/>
    </row>
    <row r="66" ht="18.75" customHeight="1" spans="1:23">
      <c r="A66" s="24"/>
      <c r="B66" s="24"/>
      <c r="C66" s="134" t="s">
        <v>324</v>
      </c>
      <c r="D66" s="24"/>
      <c r="E66" s="24"/>
      <c r="F66" s="24"/>
      <c r="G66" s="24"/>
      <c r="H66" s="24"/>
      <c r="I66" s="23">
        <v>17771100</v>
      </c>
      <c r="J66" s="23"/>
      <c r="K66" s="23"/>
      <c r="L66" s="23"/>
      <c r="M66" s="23"/>
      <c r="N66" s="23"/>
      <c r="O66" s="23"/>
      <c r="P66" s="23"/>
      <c r="Q66" s="23"/>
      <c r="R66" s="23">
        <v>17771100</v>
      </c>
      <c r="S66" s="23">
        <v>17771100</v>
      </c>
      <c r="T66" s="23"/>
      <c r="U66" s="23"/>
      <c r="V66" s="23"/>
      <c r="W66" s="23"/>
    </row>
    <row r="67" ht="18.75" customHeight="1" spans="1:23">
      <c r="A67" s="135" t="s">
        <v>256</v>
      </c>
      <c r="B67" s="135" t="s">
        <v>325</v>
      </c>
      <c r="C67" s="134" t="s">
        <v>324</v>
      </c>
      <c r="D67" s="135" t="s">
        <v>71</v>
      </c>
      <c r="E67" s="135" t="s">
        <v>103</v>
      </c>
      <c r="F67" s="135" t="s">
        <v>104</v>
      </c>
      <c r="G67" s="135" t="s">
        <v>280</v>
      </c>
      <c r="H67" s="135" t="s">
        <v>281</v>
      </c>
      <c r="I67" s="23">
        <v>61200</v>
      </c>
      <c r="J67" s="23"/>
      <c r="K67" s="23"/>
      <c r="L67" s="23"/>
      <c r="M67" s="23"/>
      <c r="N67" s="23"/>
      <c r="O67" s="23"/>
      <c r="P67" s="23"/>
      <c r="Q67" s="23"/>
      <c r="R67" s="23">
        <v>61200</v>
      </c>
      <c r="S67" s="23">
        <v>61200</v>
      </c>
      <c r="T67" s="23"/>
      <c r="U67" s="23"/>
      <c r="V67" s="23"/>
      <c r="W67" s="23"/>
    </row>
    <row r="68" ht="18.75" customHeight="1" spans="1:23">
      <c r="A68" s="135" t="s">
        <v>256</v>
      </c>
      <c r="B68" s="135" t="s">
        <v>325</v>
      </c>
      <c r="C68" s="134" t="s">
        <v>324</v>
      </c>
      <c r="D68" s="135" t="s">
        <v>71</v>
      </c>
      <c r="E68" s="135" t="s">
        <v>103</v>
      </c>
      <c r="F68" s="135" t="s">
        <v>104</v>
      </c>
      <c r="G68" s="135" t="s">
        <v>289</v>
      </c>
      <c r="H68" s="135" t="s">
        <v>290</v>
      </c>
      <c r="I68" s="23">
        <v>150000</v>
      </c>
      <c r="J68" s="23"/>
      <c r="K68" s="23"/>
      <c r="L68" s="23"/>
      <c r="M68" s="23"/>
      <c r="N68" s="23"/>
      <c r="O68" s="23"/>
      <c r="P68" s="23"/>
      <c r="Q68" s="23"/>
      <c r="R68" s="23">
        <v>150000</v>
      </c>
      <c r="S68" s="23">
        <v>150000</v>
      </c>
      <c r="T68" s="23"/>
      <c r="U68" s="23"/>
      <c r="V68" s="23"/>
      <c r="W68" s="23"/>
    </row>
    <row r="69" ht="18.75" customHeight="1" spans="1:23">
      <c r="A69" s="135" t="s">
        <v>256</v>
      </c>
      <c r="B69" s="135" t="s">
        <v>325</v>
      </c>
      <c r="C69" s="134" t="s">
        <v>324</v>
      </c>
      <c r="D69" s="135" t="s">
        <v>71</v>
      </c>
      <c r="E69" s="135" t="s">
        <v>103</v>
      </c>
      <c r="F69" s="135" t="s">
        <v>104</v>
      </c>
      <c r="G69" s="135" t="s">
        <v>326</v>
      </c>
      <c r="H69" s="135" t="s">
        <v>327</v>
      </c>
      <c r="I69" s="23">
        <v>17559900</v>
      </c>
      <c r="J69" s="23"/>
      <c r="K69" s="23"/>
      <c r="L69" s="23"/>
      <c r="M69" s="23"/>
      <c r="N69" s="23"/>
      <c r="O69" s="23"/>
      <c r="P69" s="23"/>
      <c r="Q69" s="23"/>
      <c r="R69" s="23">
        <v>17559900</v>
      </c>
      <c r="S69" s="23">
        <v>17559900</v>
      </c>
      <c r="T69" s="23"/>
      <c r="U69" s="23"/>
      <c r="V69" s="23"/>
      <c r="W69" s="23"/>
    </row>
    <row r="70" ht="18.75" customHeight="1" spans="1:23">
      <c r="A70" s="24"/>
      <c r="B70" s="24"/>
      <c r="C70" s="134" t="s">
        <v>328</v>
      </c>
      <c r="D70" s="24"/>
      <c r="E70" s="24"/>
      <c r="F70" s="24"/>
      <c r="G70" s="24"/>
      <c r="H70" s="24"/>
      <c r="I70" s="23">
        <v>20000</v>
      </c>
      <c r="J70" s="23"/>
      <c r="K70" s="23"/>
      <c r="L70" s="23"/>
      <c r="M70" s="23"/>
      <c r="N70" s="23"/>
      <c r="O70" s="23"/>
      <c r="P70" s="23"/>
      <c r="Q70" s="23"/>
      <c r="R70" s="23">
        <v>20000</v>
      </c>
      <c r="S70" s="23">
        <v>20000</v>
      </c>
      <c r="T70" s="23"/>
      <c r="U70" s="23"/>
      <c r="V70" s="23"/>
      <c r="W70" s="23"/>
    </row>
    <row r="71" ht="18.75" customHeight="1" spans="1:23">
      <c r="A71" s="135" t="s">
        <v>256</v>
      </c>
      <c r="B71" s="135" t="s">
        <v>329</v>
      </c>
      <c r="C71" s="134" t="s">
        <v>328</v>
      </c>
      <c r="D71" s="135" t="s">
        <v>71</v>
      </c>
      <c r="E71" s="135" t="s">
        <v>103</v>
      </c>
      <c r="F71" s="135" t="s">
        <v>104</v>
      </c>
      <c r="G71" s="135" t="s">
        <v>264</v>
      </c>
      <c r="H71" s="135" t="s">
        <v>265</v>
      </c>
      <c r="I71" s="23">
        <v>20000</v>
      </c>
      <c r="J71" s="23"/>
      <c r="K71" s="23"/>
      <c r="L71" s="23"/>
      <c r="M71" s="23"/>
      <c r="N71" s="23"/>
      <c r="O71" s="23"/>
      <c r="P71" s="23"/>
      <c r="Q71" s="23"/>
      <c r="R71" s="23">
        <v>20000</v>
      </c>
      <c r="S71" s="23">
        <v>20000</v>
      </c>
      <c r="T71" s="23"/>
      <c r="U71" s="23"/>
      <c r="V71" s="23"/>
      <c r="W71" s="23"/>
    </row>
    <row r="72" ht="18.75" customHeight="1" spans="1:23">
      <c r="A72" s="24"/>
      <c r="B72" s="24"/>
      <c r="C72" s="134" t="s">
        <v>330</v>
      </c>
      <c r="D72" s="24"/>
      <c r="E72" s="24"/>
      <c r="F72" s="24"/>
      <c r="G72" s="24"/>
      <c r="H72" s="24"/>
      <c r="I72" s="23">
        <v>50652800</v>
      </c>
      <c r="J72" s="23"/>
      <c r="K72" s="23"/>
      <c r="L72" s="23"/>
      <c r="M72" s="23"/>
      <c r="N72" s="23"/>
      <c r="O72" s="23"/>
      <c r="P72" s="23"/>
      <c r="Q72" s="23"/>
      <c r="R72" s="23">
        <v>50652800</v>
      </c>
      <c r="S72" s="23">
        <v>50652800</v>
      </c>
      <c r="T72" s="23"/>
      <c r="U72" s="23"/>
      <c r="V72" s="23"/>
      <c r="W72" s="23"/>
    </row>
    <row r="73" ht="18.75" customHeight="1" spans="1:23">
      <c r="A73" s="135" t="s">
        <v>256</v>
      </c>
      <c r="B73" s="135" t="s">
        <v>331</v>
      </c>
      <c r="C73" s="134" t="s">
        <v>330</v>
      </c>
      <c r="D73" s="135" t="s">
        <v>71</v>
      </c>
      <c r="E73" s="135" t="s">
        <v>103</v>
      </c>
      <c r="F73" s="135" t="s">
        <v>104</v>
      </c>
      <c r="G73" s="135" t="s">
        <v>297</v>
      </c>
      <c r="H73" s="135" t="s">
        <v>83</v>
      </c>
      <c r="I73" s="23">
        <v>50652800</v>
      </c>
      <c r="J73" s="23"/>
      <c r="K73" s="23"/>
      <c r="L73" s="23"/>
      <c r="M73" s="23"/>
      <c r="N73" s="23"/>
      <c r="O73" s="23"/>
      <c r="P73" s="23"/>
      <c r="Q73" s="23"/>
      <c r="R73" s="23">
        <v>50652800</v>
      </c>
      <c r="S73" s="23">
        <v>50652800</v>
      </c>
      <c r="T73" s="23"/>
      <c r="U73" s="23"/>
      <c r="V73" s="23"/>
      <c r="W73" s="23"/>
    </row>
    <row r="74" ht="18.75" customHeight="1" spans="1:23">
      <c r="A74" s="24"/>
      <c r="B74" s="24"/>
      <c r="C74" s="134" t="s">
        <v>332</v>
      </c>
      <c r="D74" s="24"/>
      <c r="E74" s="24"/>
      <c r="F74" s="24"/>
      <c r="G74" s="24"/>
      <c r="H74" s="24"/>
      <c r="I74" s="23">
        <v>27840671.3</v>
      </c>
      <c r="J74" s="23"/>
      <c r="K74" s="23"/>
      <c r="L74" s="23"/>
      <c r="M74" s="23"/>
      <c r="N74" s="23"/>
      <c r="O74" s="23"/>
      <c r="P74" s="23"/>
      <c r="Q74" s="23"/>
      <c r="R74" s="23">
        <v>27840671.3</v>
      </c>
      <c r="S74" s="23">
        <v>27840671.3</v>
      </c>
      <c r="T74" s="23"/>
      <c r="U74" s="23"/>
      <c r="V74" s="23"/>
      <c r="W74" s="23"/>
    </row>
    <row r="75" ht="18.75" customHeight="1" spans="1:23">
      <c r="A75" s="135" t="s">
        <v>256</v>
      </c>
      <c r="B75" s="135" t="s">
        <v>333</v>
      </c>
      <c r="C75" s="134" t="s">
        <v>332</v>
      </c>
      <c r="D75" s="135" t="s">
        <v>71</v>
      </c>
      <c r="E75" s="135" t="s">
        <v>103</v>
      </c>
      <c r="F75" s="135" t="s">
        <v>104</v>
      </c>
      <c r="G75" s="135" t="s">
        <v>287</v>
      </c>
      <c r="H75" s="135" t="s">
        <v>288</v>
      </c>
      <c r="I75" s="23">
        <v>27840671.3</v>
      </c>
      <c r="J75" s="23"/>
      <c r="K75" s="23"/>
      <c r="L75" s="23"/>
      <c r="M75" s="23"/>
      <c r="N75" s="23"/>
      <c r="O75" s="23"/>
      <c r="P75" s="23"/>
      <c r="Q75" s="23"/>
      <c r="R75" s="23">
        <v>27840671.3</v>
      </c>
      <c r="S75" s="23">
        <v>27840671.3</v>
      </c>
      <c r="T75" s="23"/>
      <c r="U75" s="23"/>
      <c r="V75" s="23"/>
      <c r="W75" s="23"/>
    </row>
    <row r="76" ht="18.75" customHeight="1" spans="1:23">
      <c r="A76" s="24"/>
      <c r="B76" s="24"/>
      <c r="C76" s="134" t="s">
        <v>334</v>
      </c>
      <c r="D76" s="24"/>
      <c r="E76" s="24"/>
      <c r="F76" s="24"/>
      <c r="G76" s="24"/>
      <c r="H76" s="24"/>
      <c r="I76" s="23">
        <v>1384681.2</v>
      </c>
      <c r="J76" s="23"/>
      <c r="K76" s="23"/>
      <c r="L76" s="23"/>
      <c r="M76" s="23"/>
      <c r="N76" s="23"/>
      <c r="O76" s="23"/>
      <c r="P76" s="23"/>
      <c r="Q76" s="23"/>
      <c r="R76" s="23">
        <v>1384681.2</v>
      </c>
      <c r="S76" s="23">
        <v>1384681.2</v>
      </c>
      <c r="T76" s="23"/>
      <c r="U76" s="23"/>
      <c r="V76" s="23"/>
      <c r="W76" s="23"/>
    </row>
    <row r="77" ht="18.75" customHeight="1" spans="1:23">
      <c r="A77" s="135" t="s">
        <v>256</v>
      </c>
      <c r="B77" s="135" t="s">
        <v>335</v>
      </c>
      <c r="C77" s="134" t="s">
        <v>334</v>
      </c>
      <c r="D77" s="135" t="s">
        <v>71</v>
      </c>
      <c r="E77" s="135" t="s">
        <v>103</v>
      </c>
      <c r="F77" s="135" t="s">
        <v>104</v>
      </c>
      <c r="G77" s="135" t="s">
        <v>264</v>
      </c>
      <c r="H77" s="135" t="s">
        <v>265</v>
      </c>
      <c r="I77" s="23">
        <v>9228.2</v>
      </c>
      <c r="J77" s="23"/>
      <c r="K77" s="23"/>
      <c r="L77" s="23"/>
      <c r="M77" s="23"/>
      <c r="N77" s="23"/>
      <c r="O77" s="23"/>
      <c r="P77" s="23"/>
      <c r="Q77" s="23"/>
      <c r="R77" s="23">
        <v>9228.2</v>
      </c>
      <c r="S77" s="23">
        <v>9228.2</v>
      </c>
      <c r="T77" s="23"/>
      <c r="U77" s="23"/>
      <c r="V77" s="23"/>
      <c r="W77" s="23"/>
    </row>
    <row r="78" ht="18.75" customHeight="1" spans="1:23">
      <c r="A78" s="135" t="s">
        <v>256</v>
      </c>
      <c r="B78" s="135" t="s">
        <v>335</v>
      </c>
      <c r="C78" s="134" t="s">
        <v>334</v>
      </c>
      <c r="D78" s="135" t="s">
        <v>71</v>
      </c>
      <c r="E78" s="135" t="s">
        <v>103</v>
      </c>
      <c r="F78" s="135" t="s">
        <v>104</v>
      </c>
      <c r="G78" s="135" t="s">
        <v>278</v>
      </c>
      <c r="H78" s="135" t="s">
        <v>279</v>
      </c>
      <c r="I78" s="23">
        <v>900433</v>
      </c>
      <c r="J78" s="23"/>
      <c r="K78" s="23"/>
      <c r="L78" s="23"/>
      <c r="M78" s="23"/>
      <c r="N78" s="23"/>
      <c r="O78" s="23"/>
      <c r="P78" s="23"/>
      <c r="Q78" s="23"/>
      <c r="R78" s="23">
        <v>900433</v>
      </c>
      <c r="S78" s="23">
        <v>900433</v>
      </c>
      <c r="T78" s="23"/>
      <c r="U78" s="23"/>
      <c r="V78" s="23"/>
      <c r="W78" s="23"/>
    </row>
    <row r="79" ht="18.75" customHeight="1" spans="1:23">
      <c r="A79" s="135" t="s">
        <v>256</v>
      </c>
      <c r="B79" s="135" t="s">
        <v>335</v>
      </c>
      <c r="C79" s="134" t="s">
        <v>334</v>
      </c>
      <c r="D79" s="135" t="s">
        <v>71</v>
      </c>
      <c r="E79" s="135" t="s">
        <v>103</v>
      </c>
      <c r="F79" s="135" t="s">
        <v>104</v>
      </c>
      <c r="G79" s="135" t="s">
        <v>282</v>
      </c>
      <c r="H79" s="135" t="s">
        <v>283</v>
      </c>
      <c r="I79" s="23">
        <v>443020</v>
      </c>
      <c r="J79" s="23"/>
      <c r="K79" s="23"/>
      <c r="L79" s="23"/>
      <c r="M79" s="23"/>
      <c r="N79" s="23"/>
      <c r="O79" s="23"/>
      <c r="P79" s="23"/>
      <c r="Q79" s="23"/>
      <c r="R79" s="23">
        <v>443020</v>
      </c>
      <c r="S79" s="23">
        <v>443020</v>
      </c>
      <c r="T79" s="23"/>
      <c r="U79" s="23"/>
      <c r="V79" s="23"/>
      <c r="W79" s="23"/>
    </row>
    <row r="80" ht="18.75" customHeight="1" spans="1:23">
      <c r="A80" s="135" t="s">
        <v>256</v>
      </c>
      <c r="B80" s="135" t="s">
        <v>335</v>
      </c>
      <c r="C80" s="134" t="s">
        <v>334</v>
      </c>
      <c r="D80" s="135" t="s">
        <v>71</v>
      </c>
      <c r="E80" s="135" t="s">
        <v>103</v>
      </c>
      <c r="F80" s="135" t="s">
        <v>104</v>
      </c>
      <c r="G80" s="135" t="s">
        <v>315</v>
      </c>
      <c r="H80" s="135" t="s">
        <v>316</v>
      </c>
      <c r="I80" s="23">
        <v>32000</v>
      </c>
      <c r="J80" s="23"/>
      <c r="K80" s="23"/>
      <c r="L80" s="23"/>
      <c r="M80" s="23"/>
      <c r="N80" s="23"/>
      <c r="O80" s="23"/>
      <c r="P80" s="23"/>
      <c r="Q80" s="23"/>
      <c r="R80" s="23">
        <v>32000</v>
      </c>
      <c r="S80" s="23">
        <v>32000</v>
      </c>
      <c r="T80" s="23"/>
      <c r="U80" s="23"/>
      <c r="V80" s="23"/>
      <c r="W80" s="23"/>
    </row>
    <row r="81" ht="18.75" customHeight="1" spans="1:23">
      <c r="A81" s="148" t="s">
        <v>126</v>
      </c>
      <c r="B81" s="149"/>
      <c r="C81" s="149"/>
      <c r="D81" s="149"/>
      <c r="E81" s="149"/>
      <c r="F81" s="149"/>
      <c r="G81" s="149"/>
      <c r="H81" s="150"/>
      <c r="I81" s="23">
        <v>433914090.29</v>
      </c>
      <c r="J81" s="23">
        <v>40000</v>
      </c>
      <c r="K81" s="23">
        <v>40000</v>
      </c>
      <c r="L81" s="23"/>
      <c r="M81" s="23"/>
      <c r="N81" s="23"/>
      <c r="O81" s="23"/>
      <c r="P81" s="23"/>
      <c r="Q81" s="23"/>
      <c r="R81" s="23">
        <v>433874090.29</v>
      </c>
      <c r="S81" s="23">
        <v>433874090.29</v>
      </c>
      <c r="T81" s="23"/>
      <c r="U81" s="23"/>
      <c r="V81" s="23"/>
      <c r="W81" s="23"/>
    </row>
  </sheetData>
  <mergeCells count="28">
    <mergeCell ref="A2:W2"/>
    <mergeCell ref="A3:H3"/>
    <mergeCell ref="J4:M4"/>
    <mergeCell ref="N4:P4"/>
    <mergeCell ref="R4:W4"/>
    <mergeCell ref="A81:H8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6"/>
  <sheetViews>
    <sheetView showZeros="0" tabSelected="1" topLeftCell="A60" workbookViewId="0">
      <selection activeCell="C79" sqref="C79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336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"单位名称："&amp;"沧源佤族自治县人民医院"</f>
        <v>单位名称：沧源佤族自治县人民医院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337</v>
      </c>
      <c r="B4" s="46" t="s">
        <v>338</v>
      </c>
      <c r="C4" s="46" t="s">
        <v>339</v>
      </c>
      <c r="D4" s="46" t="s">
        <v>340</v>
      </c>
      <c r="E4" s="46" t="s">
        <v>341</v>
      </c>
      <c r="F4" s="53" t="s">
        <v>342</v>
      </c>
      <c r="G4" s="46" t="s">
        <v>343</v>
      </c>
      <c r="H4" s="53" t="s">
        <v>344</v>
      </c>
      <c r="I4" s="53" t="s">
        <v>345</v>
      </c>
      <c r="J4" s="46" t="s">
        <v>346</v>
      </c>
    </row>
    <row r="5" ht="18.75" customHeight="1" spans="1:10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</row>
    <row r="6" ht="18.75" customHeight="1" spans="1:10">
      <c r="A6" s="33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53" t="s">
        <v>307</v>
      </c>
      <c r="B7" s="21" t="s">
        <v>347</v>
      </c>
      <c r="C7" s="21" t="s">
        <v>348</v>
      </c>
      <c r="D7" s="21" t="s">
        <v>349</v>
      </c>
      <c r="E7" s="33" t="s">
        <v>350</v>
      </c>
      <c r="F7" s="21" t="s">
        <v>351</v>
      </c>
      <c r="G7" s="33" t="s">
        <v>171</v>
      </c>
      <c r="H7" s="21" t="s">
        <v>352</v>
      </c>
      <c r="I7" s="21" t="s">
        <v>353</v>
      </c>
      <c r="J7" s="33" t="s">
        <v>354</v>
      </c>
    </row>
    <row r="8" ht="18.75" customHeight="1" spans="1:10">
      <c r="A8" s="253" t="s">
        <v>307</v>
      </c>
      <c r="B8" s="21" t="s">
        <v>347</v>
      </c>
      <c r="C8" s="21" t="s">
        <v>348</v>
      </c>
      <c r="D8" s="21" t="s">
        <v>355</v>
      </c>
      <c r="E8" s="33" t="s">
        <v>356</v>
      </c>
      <c r="F8" s="21" t="s">
        <v>351</v>
      </c>
      <c r="G8" s="33" t="s">
        <v>357</v>
      </c>
      <c r="H8" s="21" t="s">
        <v>358</v>
      </c>
      <c r="I8" s="21" t="s">
        <v>359</v>
      </c>
      <c r="J8" s="33" t="s">
        <v>354</v>
      </c>
    </row>
    <row r="9" ht="18.75" customHeight="1" spans="1:10">
      <c r="A9" s="253" t="s">
        <v>307</v>
      </c>
      <c r="B9" s="21" t="s">
        <v>347</v>
      </c>
      <c r="C9" s="21" t="s">
        <v>348</v>
      </c>
      <c r="D9" s="21" t="s">
        <v>360</v>
      </c>
      <c r="E9" s="33" t="s">
        <v>361</v>
      </c>
      <c r="F9" s="21" t="s">
        <v>362</v>
      </c>
      <c r="G9" s="33" t="s">
        <v>363</v>
      </c>
      <c r="H9" s="21" t="s">
        <v>364</v>
      </c>
      <c r="I9" s="21" t="s">
        <v>353</v>
      </c>
      <c r="J9" s="33" t="s">
        <v>354</v>
      </c>
    </row>
    <row r="10" ht="18.75" customHeight="1" spans="1:10">
      <c r="A10" s="253" t="s">
        <v>307</v>
      </c>
      <c r="B10" s="21" t="s">
        <v>347</v>
      </c>
      <c r="C10" s="21" t="s">
        <v>365</v>
      </c>
      <c r="D10" s="21" t="s">
        <v>366</v>
      </c>
      <c r="E10" s="33" t="s">
        <v>367</v>
      </c>
      <c r="F10" s="21" t="s">
        <v>351</v>
      </c>
      <c r="G10" s="33" t="s">
        <v>368</v>
      </c>
      <c r="H10" s="21" t="s">
        <v>358</v>
      </c>
      <c r="I10" s="21" t="s">
        <v>359</v>
      </c>
      <c r="J10" s="33" t="s">
        <v>354</v>
      </c>
    </row>
    <row r="11" ht="18.75" customHeight="1" spans="1:10">
      <c r="A11" s="253" t="s">
        <v>307</v>
      </c>
      <c r="B11" s="21" t="s">
        <v>347</v>
      </c>
      <c r="C11" s="21" t="s">
        <v>369</v>
      </c>
      <c r="D11" s="21" t="s">
        <v>370</v>
      </c>
      <c r="E11" s="33" t="s">
        <v>371</v>
      </c>
      <c r="F11" s="21" t="s">
        <v>351</v>
      </c>
      <c r="G11" s="33" t="s">
        <v>357</v>
      </c>
      <c r="H11" s="21" t="s">
        <v>358</v>
      </c>
      <c r="I11" s="21" t="s">
        <v>359</v>
      </c>
      <c r="J11" s="33" t="s">
        <v>354</v>
      </c>
    </row>
    <row r="12" ht="18.75" customHeight="1" spans="1:10">
      <c r="A12" s="253" t="s">
        <v>322</v>
      </c>
      <c r="B12" s="21" t="s">
        <v>372</v>
      </c>
      <c r="C12" s="21" t="s">
        <v>348</v>
      </c>
      <c r="D12" s="21" t="s">
        <v>349</v>
      </c>
      <c r="E12" s="33" t="s">
        <v>373</v>
      </c>
      <c r="F12" s="21" t="s">
        <v>351</v>
      </c>
      <c r="G12" s="33" t="s">
        <v>368</v>
      </c>
      <c r="H12" s="21" t="s">
        <v>374</v>
      </c>
      <c r="I12" s="21" t="s">
        <v>353</v>
      </c>
      <c r="J12" s="33" t="s">
        <v>354</v>
      </c>
    </row>
    <row r="13" ht="18.75" customHeight="1" spans="1:10">
      <c r="A13" s="253" t="s">
        <v>322</v>
      </c>
      <c r="B13" s="21" t="s">
        <v>372</v>
      </c>
      <c r="C13" s="21" t="s">
        <v>348</v>
      </c>
      <c r="D13" s="21" t="s">
        <v>349</v>
      </c>
      <c r="E13" s="33" t="s">
        <v>375</v>
      </c>
      <c r="F13" s="21" t="s">
        <v>351</v>
      </c>
      <c r="G13" s="33" t="s">
        <v>376</v>
      </c>
      <c r="H13" s="21" t="s">
        <v>377</v>
      </c>
      <c r="I13" s="21" t="s">
        <v>353</v>
      </c>
      <c r="J13" s="33" t="s">
        <v>354</v>
      </c>
    </row>
    <row r="14" ht="18.75" customHeight="1" spans="1:10">
      <c r="A14" s="253" t="s">
        <v>322</v>
      </c>
      <c r="B14" s="21" t="s">
        <v>372</v>
      </c>
      <c r="C14" s="21" t="s">
        <v>348</v>
      </c>
      <c r="D14" s="21" t="s">
        <v>355</v>
      </c>
      <c r="E14" s="33" t="s">
        <v>378</v>
      </c>
      <c r="F14" s="21" t="s">
        <v>351</v>
      </c>
      <c r="G14" s="33" t="s">
        <v>357</v>
      </c>
      <c r="H14" s="21" t="s">
        <v>358</v>
      </c>
      <c r="I14" s="21" t="s">
        <v>359</v>
      </c>
      <c r="J14" s="33" t="s">
        <v>354</v>
      </c>
    </row>
    <row r="15" ht="18.75" customHeight="1" spans="1:10">
      <c r="A15" s="253" t="s">
        <v>322</v>
      </c>
      <c r="B15" s="21" t="s">
        <v>372</v>
      </c>
      <c r="C15" s="21" t="s">
        <v>348</v>
      </c>
      <c r="D15" s="21" t="s">
        <v>360</v>
      </c>
      <c r="E15" s="33" t="s">
        <v>379</v>
      </c>
      <c r="F15" s="21" t="s">
        <v>362</v>
      </c>
      <c r="G15" s="33" t="s">
        <v>172</v>
      </c>
      <c r="H15" s="21" t="s">
        <v>380</v>
      </c>
      <c r="I15" s="21" t="s">
        <v>353</v>
      </c>
      <c r="J15" s="33" t="s">
        <v>354</v>
      </c>
    </row>
    <row r="16" ht="18.75" customHeight="1" spans="1:10">
      <c r="A16" s="253" t="s">
        <v>322</v>
      </c>
      <c r="B16" s="21" t="s">
        <v>372</v>
      </c>
      <c r="C16" s="21" t="s">
        <v>365</v>
      </c>
      <c r="D16" s="21" t="s">
        <v>366</v>
      </c>
      <c r="E16" s="33" t="s">
        <v>381</v>
      </c>
      <c r="F16" s="21" t="s">
        <v>351</v>
      </c>
      <c r="G16" s="33" t="s">
        <v>357</v>
      </c>
      <c r="H16" s="21" t="s">
        <v>358</v>
      </c>
      <c r="I16" s="21" t="s">
        <v>359</v>
      </c>
      <c r="J16" s="33" t="s">
        <v>354</v>
      </c>
    </row>
    <row r="17" ht="18.75" customHeight="1" spans="1:10">
      <c r="A17" s="253" t="s">
        <v>322</v>
      </c>
      <c r="B17" s="21" t="s">
        <v>372</v>
      </c>
      <c r="C17" s="21" t="s">
        <v>369</v>
      </c>
      <c r="D17" s="21" t="s">
        <v>370</v>
      </c>
      <c r="E17" s="33" t="s">
        <v>371</v>
      </c>
      <c r="F17" s="21" t="s">
        <v>351</v>
      </c>
      <c r="G17" s="33" t="s">
        <v>357</v>
      </c>
      <c r="H17" s="21" t="s">
        <v>358</v>
      </c>
      <c r="I17" s="21" t="s">
        <v>359</v>
      </c>
      <c r="J17" s="33" t="s">
        <v>354</v>
      </c>
    </row>
    <row r="18" ht="18.75" customHeight="1" spans="1:10">
      <c r="A18" s="253" t="s">
        <v>334</v>
      </c>
      <c r="B18" s="21" t="s">
        <v>382</v>
      </c>
      <c r="C18" s="21" t="s">
        <v>348</v>
      </c>
      <c r="D18" s="21" t="s">
        <v>349</v>
      </c>
      <c r="E18" s="33" t="s">
        <v>383</v>
      </c>
      <c r="F18" s="21" t="s">
        <v>351</v>
      </c>
      <c r="G18" s="33" t="s">
        <v>384</v>
      </c>
      <c r="H18" s="21" t="s">
        <v>377</v>
      </c>
      <c r="I18" s="21" t="s">
        <v>353</v>
      </c>
      <c r="J18" s="33" t="s">
        <v>354</v>
      </c>
    </row>
    <row r="19" ht="18.75" customHeight="1" spans="1:10">
      <c r="A19" s="253" t="s">
        <v>334</v>
      </c>
      <c r="B19" s="21" t="s">
        <v>382</v>
      </c>
      <c r="C19" s="21" t="s">
        <v>348</v>
      </c>
      <c r="D19" s="21" t="s">
        <v>349</v>
      </c>
      <c r="E19" s="33" t="s">
        <v>385</v>
      </c>
      <c r="F19" s="21" t="s">
        <v>351</v>
      </c>
      <c r="G19" s="33" t="s">
        <v>384</v>
      </c>
      <c r="H19" s="21" t="s">
        <v>377</v>
      </c>
      <c r="I19" s="21" t="s">
        <v>353</v>
      </c>
      <c r="J19" s="33" t="s">
        <v>354</v>
      </c>
    </row>
    <row r="20" ht="18.75" customHeight="1" spans="1:10">
      <c r="A20" s="253" t="s">
        <v>334</v>
      </c>
      <c r="B20" s="21" t="s">
        <v>382</v>
      </c>
      <c r="C20" s="21" t="s">
        <v>348</v>
      </c>
      <c r="D20" s="21" t="s">
        <v>355</v>
      </c>
      <c r="E20" s="33" t="s">
        <v>386</v>
      </c>
      <c r="F20" s="21" t="s">
        <v>351</v>
      </c>
      <c r="G20" s="33" t="s">
        <v>363</v>
      </c>
      <c r="H20" s="21" t="s">
        <v>387</v>
      </c>
      <c r="I20" s="21" t="s">
        <v>353</v>
      </c>
      <c r="J20" s="33" t="s">
        <v>354</v>
      </c>
    </row>
    <row r="21" ht="18.75" customHeight="1" spans="1:10">
      <c r="A21" s="253" t="s">
        <v>334</v>
      </c>
      <c r="B21" s="21" t="s">
        <v>382</v>
      </c>
      <c r="C21" s="21" t="s">
        <v>348</v>
      </c>
      <c r="D21" s="21" t="s">
        <v>355</v>
      </c>
      <c r="E21" s="33" t="s">
        <v>388</v>
      </c>
      <c r="F21" s="21" t="s">
        <v>351</v>
      </c>
      <c r="G21" s="33" t="s">
        <v>357</v>
      </c>
      <c r="H21" s="21" t="s">
        <v>358</v>
      </c>
      <c r="I21" s="21" t="s">
        <v>359</v>
      </c>
      <c r="J21" s="33" t="s">
        <v>354</v>
      </c>
    </row>
    <row r="22" ht="18.75" customHeight="1" spans="1:10">
      <c r="A22" s="253" t="s">
        <v>334</v>
      </c>
      <c r="B22" s="21" t="s">
        <v>382</v>
      </c>
      <c r="C22" s="21" t="s">
        <v>348</v>
      </c>
      <c r="D22" s="21" t="s">
        <v>360</v>
      </c>
      <c r="E22" s="33" t="s">
        <v>389</v>
      </c>
      <c r="F22" s="21" t="s">
        <v>362</v>
      </c>
      <c r="G22" s="33" t="s">
        <v>390</v>
      </c>
      <c r="H22" s="21" t="s">
        <v>380</v>
      </c>
      <c r="I22" s="21" t="s">
        <v>353</v>
      </c>
      <c r="J22" s="33" t="s">
        <v>354</v>
      </c>
    </row>
    <row r="23" ht="18.75" customHeight="1" spans="1:10">
      <c r="A23" s="253" t="s">
        <v>334</v>
      </c>
      <c r="B23" s="21" t="s">
        <v>382</v>
      </c>
      <c r="C23" s="21" t="s">
        <v>365</v>
      </c>
      <c r="D23" s="21" t="s">
        <v>366</v>
      </c>
      <c r="E23" s="33" t="s">
        <v>391</v>
      </c>
      <c r="F23" s="21" t="s">
        <v>351</v>
      </c>
      <c r="G23" s="33" t="s">
        <v>368</v>
      </c>
      <c r="H23" s="21" t="s">
        <v>358</v>
      </c>
      <c r="I23" s="21" t="s">
        <v>359</v>
      </c>
      <c r="J23" s="33" t="s">
        <v>354</v>
      </c>
    </row>
    <row r="24" ht="18.75" customHeight="1" spans="1:10">
      <c r="A24" s="253" t="s">
        <v>334</v>
      </c>
      <c r="B24" s="21" t="s">
        <v>382</v>
      </c>
      <c r="C24" s="21" t="s">
        <v>369</v>
      </c>
      <c r="D24" s="21" t="s">
        <v>370</v>
      </c>
      <c r="E24" s="33" t="s">
        <v>371</v>
      </c>
      <c r="F24" s="21" t="s">
        <v>351</v>
      </c>
      <c r="G24" s="33" t="s">
        <v>357</v>
      </c>
      <c r="H24" s="21" t="s">
        <v>358</v>
      </c>
      <c r="I24" s="21" t="s">
        <v>359</v>
      </c>
      <c r="J24" s="33" t="s">
        <v>354</v>
      </c>
    </row>
    <row r="25" ht="18.75" customHeight="1" spans="1:10">
      <c r="A25" s="253" t="s">
        <v>334</v>
      </c>
      <c r="B25" s="21" t="s">
        <v>382</v>
      </c>
      <c r="C25" s="21" t="s">
        <v>369</v>
      </c>
      <c r="D25" s="21" t="s">
        <v>370</v>
      </c>
      <c r="E25" s="33" t="s">
        <v>392</v>
      </c>
      <c r="F25" s="21" t="s">
        <v>351</v>
      </c>
      <c r="G25" s="33" t="s">
        <v>357</v>
      </c>
      <c r="H25" s="21" t="s">
        <v>358</v>
      </c>
      <c r="I25" s="21" t="s">
        <v>353</v>
      </c>
      <c r="J25" s="33" t="s">
        <v>354</v>
      </c>
    </row>
    <row r="26" ht="18.75" customHeight="1" spans="1:10">
      <c r="A26" s="253" t="s">
        <v>255</v>
      </c>
      <c r="B26" s="21" t="s">
        <v>393</v>
      </c>
      <c r="C26" s="21" t="s">
        <v>348</v>
      </c>
      <c r="D26" s="21" t="s">
        <v>349</v>
      </c>
      <c r="E26" s="33" t="s">
        <v>394</v>
      </c>
      <c r="F26" s="21" t="s">
        <v>351</v>
      </c>
      <c r="G26" s="33" t="s">
        <v>395</v>
      </c>
      <c r="H26" s="21" t="s">
        <v>396</v>
      </c>
      <c r="I26" s="21" t="s">
        <v>353</v>
      </c>
      <c r="J26" s="33" t="s">
        <v>354</v>
      </c>
    </row>
    <row r="27" ht="18.75" customHeight="1" spans="1:10">
      <c r="A27" s="253" t="s">
        <v>255</v>
      </c>
      <c r="B27" s="21" t="s">
        <v>393</v>
      </c>
      <c r="C27" s="21" t="s">
        <v>348</v>
      </c>
      <c r="D27" s="21" t="s">
        <v>349</v>
      </c>
      <c r="E27" s="33" t="s">
        <v>397</v>
      </c>
      <c r="F27" s="21" t="s">
        <v>351</v>
      </c>
      <c r="G27" s="33" t="s">
        <v>398</v>
      </c>
      <c r="H27" s="21" t="s">
        <v>396</v>
      </c>
      <c r="I27" s="21" t="s">
        <v>353</v>
      </c>
      <c r="J27" s="33" t="s">
        <v>354</v>
      </c>
    </row>
    <row r="28" ht="18.75" customHeight="1" spans="1:10">
      <c r="A28" s="253" t="s">
        <v>255</v>
      </c>
      <c r="B28" s="21" t="s">
        <v>393</v>
      </c>
      <c r="C28" s="21" t="s">
        <v>348</v>
      </c>
      <c r="D28" s="21" t="s">
        <v>355</v>
      </c>
      <c r="E28" s="33" t="s">
        <v>399</v>
      </c>
      <c r="F28" s="21" t="s">
        <v>362</v>
      </c>
      <c r="G28" s="33" t="s">
        <v>368</v>
      </c>
      <c r="H28" s="21" t="s">
        <v>358</v>
      </c>
      <c r="I28" s="21" t="s">
        <v>359</v>
      </c>
      <c r="J28" s="33" t="s">
        <v>354</v>
      </c>
    </row>
    <row r="29" ht="18.75" customHeight="1" spans="1:10">
      <c r="A29" s="253" t="s">
        <v>255</v>
      </c>
      <c r="B29" s="21" t="s">
        <v>393</v>
      </c>
      <c r="C29" s="21" t="s">
        <v>348</v>
      </c>
      <c r="D29" s="21" t="s">
        <v>355</v>
      </c>
      <c r="E29" s="33" t="s">
        <v>400</v>
      </c>
      <c r="F29" s="21" t="s">
        <v>351</v>
      </c>
      <c r="G29" s="33" t="s">
        <v>401</v>
      </c>
      <c r="H29" s="21" t="s">
        <v>358</v>
      </c>
      <c r="I29" s="21" t="s">
        <v>359</v>
      </c>
      <c r="J29" s="33" t="s">
        <v>354</v>
      </c>
    </row>
    <row r="30" ht="18.75" customHeight="1" spans="1:10">
      <c r="A30" s="253" t="s">
        <v>255</v>
      </c>
      <c r="B30" s="21" t="s">
        <v>393</v>
      </c>
      <c r="C30" s="21" t="s">
        <v>348</v>
      </c>
      <c r="D30" s="21" t="s">
        <v>360</v>
      </c>
      <c r="E30" s="33" t="s">
        <v>402</v>
      </c>
      <c r="F30" s="21" t="s">
        <v>362</v>
      </c>
      <c r="G30" s="33" t="s">
        <v>368</v>
      </c>
      <c r="H30" s="21" t="s">
        <v>380</v>
      </c>
      <c r="I30" s="21" t="s">
        <v>353</v>
      </c>
      <c r="J30" s="33" t="s">
        <v>354</v>
      </c>
    </row>
    <row r="31" ht="18.75" customHeight="1" spans="1:10">
      <c r="A31" s="253" t="s">
        <v>255</v>
      </c>
      <c r="B31" s="21" t="s">
        <v>393</v>
      </c>
      <c r="C31" s="21" t="s">
        <v>365</v>
      </c>
      <c r="D31" s="21" t="s">
        <v>366</v>
      </c>
      <c r="E31" s="33" t="s">
        <v>403</v>
      </c>
      <c r="F31" s="21" t="s">
        <v>351</v>
      </c>
      <c r="G31" s="33" t="s">
        <v>368</v>
      </c>
      <c r="H31" s="21" t="s">
        <v>358</v>
      </c>
      <c r="I31" s="21" t="s">
        <v>353</v>
      </c>
      <c r="J31" s="33" t="s">
        <v>354</v>
      </c>
    </row>
    <row r="32" ht="18.75" customHeight="1" spans="1:10">
      <c r="A32" s="253" t="s">
        <v>255</v>
      </c>
      <c r="B32" s="21" t="s">
        <v>393</v>
      </c>
      <c r="C32" s="21" t="s">
        <v>369</v>
      </c>
      <c r="D32" s="21" t="s">
        <v>370</v>
      </c>
      <c r="E32" s="33" t="s">
        <v>371</v>
      </c>
      <c r="F32" s="21" t="s">
        <v>351</v>
      </c>
      <c r="G32" s="33" t="s">
        <v>357</v>
      </c>
      <c r="H32" s="21" t="s">
        <v>358</v>
      </c>
      <c r="I32" s="21" t="s">
        <v>359</v>
      </c>
      <c r="J32" s="33" t="s">
        <v>354</v>
      </c>
    </row>
    <row r="33" ht="18.75" customHeight="1" spans="1:10">
      <c r="A33" s="253" t="s">
        <v>313</v>
      </c>
      <c r="B33" s="21" t="s">
        <v>404</v>
      </c>
      <c r="C33" s="21" t="s">
        <v>348</v>
      </c>
      <c r="D33" s="21" t="s">
        <v>349</v>
      </c>
      <c r="E33" s="33" t="s">
        <v>405</v>
      </c>
      <c r="F33" s="21" t="s">
        <v>351</v>
      </c>
      <c r="G33" s="33" t="s">
        <v>169</v>
      </c>
      <c r="H33" s="21" t="s">
        <v>377</v>
      </c>
      <c r="I33" s="21" t="s">
        <v>353</v>
      </c>
      <c r="J33" s="33" t="s">
        <v>354</v>
      </c>
    </row>
    <row r="34" ht="18.75" customHeight="1" spans="1:10">
      <c r="A34" s="253" t="s">
        <v>313</v>
      </c>
      <c r="B34" s="21" t="s">
        <v>404</v>
      </c>
      <c r="C34" s="21" t="s">
        <v>348</v>
      </c>
      <c r="D34" s="21" t="s">
        <v>349</v>
      </c>
      <c r="E34" s="33" t="s">
        <v>406</v>
      </c>
      <c r="F34" s="21" t="s">
        <v>351</v>
      </c>
      <c r="G34" s="33" t="s">
        <v>169</v>
      </c>
      <c r="H34" s="21" t="s">
        <v>377</v>
      </c>
      <c r="I34" s="21" t="s">
        <v>353</v>
      </c>
      <c r="J34" s="33" t="s">
        <v>354</v>
      </c>
    </row>
    <row r="35" ht="18.75" customHeight="1" spans="1:10">
      <c r="A35" s="253" t="s">
        <v>313</v>
      </c>
      <c r="B35" s="21" t="s">
        <v>404</v>
      </c>
      <c r="C35" s="21" t="s">
        <v>348</v>
      </c>
      <c r="D35" s="21" t="s">
        <v>355</v>
      </c>
      <c r="E35" s="33" t="s">
        <v>356</v>
      </c>
      <c r="F35" s="21" t="s">
        <v>407</v>
      </c>
      <c r="G35" s="33" t="s">
        <v>398</v>
      </c>
      <c r="H35" s="21" t="s">
        <v>358</v>
      </c>
      <c r="I35" s="21" t="s">
        <v>359</v>
      </c>
      <c r="J35" s="33" t="s">
        <v>354</v>
      </c>
    </row>
    <row r="36" ht="18.75" customHeight="1" spans="1:10">
      <c r="A36" s="253" t="s">
        <v>313</v>
      </c>
      <c r="B36" s="21" t="s">
        <v>404</v>
      </c>
      <c r="C36" s="21" t="s">
        <v>348</v>
      </c>
      <c r="D36" s="21" t="s">
        <v>360</v>
      </c>
      <c r="E36" s="33" t="s">
        <v>408</v>
      </c>
      <c r="F36" s="21" t="s">
        <v>362</v>
      </c>
      <c r="G36" s="33" t="s">
        <v>363</v>
      </c>
      <c r="H36" s="21" t="s">
        <v>364</v>
      </c>
      <c r="I36" s="21" t="s">
        <v>353</v>
      </c>
      <c r="J36" s="33" t="s">
        <v>354</v>
      </c>
    </row>
    <row r="37" ht="18.75" customHeight="1" spans="1:10">
      <c r="A37" s="253" t="s">
        <v>313</v>
      </c>
      <c r="B37" s="21" t="s">
        <v>404</v>
      </c>
      <c r="C37" s="21" t="s">
        <v>365</v>
      </c>
      <c r="D37" s="21" t="s">
        <v>366</v>
      </c>
      <c r="E37" s="33" t="s">
        <v>409</v>
      </c>
      <c r="F37" s="21" t="s">
        <v>351</v>
      </c>
      <c r="G37" s="33" t="s">
        <v>368</v>
      </c>
      <c r="H37" s="21" t="s">
        <v>358</v>
      </c>
      <c r="I37" s="21" t="s">
        <v>359</v>
      </c>
      <c r="J37" s="33" t="s">
        <v>354</v>
      </c>
    </row>
    <row r="38" ht="18.75" customHeight="1" spans="1:10">
      <c r="A38" s="253" t="s">
        <v>313</v>
      </c>
      <c r="B38" s="21" t="s">
        <v>404</v>
      </c>
      <c r="C38" s="21" t="s">
        <v>369</v>
      </c>
      <c r="D38" s="21" t="s">
        <v>370</v>
      </c>
      <c r="E38" s="33" t="s">
        <v>410</v>
      </c>
      <c r="F38" s="21" t="s">
        <v>351</v>
      </c>
      <c r="G38" s="33" t="s">
        <v>357</v>
      </c>
      <c r="H38" s="21" t="s">
        <v>358</v>
      </c>
      <c r="I38" s="21" t="s">
        <v>359</v>
      </c>
      <c r="J38" s="33" t="s">
        <v>354</v>
      </c>
    </row>
    <row r="39" ht="18.75" customHeight="1" spans="1:10">
      <c r="A39" s="253" t="s">
        <v>309</v>
      </c>
      <c r="B39" s="21" t="s">
        <v>411</v>
      </c>
      <c r="C39" s="21" t="s">
        <v>348</v>
      </c>
      <c r="D39" s="21" t="s">
        <v>349</v>
      </c>
      <c r="E39" s="33" t="s">
        <v>412</v>
      </c>
      <c r="F39" s="21" t="s">
        <v>351</v>
      </c>
      <c r="G39" s="33" t="s">
        <v>172</v>
      </c>
      <c r="H39" s="21" t="s">
        <v>413</v>
      </c>
      <c r="I39" s="21" t="s">
        <v>353</v>
      </c>
      <c r="J39" s="33" t="s">
        <v>354</v>
      </c>
    </row>
    <row r="40" ht="18.75" customHeight="1" spans="1:10">
      <c r="A40" s="253" t="s">
        <v>309</v>
      </c>
      <c r="B40" s="21" t="s">
        <v>411</v>
      </c>
      <c r="C40" s="21" t="s">
        <v>348</v>
      </c>
      <c r="D40" s="21" t="s">
        <v>355</v>
      </c>
      <c r="E40" s="33" t="s">
        <v>414</v>
      </c>
      <c r="F40" s="21" t="s">
        <v>407</v>
      </c>
      <c r="G40" s="33" t="s">
        <v>398</v>
      </c>
      <c r="H40" s="21" t="s">
        <v>358</v>
      </c>
      <c r="I40" s="21" t="s">
        <v>359</v>
      </c>
      <c r="J40" s="33" t="s">
        <v>354</v>
      </c>
    </row>
    <row r="41" ht="18.75" customHeight="1" spans="1:10">
      <c r="A41" s="253" t="s">
        <v>309</v>
      </c>
      <c r="B41" s="21" t="s">
        <v>411</v>
      </c>
      <c r="C41" s="21" t="s">
        <v>348</v>
      </c>
      <c r="D41" s="21" t="s">
        <v>360</v>
      </c>
      <c r="E41" s="33" t="s">
        <v>415</v>
      </c>
      <c r="F41" s="21" t="s">
        <v>362</v>
      </c>
      <c r="G41" s="33" t="s">
        <v>416</v>
      </c>
      <c r="H41" s="21" t="s">
        <v>380</v>
      </c>
      <c r="I41" s="21" t="s">
        <v>359</v>
      </c>
      <c r="J41" s="33" t="s">
        <v>354</v>
      </c>
    </row>
    <row r="42" ht="18.75" customHeight="1" spans="1:10">
      <c r="A42" s="253" t="s">
        <v>309</v>
      </c>
      <c r="B42" s="21" t="s">
        <v>411</v>
      </c>
      <c r="C42" s="21" t="s">
        <v>365</v>
      </c>
      <c r="D42" s="21" t="s">
        <v>366</v>
      </c>
      <c r="E42" s="33" t="s">
        <v>417</v>
      </c>
      <c r="F42" s="21" t="s">
        <v>351</v>
      </c>
      <c r="G42" s="33" t="s">
        <v>368</v>
      </c>
      <c r="H42" s="21" t="s">
        <v>358</v>
      </c>
      <c r="I42" s="21" t="s">
        <v>359</v>
      </c>
      <c r="J42" s="33" t="s">
        <v>354</v>
      </c>
    </row>
    <row r="43" ht="18.75" customHeight="1" spans="1:10">
      <c r="A43" s="253" t="s">
        <v>309</v>
      </c>
      <c r="B43" s="21" t="s">
        <v>411</v>
      </c>
      <c r="C43" s="21" t="s">
        <v>369</v>
      </c>
      <c r="D43" s="21" t="s">
        <v>370</v>
      </c>
      <c r="E43" s="33" t="s">
        <v>371</v>
      </c>
      <c r="F43" s="21" t="s">
        <v>351</v>
      </c>
      <c r="G43" s="33" t="s">
        <v>357</v>
      </c>
      <c r="H43" s="21" t="s">
        <v>358</v>
      </c>
      <c r="I43" s="21" t="s">
        <v>359</v>
      </c>
      <c r="J43" s="33" t="s">
        <v>354</v>
      </c>
    </row>
    <row r="44" ht="18.75" customHeight="1" spans="1:10">
      <c r="A44" s="253" t="s">
        <v>324</v>
      </c>
      <c r="B44" s="21" t="s">
        <v>418</v>
      </c>
      <c r="C44" s="21" t="s">
        <v>348</v>
      </c>
      <c r="D44" s="21" t="s">
        <v>349</v>
      </c>
      <c r="E44" s="33" t="s">
        <v>419</v>
      </c>
      <c r="F44" s="21" t="s">
        <v>351</v>
      </c>
      <c r="G44" s="33" t="s">
        <v>368</v>
      </c>
      <c r="H44" s="21" t="s">
        <v>420</v>
      </c>
      <c r="I44" s="21" t="s">
        <v>353</v>
      </c>
      <c r="J44" s="33" t="s">
        <v>354</v>
      </c>
    </row>
    <row r="45" ht="18.75" customHeight="1" spans="1:10">
      <c r="A45" s="253" t="s">
        <v>324</v>
      </c>
      <c r="B45" s="21" t="s">
        <v>418</v>
      </c>
      <c r="C45" s="21" t="s">
        <v>348</v>
      </c>
      <c r="D45" s="21" t="s">
        <v>349</v>
      </c>
      <c r="E45" s="33" t="s">
        <v>373</v>
      </c>
      <c r="F45" s="21" t="s">
        <v>351</v>
      </c>
      <c r="G45" s="33" t="s">
        <v>368</v>
      </c>
      <c r="H45" s="21" t="s">
        <v>374</v>
      </c>
      <c r="I45" s="21" t="s">
        <v>353</v>
      </c>
      <c r="J45" s="33" t="s">
        <v>354</v>
      </c>
    </row>
    <row r="46" ht="18.75" customHeight="1" spans="1:10">
      <c r="A46" s="253" t="s">
        <v>324</v>
      </c>
      <c r="B46" s="21" t="s">
        <v>418</v>
      </c>
      <c r="C46" s="21" t="s">
        <v>348</v>
      </c>
      <c r="D46" s="21" t="s">
        <v>355</v>
      </c>
      <c r="E46" s="33" t="s">
        <v>421</v>
      </c>
      <c r="F46" s="21" t="s">
        <v>351</v>
      </c>
      <c r="G46" s="33" t="s">
        <v>357</v>
      </c>
      <c r="H46" s="21" t="s">
        <v>358</v>
      </c>
      <c r="I46" s="21" t="s">
        <v>359</v>
      </c>
      <c r="J46" s="33" t="s">
        <v>354</v>
      </c>
    </row>
    <row r="47" ht="18.75" customHeight="1" spans="1:10">
      <c r="A47" s="253" t="s">
        <v>324</v>
      </c>
      <c r="B47" s="21" t="s">
        <v>418</v>
      </c>
      <c r="C47" s="21" t="s">
        <v>348</v>
      </c>
      <c r="D47" s="21" t="s">
        <v>360</v>
      </c>
      <c r="E47" s="33" t="s">
        <v>422</v>
      </c>
      <c r="F47" s="21" t="s">
        <v>362</v>
      </c>
      <c r="G47" s="33" t="s">
        <v>172</v>
      </c>
      <c r="H47" s="21" t="s">
        <v>380</v>
      </c>
      <c r="I47" s="21" t="s">
        <v>359</v>
      </c>
      <c r="J47" s="33" t="s">
        <v>354</v>
      </c>
    </row>
    <row r="48" ht="18.75" customHeight="1" spans="1:10">
      <c r="A48" s="253" t="s">
        <v>324</v>
      </c>
      <c r="B48" s="21" t="s">
        <v>418</v>
      </c>
      <c r="C48" s="21" t="s">
        <v>365</v>
      </c>
      <c r="D48" s="21" t="s">
        <v>366</v>
      </c>
      <c r="E48" s="33" t="s">
        <v>423</v>
      </c>
      <c r="F48" s="21" t="s">
        <v>351</v>
      </c>
      <c r="G48" s="33" t="s">
        <v>368</v>
      </c>
      <c r="H48" s="21" t="s">
        <v>358</v>
      </c>
      <c r="I48" s="21" t="s">
        <v>359</v>
      </c>
      <c r="J48" s="33" t="s">
        <v>354</v>
      </c>
    </row>
    <row r="49" ht="18.75" customHeight="1" spans="1:10">
      <c r="A49" s="253" t="s">
        <v>324</v>
      </c>
      <c r="B49" s="21" t="s">
        <v>418</v>
      </c>
      <c r="C49" s="21" t="s">
        <v>369</v>
      </c>
      <c r="D49" s="21" t="s">
        <v>370</v>
      </c>
      <c r="E49" s="33" t="s">
        <v>371</v>
      </c>
      <c r="F49" s="21" t="s">
        <v>351</v>
      </c>
      <c r="G49" s="33" t="s">
        <v>357</v>
      </c>
      <c r="H49" s="21" t="s">
        <v>358</v>
      </c>
      <c r="I49" s="21" t="s">
        <v>359</v>
      </c>
      <c r="J49" s="33" t="s">
        <v>354</v>
      </c>
    </row>
    <row r="50" ht="18.75" customHeight="1" spans="1:10">
      <c r="A50" s="253" t="s">
        <v>324</v>
      </c>
      <c r="B50" s="21" t="s">
        <v>418</v>
      </c>
      <c r="C50" s="21" t="s">
        <v>369</v>
      </c>
      <c r="D50" s="21" t="s">
        <v>370</v>
      </c>
      <c r="E50" s="33" t="s">
        <v>424</v>
      </c>
      <c r="F50" s="21" t="s">
        <v>351</v>
      </c>
      <c r="G50" s="33" t="s">
        <v>357</v>
      </c>
      <c r="H50" s="21" t="s">
        <v>358</v>
      </c>
      <c r="I50" s="21" t="s">
        <v>359</v>
      </c>
      <c r="J50" s="33" t="s">
        <v>354</v>
      </c>
    </row>
    <row r="51" ht="18.75" customHeight="1" spans="1:10">
      <c r="A51" s="253" t="s">
        <v>330</v>
      </c>
      <c r="B51" s="21" t="s">
        <v>425</v>
      </c>
      <c r="C51" s="21" t="s">
        <v>348</v>
      </c>
      <c r="D51" s="21" t="s">
        <v>349</v>
      </c>
      <c r="E51" s="33" t="s">
        <v>426</v>
      </c>
      <c r="F51" s="21" t="s">
        <v>351</v>
      </c>
      <c r="G51" s="33" t="s">
        <v>171</v>
      </c>
      <c r="H51" s="21" t="s">
        <v>427</v>
      </c>
      <c r="I51" s="21" t="s">
        <v>353</v>
      </c>
      <c r="J51" s="33" t="s">
        <v>354</v>
      </c>
    </row>
    <row r="52" ht="18.75" customHeight="1" spans="1:10">
      <c r="A52" s="253" t="s">
        <v>330</v>
      </c>
      <c r="B52" s="21" t="s">
        <v>425</v>
      </c>
      <c r="C52" s="21" t="s">
        <v>348</v>
      </c>
      <c r="D52" s="21" t="s">
        <v>349</v>
      </c>
      <c r="E52" s="33" t="s">
        <v>428</v>
      </c>
      <c r="F52" s="21" t="s">
        <v>362</v>
      </c>
      <c r="G52" s="33" t="s">
        <v>429</v>
      </c>
      <c r="H52" s="21" t="s">
        <v>430</v>
      </c>
      <c r="I52" s="21" t="s">
        <v>353</v>
      </c>
      <c r="J52" s="33" t="s">
        <v>354</v>
      </c>
    </row>
    <row r="53" ht="18.75" customHeight="1" spans="1:10">
      <c r="A53" s="253" t="s">
        <v>330</v>
      </c>
      <c r="B53" s="21" t="s">
        <v>425</v>
      </c>
      <c r="C53" s="21" t="s">
        <v>348</v>
      </c>
      <c r="D53" s="21" t="s">
        <v>355</v>
      </c>
      <c r="E53" s="33" t="s">
        <v>431</v>
      </c>
      <c r="F53" s="21" t="s">
        <v>407</v>
      </c>
      <c r="G53" s="33" t="s">
        <v>398</v>
      </c>
      <c r="H53" s="21" t="s">
        <v>358</v>
      </c>
      <c r="I53" s="21" t="s">
        <v>359</v>
      </c>
      <c r="J53" s="33" t="s">
        <v>354</v>
      </c>
    </row>
    <row r="54" ht="18.75" customHeight="1" spans="1:10">
      <c r="A54" s="253" t="s">
        <v>330</v>
      </c>
      <c r="B54" s="21" t="s">
        <v>425</v>
      </c>
      <c r="C54" s="21" t="s">
        <v>348</v>
      </c>
      <c r="D54" s="21" t="s">
        <v>360</v>
      </c>
      <c r="E54" s="33" t="s">
        <v>432</v>
      </c>
      <c r="F54" s="21" t="s">
        <v>362</v>
      </c>
      <c r="G54" s="33" t="s">
        <v>416</v>
      </c>
      <c r="H54" s="21" t="s">
        <v>380</v>
      </c>
      <c r="I54" s="21" t="s">
        <v>359</v>
      </c>
      <c r="J54" s="33" t="s">
        <v>354</v>
      </c>
    </row>
    <row r="55" ht="18.75" customHeight="1" spans="1:10">
      <c r="A55" s="253" t="s">
        <v>330</v>
      </c>
      <c r="B55" s="21" t="s">
        <v>425</v>
      </c>
      <c r="C55" s="21" t="s">
        <v>365</v>
      </c>
      <c r="D55" s="21" t="s">
        <v>366</v>
      </c>
      <c r="E55" s="33" t="s">
        <v>433</v>
      </c>
      <c r="F55" s="21" t="s">
        <v>407</v>
      </c>
      <c r="G55" s="33" t="s">
        <v>398</v>
      </c>
      <c r="H55" s="21" t="s">
        <v>358</v>
      </c>
      <c r="I55" s="21" t="s">
        <v>359</v>
      </c>
      <c r="J55" s="33" t="s">
        <v>354</v>
      </c>
    </row>
    <row r="56" ht="18.75" customHeight="1" spans="1:10">
      <c r="A56" s="253" t="s">
        <v>330</v>
      </c>
      <c r="B56" s="21" t="s">
        <v>425</v>
      </c>
      <c r="C56" s="21" t="s">
        <v>369</v>
      </c>
      <c r="D56" s="21" t="s">
        <v>370</v>
      </c>
      <c r="E56" s="33" t="s">
        <v>434</v>
      </c>
      <c r="F56" s="21" t="s">
        <v>351</v>
      </c>
      <c r="G56" s="33" t="s">
        <v>357</v>
      </c>
      <c r="H56" s="21" t="s">
        <v>358</v>
      </c>
      <c r="I56" s="21" t="s">
        <v>359</v>
      </c>
      <c r="J56" s="33" t="s">
        <v>354</v>
      </c>
    </row>
    <row r="57" ht="18.75" customHeight="1" spans="1:10">
      <c r="A57" s="253" t="s">
        <v>332</v>
      </c>
      <c r="B57" s="21" t="s">
        <v>435</v>
      </c>
      <c r="C57" s="21" t="s">
        <v>348</v>
      </c>
      <c r="D57" s="21" t="s">
        <v>349</v>
      </c>
      <c r="E57" s="33" t="s">
        <v>436</v>
      </c>
      <c r="F57" s="21" t="s">
        <v>407</v>
      </c>
      <c r="G57" s="33" t="s">
        <v>170</v>
      </c>
      <c r="H57" s="21" t="s">
        <v>437</v>
      </c>
      <c r="I57" s="21" t="s">
        <v>353</v>
      </c>
      <c r="J57" s="33" t="s">
        <v>354</v>
      </c>
    </row>
    <row r="58" ht="18.75" customHeight="1" spans="1:10">
      <c r="A58" s="253" t="s">
        <v>332</v>
      </c>
      <c r="B58" s="21" t="s">
        <v>435</v>
      </c>
      <c r="C58" s="21" t="s">
        <v>348</v>
      </c>
      <c r="D58" s="21" t="s">
        <v>349</v>
      </c>
      <c r="E58" s="33" t="s">
        <v>373</v>
      </c>
      <c r="F58" s="21" t="s">
        <v>351</v>
      </c>
      <c r="G58" s="33" t="s">
        <v>416</v>
      </c>
      <c r="H58" s="21" t="s">
        <v>374</v>
      </c>
      <c r="I58" s="21" t="s">
        <v>353</v>
      </c>
      <c r="J58" s="33" t="s">
        <v>354</v>
      </c>
    </row>
    <row r="59" ht="18.75" customHeight="1" spans="1:10">
      <c r="A59" s="253" t="s">
        <v>332</v>
      </c>
      <c r="B59" s="21" t="s">
        <v>435</v>
      </c>
      <c r="C59" s="21" t="s">
        <v>348</v>
      </c>
      <c r="D59" s="21" t="s">
        <v>355</v>
      </c>
      <c r="E59" s="33" t="s">
        <v>438</v>
      </c>
      <c r="F59" s="21" t="s">
        <v>407</v>
      </c>
      <c r="G59" s="33" t="s">
        <v>398</v>
      </c>
      <c r="H59" s="21" t="s">
        <v>358</v>
      </c>
      <c r="I59" s="21" t="s">
        <v>359</v>
      </c>
      <c r="J59" s="33" t="s">
        <v>354</v>
      </c>
    </row>
    <row r="60" ht="18.75" customHeight="1" spans="1:10">
      <c r="A60" s="253" t="s">
        <v>332</v>
      </c>
      <c r="B60" s="21" t="s">
        <v>435</v>
      </c>
      <c r="C60" s="21" t="s">
        <v>348</v>
      </c>
      <c r="D60" s="21" t="s">
        <v>360</v>
      </c>
      <c r="E60" s="33" t="s">
        <v>439</v>
      </c>
      <c r="F60" s="21" t="s">
        <v>362</v>
      </c>
      <c r="G60" s="33" t="s">
        <v>376</v>
      </c>
      <c r="H60" s="21" t="s">
        <v>377</v>
      </c>
      <c r="I60" s="21" t="s">
        <v>353</v>
      </c>
      <c r="J60" s="33" t="s">
        <v>354</v>
      </c>
    </row>
    <row r="61" ht="18.75" customHeight="1" spans="1:10">
      <c r="A61" s="253" t="s">
        <v>332</v>
      </c>
      <c r="B61" s="21" t="s">
        <v>435</v>
      </c>
      <c r="C61" s="21" t="s">
        <v>365</v>
      </c>
      <c r="D61" s="21" t="s">
        <v>366</v>
      </c>
      <c r="E61" s="33" t="s">
        <v>440</v>
      </c>
      <c r="F61" s="21" t="s">
        <v>351</v>
      </c>
      <c r="G61" s="33" t="s">
        <v>368</v>
      </c>
      <c r="H61" s="21" t="s">
        <v>358</v>
      </c>
      <c r="I61" s="21" t="s">
        <v>359</v>
      </c>
      <c r="J61" s="33" t="s">
        <v>354</v>
      </c>
    </row>
    <row r="62" ht="18.75" customHeight="1" spans="1:10">
      <c r="A62" s="253" t="s">
        <v>332</v>
      </c>
      <c r="B62" s="21" t="s">
        <v>435</v>
      </c>
      <c r="C62" s="21" t="s">
        <v>369</v>
      </c>
      <c r="D62" s="21" t="s">
        <v>370</v>
      </c>
      <c r="E62" s="33" t="s">
        <v>371</v>
      </c>
      <c r="F62" s="21" t="s">
        <v>351</v>
      </c>
      <c r="G62" s="33" t="s">
        <v>357</v>
      </c>
      <c r="H62" s="21" t="s">
        <v>358</v>
      </c>
      <c r="I62" s="21" t="s">
        <v>359</v>
      </c>
      <c r="J62" s="33" t="s">
        <v>354</v>
      </c>
    </row>
    <row r="63" ht="18.75" customHeight="1" spans="1:10">
      <c r="A63" s="253" t="s">
        <v>303</v>
      </c>
      <c r="B63" s="21" t="s">
        <v>441</v>
      </c>
      <c r="C63" s="21" t="s">
        <v>348</v>
      </c>
      <c r="D63" s="21" t="s">
        <v>349</v>
      </c>
      <c r="E63" s="33" t="s">
        <v>442</v>
      </c>
      <c r="F63" s="21" t="s">
        <v>407</v>
      </c>
      <c r="G63" s="33" t="s">
        <v>168</v>
      </c>
      <c r="H63" s="21" t="s">
        <v>443</v>
      </c>
      <c r="I63" s="21" t="s">
        <v>353</v>
      </c>
      <c r="J63" s="33" t="s">
        <v>444</v>
      </c>
    </row>
    <row r="64" ht="18.75" customHeight="1" spans="1:10">
      <c r="A64" s="253" t="s">
        <v>303</v>
      </c>
      <c r="B64" s="21" t="s">
        <v>441</v>
      </c>
      <c r="C64" s="21" t="s">
        <v>348</v>
      </c>
      <c r="D64" s="21" t="s">
        <v>355</v>
      </c>
      <c r="E64" s="33" t="s">
        <v>445</v>
      </c>
      <c r="F64" s="21" t="s">
        <v>407</v>
      </c>
      <c r="G64" s="33" t="s">
        <v>398</v>
      </c>
      <c r="H64" s="21" t="s">
        <v>358</v>
      </c>
      <c r="I64" s="21" t="s">
        <v>359</v>
      </c>
      <c r="J64" s="33" t="s">
        <v>354</v>
      </c>
    </row>
    <row r="65" ht="18.75" customHeight="1" spans="1:10">
      <c r="A65" s="253" t="s">
        <v>303</v>
      </c>
      <c r="B65" s="21" t="s">
        <v>441</v>
      </c>
      <c r="C65" s="21" t="s">
        <v>348</v>
      </c>
      <c r="D65" s="21" t="s">
        <v>360</v>
      </c>
      <c r="E65" s="33" t="s">
        <v>446</v>
      </c>
      <c r="F65" s="21" t="s">
        <v>362</v>
      </c>
      <c r="G65" s="33" t="s">
        <v>416</v>
      </c>
      <c r="H65" s="21" t="s">
        <v>380</v>
      </c>
      <c r="I65" s="21" t="s">
        <v>359</v>
      </c>
      <c r="J65" s="33" t="s">
        <v>354</v>
      </c>
    </row>
    <row r="66" ht="18.75" customHeight="1" spans="1:10">
      <c r="A66" s="253" t="s">
        <v>303</v>
      </c>
      <c r="B66" s="21" t="s">
        <v>441</v>
      </c>
      <c r="C66" s="21" t="s">
        <v>365</v>
      </c>
      <c r="D66" s="21" t="s">
        <v>366</v>
      </c>
      <c r="E66" s="33" t="s">
        <v>447</v>
      </c>
      <c r="F66" s="21" t="s">
        <v>407</v>
      </c>
      <c r="G66" s="33" t="s">
        <v>448</v>
      </c>
      <c r="H66" s="21"/>
      <c r="I66" s="21" t="s">
        <v>359</v>
      </c>
      <c r="J66" s="33" t="s">
        <v>444</v>
      </c>
    </row>
    <row r="67" ht="18.75" customHeight="1" spans="1:10">
      <c r="A67" s="253" t="s">
        <v>303</v>
      </c>
      <c r="B67" s="21" t="s">
        <v>441</v>
      </c>
      <c r="C67" s="21" t="s">
        <v>369</v>
      </c>
      <c r="D67" s="21" t="s">
        <v>370</v>
      </c>
      <c r="E67" s="33" t="s">
        <v>371</v>
      </c>
      <c r="F67" s="21" t="s">
        <v>351</v>
      </c>
      <c r="G67" s="33" t="s">
        <v>357</v>
      </c>
      <c r="H67" s="21" t="s">
        <v>358</v>
      </c>
      <c r="I67" s="21" t="s">
        <v>353</v>
      </c>
      <c r="J67" s="33" t="s">
        <v>444</v>
      </c>
    </row>
    <row r="68" ht="18.75" customHeight="1" spans="1:10">
      <c r="A68" s="253" t="s">
        <v>260</v>
      </c>
      <c r="B68" s="21" t="s">
        <v>449</v>
      </c>
      <c r="C68" s="21" t="s">
        <v>348</v>
      </c>
      <c r="D68" s="21" t="s">
        <v>349</v>
      </c>
      <c r="E68" s="33" t="s">
        <v>450</v>
      </c>
      <c r="F68" s="21" t="s">
        <v>351</v>
      </c>
      <c r="G68" s="33" t="s">
        <v>451</v>
      </c>
      <c r="H68" s="21" t="s">
        <v>396</v>
      </c>
      <c r="I68" s="21" t="s">
        <v>353</v>
      </c>
      <c r="J68" s="33" t="s">
        <v>354</v>
      </c>
    </row>
    <row r="69" ht="18.75" customHeight="1" spans="1:10">
      <c r="A69" s="253" t="s">
        <v>260</v>
      </c>
      <c r="B69" s="21" t="s">
        <v>449</v>
      </c>
      <c r="C69" s="21" t="s">
        <v>348</v>
      </c>
      <c r="D69" s="21" t="s">
        <v>349</v>
      </c>
      <c r="E69" s="33" t="s">
        <v>452</v>
      </c>
      <c r="F69" s="21" t="s">
        <v>351</v>
      </c>
      <c r="G69" s="33" t="s">
        <v>398</v>
      </c>
      <c r="H69" s="21" t="s">
        <v>396</v>
      </c>
      <c r="I69" s="21" t="s">
        <v>353</v>
      </c>
      <c r="J69" s="33" t="s">
        <v>354</v>
      </c>
    </row>
    <row r="70" ht="18.75" customHeight="1" spans="1:10">
      <c r="A70" s="253" t="s">
        <v>260</v>
      </c>
      <c r="B70" s="21" t="s">
        <v>449</v>
      </c>
      <c r="C70" s="21" t="s">
        <v>348</v>
      </c>
      <c r="D70" s="21" t="s">
        <v>355</v>
      </c>
      <c r="E70" s="33" t="s">
        <v>453</v>
      </c>
      <c r="F70" s="21" t="s">
        <v>351</v>
      </c>
      <c r="G70" s="33" t="s">
        <v>401</v>
      </c>
      <c r="H70" s="21" t="s">
        <v>358</v>
      </c>
      <c r="I70" s="21" t="s">
        <v>353</v>
      </c>
      <c r="J70" s="33" t="s">
        <v>354</v>
      </c>
    </row>
    <row r="71" ht="18.75" customHeight="1" spans="1:10">
      <c r="A71" s="253" t="s">
        <v>260</v>
      </c>
      <c r="B71" s="21" t="s">
        <v>449</v>
      </c>
      <c r="C71" s="21" t="s">
        <v>348</v>
      </c>
      <c r="D71" s="21" t="s">
        <v>355</v>
      </c>
      <c r="E71" s="33" t="s">
        <v>454</v>
      </c>
      <c r="F71" s="21" t="s">
        <v>362</v>
      </c>
      <c r="G71" s="33" t="s">
        <v>368</v>
      </c>
      <c r="H71" s="21" t="s">
        <v>358</v>
      </c>
      <c r="I71" s="21" t="s">
        <v>359</v>
      </c>
      <c r="J71" s="33" t="s">
        <v>354</v>
      </c>
    </row>
    <row r="72" ht="18.75" customHeight="1" spans="1:10">
      <c r="A72" s="253" t="s">
        <v>260</v>
      </c>
      <c r="B72" s="21" t="s">
        <v>449</v>
      </c>
      <c r="C72" s="21" t="s">
        <v>348</v>
      </c>
      <c r="D72" s="21" t="s">
        <v>360</v>
      </c>
      <c r="E72" s="33" t="s">
        <v>455</v>
      </c>
      <c r="F72" s="21" t="s">
        <v>362</v>
      </c>
      <c r="G72" s="33" t="s">
        <v>368</v>
      </c>
      <c r="H72" s="21" t="s">
        <v>380</v>
      </c>
      <c r="I72" s="21" t="s">
        <v>359</v>
      </c>
      <c r="J72" s="33" t="s">
        <v>354</v>
      </c>
    </row>
    <row r="73" ht="18.75" customHeight="1" spans="1:10">
      <c r="A73" s="253" t="s">
        <v>260</v>
      </c>
      <c r="B73" s="21" t="s">
        <v>449</v>
      </c>
      <c r="C73" s="21" t="s">
        <v>365</v>
      </c>
      <c r="D73" s="21" t="s">
        <v>366</v>
      </c>
      <c r="E73" s="33" t="s">
        <v>456</v>
      </c>
      <c r="F73" s="21" t="s">
        <v>351</v>
      </c>
      <c r="G73" s="33" t="s">
        <v>171</v>
      </c>
      <c r="H73" s="21" t="s">
        <v>358</v>
      </c>
      <c r="I73" s="21" t="s">
        <v>353</v>
      </c>
      <c r="J73" s="33" t="s">
        <v>354</v>
      </c>
    </row>
    <row r="74" ht="18.75" customHeight="1" spans="1:10">
      <c r="A74" s="253" t="s">
        <v>260</v>
      </c>
      <c r="B74" s="21" t="s">
        <v>449</v>
      </c>
      <c r="C74" s="21" t="s">
        <v>365</v>
      </c>
      <c r="D74" s="21" t="s">
        <v>366</v>
      </c>
      <c r="E74" s="33" t="s">
        <v>457</v>
      </c>
      <c r="F74" s="21" t="s">
        <v>351</v>
      </c>
      <c r="G74" s="33" t="s">
        <v>458</v>
      </c>
      <c r="H74" s="21" t="s">
        <v>358</v>
      </c>
      <c r="I74" s="21" t="s">
        <v>353</v>
      </c>
      <c r="J74" s="33" t="s">
        <v>354</v>
      </c>
    </row>
    <row r="75" ht="18.75" customHeight="1" spans="1:10">
      <c r="A75" s="253" t="s">
        <v>260</v>
      </c>
      <c r="B75" s="21" t="s">
        <v>449</v>
      </c>
      <c r="C75" s="21" t="s">
        <v>369</v>
      </c>
      <c r="D75" s="21" t="s">
        <v>370</v>
      </c>
      <c r="E75" s="33" t="s">
        <v>371</v>
      </c>
      <c r="F75" s="21" t="s">
        <v>351</v>
      </c>
      <c r="G75" s="33" t="s">
        <v>357</v>
      </c>
      <c r="H75" s="21" t="s">
        <v>358</v>
      </c>
      <c r="I75" s="21" t="s">
        <v>359</v>
      </c>
      <c r="J75" s="33" t="s">
        <v>354</v>
      </c>
    </row>
    <row r="76" ht="18.75" customHeight="1" spans="1:10">
      <c r="A76" s="253" t="s">
        <v>260</v>
      </c>
      <c r="B76" s="21" t="s">
        <v>449</v>
      </c>
      <c r="C76" s="21" t="s">
        <v>369</v>
      </c>
      <c r="D76" s="21" t="s">
        <v>370</v>
      </c>
      <c r="E76" s="33" t="s">
        <v>424</v>
      </c>
      <c r="F76" s="21" t="s">
        <v>351</v>
      </c>
      <c r="G76" s="33" t="s">
        <v>357</v>
      </c>
      <c r="H76" s="21" t="s">
        <v>358</v>
      </c>
      <c r="I76" s="21" t="s">
        <v>359</v>
      </c>
      <c r="J76" s="33" t="s">
        <v>354</v>
      </c>
    </row>
    <row r="77" ht="18.75" customHeight="1" spans="1:10">
      <c r="A77" s="253" t="s">
        <v>317</v>
      </c>
      <c r="B77" s="21" t="s">
        <v>459</v>
      </c>
      <c r="C77" s="21" t="s">
        <v>348</v>
      </c>
      <c r="D77" s="21" t="s">
        <v>349</v>
      </c>
      <c r="E77" s="33" t="s">
        <v>460</v>
      </c>
      <c r="F77" s="21" t="s">
        <v>351</v>
      </c>
      <c r="G77" s="33" t="s">
        <v>401</v>
      </c>
      <c r="H77" s="21" t="s">
        <v>358</v>
      </c>
      <c r="I77" s="21" t="s">
        <v>353</v>
      </c>
      <c r="J77" s="33" t="s">
        <v>461</v>
      </c>
    </row>
    <row r="78" ht="18.75" customHeight="1" spans="1:10">
      <c r="A78" s="253" t="s">
        <v>317</v>
      </c>
      <c r="B78" s="21" t="s">
        <v>459</v>
      </c>
      <c r="C78" s="21" t="s">
        <v>348</v>
      </c>
      <c r="D78" s="21" t="s">
        <v>355</v>
      </c>
      <c r="E78" s="33" t="s">
        <v>462</v>
      </c>
      <c r="F78" s="21" t="s">
        <v>351</v>
      </c>
      <c r="G78" s="33" t="s">
        <v>463</v>
      </c>
      <c r="H78" s="21" t="s">
        <v>358</v>
      </c>
      <c r="I78" s="21" t="s">
        <v>353</v>
      </c>
      <c r="J78" s="33" t="s">
        <v>461</v>
      </c>
    </row>
    <row r="79" ht="18.75" customHeight="1" spans="1:10">
      <c r="A79" s="253" t="s">
        <v>317</v>
      </c>
      <c r="B79" s="21" t="s">
        <v>459</v>
      </c>
      <c r="C79" s="21" t="s">
        <v>348</v>
      </c>
      <c r="D79" s="21" t="s">
        <v>360</v>
      </c>
      <c r="E79" s="33" t="s">
        <v>464</v>
      </c>
      <c r="F79" s="21" t="s">
        <v>407</v>
      </c>
      <c r="G79" s="33" t="s">
        <v>398</v>
      </c>
      <c r="H79" s="21" t="s">
        <v>358</v>
      </c>
      <c r="I79" s="21" t="s">
        <v>353</v>
      </c>
      <c r="J79" s="33" t="s">
        <v>461</v>
      </c>
    </row>
    <row r="80" ht="18.75" customHeight="1" spans="1:10">
      <c r="A80" s="253" t="s">
        <v>317</v>
      </c>
      <c r="B80" s="21" t="s">
        <v>459</v>
      </c>
      <c r="C80" s="21" t="s">
        <v>365</v>
      </c>
      <c r="D80" s="21" t="s">
        <v>366</v>
      </c>
      <c r="E80" s="33" t="s">
        <v>465</v>
      </c>
      <c r="F80" s="21" t="s">
        <v>407</v>
      </c>
      <c r="G80" s="33" t="s">
        <v>448</v>
      </c>
      <c r="H80" s="21"/>
      <c r="I80" s="21" t="s">
        <v>359</v>
      </c>
      <c r="J80" s="33" t="s">
        <v>461</v>
      </c>
    </row>
    <row r="81" ht="18.75" customHeight="1" spans="1:10">
      <c r="A81" s="253" t="s">
        <v>317</v>
      </c>
      <c r="B81" s="21" t="s">
        <v>459</v>
      </c>
      <c r="C81" s="21" t="s">
        <v>369</v>
      </c>
      <c r="D81" s="21" t="s">
        <v>370</v>
      </c>
      <c r="E81" s="33" t="s">
        <v>371</v>
      </c>
      <c r="F81" s="21" t="s">
        <v>351</v>
      </c>
      <c r="G81" s="33" t="s">
        <v>357</v>
      </c>
      <c r="H81" s="21" t="s">
        <v>358</v>
      </c>
      <c r="I81" s="21" t="s">
        <v>353</v>
      </c>
      <c r="J81" s="33" t="s">
        <v>461</v>
      </c>
    </row>
    <row r="82" ht="18.75" customHeight="1" spans="1:10">
      <c r="A82" s="253" t="s">
        <v>328</v>
      </c>
      <c r="B82" s="21" t="s">
        <v>466</v>
      </c>
      <c r="C82" s="21" t="s">
        <v>348</v>
      </c>
      <c r="D82" s="21" t="s">
        <v>349</v>
      </c>
      <c r="E82" s="33" t="s">
        <v>467</v>
      </c>
      <c r="F82" s="21" t="s">
        <v>351</v>
      </c>
      <c r="G82" s="33" t="s">
        <v>171</v>
      </c>
      <c r="H82" s="21" t="s">
        <v>420</v>
      </c>
      <c r="I82" s="21" t="s">
        <v>353</v>
      </c>
      <c r="J82" s="33" t="s">
        <v>468</v>
      </c>
    </row>
    <row r="83" ht="18.75" customHeight="1" spans="1:10">
      <c r="A83" s="253" t="s">
        <v>328</v>
      </c>
      <c r="B83" s="21" t="s">
        <v>466</v>
      </c>
      <c r="C83" s="21" t="s">
        <v>348</v>
      </c>
      <c r="D83" s="21" t="s">
        <v>355</v>
      </c>
      <c r="E83" s="33" t="s">
        <v>469</v>
      </c>
      <c r="F83" s="21" t="s">
        <v>407</v>
      </c>
      <c r="G83" s="33" t="s">
        <v>470</v>
      </c>
      <c r="H83" s="21" t="s">
        <v>358</v>
      </c>
      <c r="I83" s="21" t="s">
        <v>359</v>
      </c>
      <c r="J83" s="33" t="s">
        <v>468</v>
      </c>
    </row>
    <row r="84" ht="18.75" customHeight="1" spans="1:10">
      <c r="A84" s="253" t="s">
        <v>328</v>
      </c>
      <c r="B84" s="21" t="s">
        <v>466</v>
      </c>
      <c r="C84" s="21" t="s">
        <v>348</v>
      </c>
      <c r="D84" s="21" t="s">
        <v>360</v>
      </c>
      <c r="E84" s="33" t="s">
        <v>471</v>
      </c>
      <c r="F84" s="21" t="s">
        <v>362</v>
      </c>
      <c r="G84" s="33" t="s">
        <v>363</v>
      </c>
      <c r="H84" s="21" t="s">
        <v>364</v>
      </c>
      <c r="I84" s="21" t="s">
        <v>359</v>
      </c>
      <c r="J84" s="33" t="s">
        <v>468</v>
      </c>
    </row>
    <row r="85" ht="18.75" customHeight="1" spans="1:10">
      <c r="A85" s="253" t="s">
        <v>328</v>
      </c>
      <c r="B85" s="21" t="s">
        <v>466</v>
      </c>
      <c r="C85" s="21" t="s">
        <v>365</v>
      </c>
      <c r="D85" s="21" t="s">
        <v>366</v>
      </c>
      <c r="E85" s="33" t="s">
        <v>472</v>
      </c>
      <c r="F85" s="21" t="s">
        <v>351</v>
      </c>
      <c r="G85" s="33" t="s">
        <v>473</v>
      </c>
      <c r="H85" s="21" t="s">
        <v>396</v>
      </c>
      <c r="I85" s="21" t="s">
        <v>353</v>
      </c>
      <c r="J85" s="33" t="s">
        <v>468</v>
      </c>
    </row>
    <row r="86" ht="18.75" customHeight="1" spans="1:10">
      <c r="A86" s="253" t="s">
        <v>328</v>
      </c>
      <c r="B86" s="21" t="s">
        <v>466</v>
      </c>
      <c r="C86" s="21" t="s">
        <v>369</v>
      </c>
      <c r="D86" s="21" t="s">
        <v>370</v>
      </c>
      <c r="E86" s="33" t="s">
        <v>424</v>
      </c>
      <c r="F86" s="21" t="s">
        <v>351</v>
      </c>
      <c r="G86" s="33" t="s">
        <v>357</v>
      </c>
      <c r="H86" s="21" t="s">
        <v>358</v>
      </c>
      <c r="I86" s="21" t="s">
        <v>359</v>
      </c>
      <c r="J86" s="33" t="s">
        <v>468</v>
      </c>
    </row>
    <row r="87" ht="18.75" customHeight="1" spans="1:10">
      <c r="A87" s="253" t="s">
        <v>262</v>
      </c>
      <c r="B87" s="21" t="s">
        <v>474</v>
      </c>
      <c r="C87" s="21" t="s">
        <v>348</v>
      </c>
      <c r="D87" s="21" t="s">
        <v>349</v>
      </c>
      <c r="E87" s="33" t="s">
        <v>475</v>
      </c>
      <c r="F87" s="21" t="s">
        <v>351</v>
      </c>
      <c r="G87" s="33" t="s">
        <v>476</v>
      </c>
      <c r="H87" s="21" t="s">
        <v>477</v>
      </c>
      <c r="I87" s="21" t="s">
        <v>353</v>
      </c>
      <c r="J87" s="33" t="s">
        <v>354</v>
      </c>
    </row>
    <row r="88" ht="18.75" customHeight="1" spans="1:10">
      <c r="A88" s="253" t="s">
        <v>262</v>
      </c>
      <c r="B88" s="21" t="s">
        <v>474</v>
      </c>
      <c r="C88" s="21" t="s">
        <v>348</v>
      </c>
      <c r="D88" s="21" t="s">
        <v>349</v>
      </c>
      <c r="E88" s="33" t="s">
        <v>478</v>
      </c>
      <c r="F88" s="21" t="s">
        <v>351</v>
      </c>
      <c r="G88" s="33" t="s">
        <v>479</v>
      </c>
      <c r="H88" s="21" t="s">
        <v>396</v>
      </c>
      <c r="I88" s="21" t="s">
        <v>353</v>
      </c>
      <c r="J88" s="33" t="s">
        <v>354</v>
      </c>
    </row>
    <row r="89" ht="18.75" customHeight="1" spans="1:10">
      <c r="A89" s="253" t="s">
        <v>262</v>
      </c>
      <c r="B89" s="21" t="s">
        <v>474</v>
      </c>
      <c r="C89" s="21" t="s">
        <v>348</v>
      </c>
      <c r="D89" s="21" t="s">
        <v>349</v>
      </c>
      <c r="E89" s="33" t="s">
        <v>480</v>
      </c>
      <c r="F89" s="21" t="s">
        <v>351</v>
      </c>
      <c r="G89" s="33" t="s">
        <v>384</v>
      </c>
      <c r="H89" s="21" t="s">
        <v>377</v>
      </c>
      <c r="I89" s="21" t="s">
        <v>353</v>
      </c>
      <c r="J89" s="33" t="s">
        <v>354</v>
      </c>
    </row>
    <row r="90" ht="18.75" customHeight="1" spans="1:10">
      <c r="A90" s="253" t="s">
        <v>262</v>
      </c>
      <c r="B90" s="21" t="s">
        <v>474</v>
      </c>
      <c r="C90" s="21" t="s">
        <v>348</v>
      </c>
      <c r="D90" s="21" t="s">
        <v>355</v>
      </c>
      <c r="E90" s="33" t="s">
        <v>481</v>
      </c>
      <c r="F90" s="21" t="s">
        <v>351</v>
      </c>
      <c r="G90" s="33" t="s">
        <v>357</v>
      </c>
      <c r="H90" s="21" t="s">
        <v>358</v>
      </c>
      <c r="I90" s="21" t="s">
        <v>359</v>
      </c>
      <c r="J90" s="33" t="s">
        <v>354</v>
      </c>
    </row>
    <row r="91" ht="18.75" customHeight="1" spans="1:10">
      <c r="A91" s="253" t="s">
        <v>262</v>
      </c>
      <c r="B91" s="21" t="s">
        <v>474</v>
      </c>
      <c r="C91" s="21" t="s">
        <v>348</v>
      </c>
      <c r="D91" s="21" t="s">
        <v>355</v>
      </c>
      <c r="E91" s="33" t="s">
        <v>482</v>
      </c>
      <c r="F91" s="21" t="s">
        <v>407</v>
      </c>
      <c r="G91" s="33" t="s">
        <v>398</v>
      </c>
      <c r="H91" s="21" t="s">
        <v>358</v>
      </c>
      <c r="I91" s="21" t="s">
        <v>353</v>
      </c>
      <c r="J91" s="33" t="s">
        <v>354</v>
      </c>
    </row>
    <row r="92" ht="18.75" customHeight="1" spans="1:10">
      <c r="A92" s="253" t="s">
        <v>262</v>
      </c>
      <c r="B92" s="21" t="s">
        <v>474</v>
      </c>
      <c r="C92" s="21" t="s">
        <v>348</v>
      </c>
      <c r="D92" s="21" t="s">
        <v>355</v>
      </c>
      <c r="E92" s="33" t="s">
        <v>454</v>
      </c>
      <c r="F92" s="21" t="s">
        <v>362</v>
      </c>
      <c r="G92" s="33" t="s">
        <v>368</v>
      </c>
      <c r="H92" s="21" t="s">
        <v>358</v>
      </c>
      <c r="I92" s="21" t="s">
        <v>359</v>
      </c>
      <c r="J92" s="33" t="s">
        <v>354</v>
      </c>
    </row>
    <row r="93" ht="18.75" customHeight="1" spans="1:10">
      <c r="A93" s="253" t="s">
        <v>262</v>
      </c>
      <c r="B93" s="21" t="s">
        <v>474</v>
      </c>
      <c r="C93" s="21" t="s">
        <v>348</v>
      </c>
      <c r="D93" s="21" t="s">
        <v>360</v>
      </c>
      <c r="E93" s="33" t="s">
        <v>483</v>
      </c>
      <c r="F93" s="21" t="s">
        <v>362</v>
      </c>
      <c r="G93" s="33" t="s">
        <v>172</v>
      </c>
      <c r="H93" s="21" t="s">
        <v>380</v>
      </c>
      <c r="I93" s="21" t="s">
        <v>353</v>
      </c>
      <c r="J93" s="33" t="s">
        <v>354</v>
      </c>
    </row>
    <row r="94" ht="18.75" customHeight="1" spans="1:10">
      <c r="A94" s="253" t="s">
        <v>262</v>
      </c>
      <c r="B94" s="21" t="s">
        <v>474</v>
      </c>
      <c r="C94" s="21" t="s">
        <v>365</v>
      </c>
      <c r="D94" s="21" t="s">
        <v>366</v>
      </c>
      <c r="E94" s="33" t="s">
        <v>484</v>
      </c>
      <c r="F94" s="21" t="s">
        <v>351</v>
      </c>
      <c r="G94" s="33" t="s">
        <v>368</v>
      </c>
      <c r="H94" s="21" t="s">
        <v>358</v>
      </c>
      <c r="I94" s="21" t="s">
        <v>359</v>
      </c>
      <c r="J94" s="33" t="s">
        <v>354</v>
      </c>
    </row>
    <row r="95" ht="18.75" customHeight="1" spans="1:10">
      <c r="A95" s="253" t="s">
        <v>262</v>
      </c>
      <c r="B95" s="21" t="s">
        <v>474</v>
      </c>
      <c r="C95" s="21" t="s">
        <v>369</v>
      </c>
      <c r="D95" s="21" t="s">
        <v>370</v>
      </c>
      <c r="E95" s="33" t="s">
        <v>371</v>
      </c>
      <c r="F95" s="21" t="s">
        <v>351</v>
      </c>
      <c r="G95" s="33" t="s">
        <v>357</v>
      </c>
      <c r="H95" s="21" t="s">
        <v>358</v>
      </c>
      <c r="I95" s="21" t="s">
        <v>359</v>
      </c>
      <c r="J95" s="33" t="s">
        <v>354</v>
      </c>
    </row>
    <row r="96" ht="18.75" customHeight="1" spans="1:10">
      <c r="A96" s="253" t="s">
        <v>262</v>
      </c>
      <c r="B96" s="21" t="s">
        <v>474</v>
      </c>
      <c r="C96" s="21" t="s">
        <v>369</v>
      </c>
      <c r="D96" s="21" t="s">
        <v>370</v>
      </c>
      <c r="E96" s="33" t="s">
        <v>485</v>
      </c>
      <c r="F96" s="21" t="s">
        <v>351</v>
      </c>
      <c r="G96" s="33" t="s">
        <v>357</v>
      </c>
      <c r="H96" s="21" t="s">
        <v>358</v>
      </c>
      <c r="I96" s="21" t="s">
        <v>353</v>
      </c>
      <c r="J96" s="33" t="s">
        <v>354</v>
      </c>
    </row>
    <row r="97" ht="18.75" customHeight="1" spans="1:10">
      <c r="A97" s="253" t="s">
        <v>298</v>
      </c>
      <c r="B97" s="21" t="s">
        <v>486</v>
      </c>
      <c r="C97" s="21" t="s">
        <v>348</v>
      </c>
      <c r="D97" s="21" t="s">
        <v>349</v>
      </c>
      <c r="E97" s="33" t="s">
        <v>487</v>
      </c>
      <c r="F97" s="21" t="s">
        <v>362</v>
      </c>
      <c r="G97" s="33" t="s">
        <v>488</v>
      </c>
      <c r="H97" s="21" t="s">
        <v>430</v>
      </c>
      <c r="I97" s="21" t="s">
        <v>353</v>
      </c>
      <c r="J97" s="33" t="s">
        <v>354</v>
      </c>
    </row>
    <row r="98" ht="18.75" customHeight="1" spans="1:10">
      <c r="A98" s="253" t="s">
        <v>298</v>
      </c>
      <c r="B98" s="21" t="s">
        <v>486</v>
      </c>
      <c r="C98" s="21" t="s">
        <v>348</v>
      </c>
      <c r="D98" s="21" t="s">
        <v>355</v>
      </c>
      <c r="E98" s="33" t="s">
        <v>489</v>
      </c>
      <c r="F98" s="21" t="s">
        <v>407</v>
      </c>
      <c r="G98" s="33" t="s">
        <v>490</v>
      </c>
      <c r="H98" s="21" t="s">
        <v>430</v>
      </c>
      <c r="I98" s="21" t="s">
        <v>359</v>
      </c>
      <c r="J98" s="33" t="s">
        <v>491</v>
      </c>
    </row>
    <row r="99" ht="18.75" customHeight="1" spans="1:10">
      <c r="A99" s="253" t="s">
        <v>298</v>
      </c>
      <c r="B99" s="21" t="s">
        <v>486</v>
      </c>
      <c r="C99" s="21" t="s">
        <v>365</v>
      </c>
      <c r="D99" s="21" t="s">
        <v>492</v>
      </c>
      <c r="E99" s="33" t="s">
        <v>489</v>
      </c>
      <c r="F99" s="21" t="s">
        <v>407</v>
      </c>
      <c r="G99" s="33" t="s">
        <v>490</v>
      </c>
      <c r="H99" s="21" t="s">
        <v>430</v>
      </c>
      <c r="I99" s="21" t="s">
        <v>359</v>
      </c>
      <c r="J99" s="33" t="s">
        <v>491</v>
      </c>
    </row>
    <row r="100" ht="18.75" customHeight="1" spans="1:10">
      <c r="A100" s="253" t="s">
        <v>298</v>
      </c>
      <c r="B100" s="21" t="s">
        <v>486</v>
      </c>
      <c r="C100" s="21" t="s">
        <v>365</v>
      </c>
      <c r="D100" s="21" t="s">
        <v>366</v>
      </c>
      <c r="E100" s="33" t="s">
        <v>493</v>
      </c>
      <c r="F100" s="21" t="s">
        <v>407</v>
      </c>
      <c r="G100" s="33" t="s">
        <v>490</v>
      </c>
      <c r="H100" s="21" t="s">
        <v>430</v>
      </c>
      <c r="I100" s="21" t="s">
        <v>359</v>
      </c>
      <c r="J100" s="33" t="s">
        <v>491</v>
      </c>
    </row>
    <row r="101" ht="18.75" customHeight="1" spans="1:10">
      <c r="A101" s="253" t="s">
        <v>298</v>
      </c>
      <c r="B101" s="21" t="s">
        <v>486</v>
      </c>
      <c r="C101" s="21" t="s">
        <v>369</v>
      </c>
      <c r="D101" s="21" t="s">
        <v>370</v>
      </c>
      <c r="E101" s="33" t="s">
        <v>494</v>
      </c>
      <c r="F101" s="21" t="s">
        <v>407</v>
      </c>
      <c r="G101" s="33" t="s">
        <v>491</v>
      </c>
      <c r="H101" s="21" t="s">
        <v>430</v>
      </c>
      <c r="I101" s="21" t="s">
        <v>359</v>
      </c>
      <c r="J101" s="33" t="s">
        <v>495</v>
      </c>
    </row>
    <row r="102" ht="18.75" customHeight="1" spans="1:10">
      <c r="A102" s="253" t="s">
        <v>320</v>
      </c>
      <c r="B102" s="21" t="s">
        <v>496</v>
      </c>
      <c r="C102" s="21" t="s">
        <v>348</v>
      </c>
      <c r="D102" s="21" t="s">
        <v>349</v>
      </c>
      <c r="E102" s="33" t="s">
        <v>497</v>
      </c>
      <c r="F102" s="21" t="s">
        <v>407</v>
      </c>
      <c r="G102" s="33" t="s">
        <v>168</v>
      </c>
      <c r="H102" s="21" t="s">
        <v>443</v>
      </c>
      <c r="I102" s="21" t="s">
        <v>359</v>
      </c>
      <c r="J102" s="33" t="s">
        <v>498</v>
      </c>
    </row>
    <row r="103" ht="18.75" customHeight="1" spans="1:10">
      <c r="A103" s="253" t="s">
        <v>320</v>
      </c>
      <c r="B103" s="21" t="s">
        <v>496</v>
      </c>
      <c r="C103" s="21" t="s">
        <v>348</v>
      </c>
      <c r="D103" s="21" t="s">
        <v>355</v>
      </c>
      <c r="E103" s="33" t="s">
        <v>499</v>
      </c>
      <c r="F103" s="21" t="s">
        <v>407</v>
      </c>
      <c r="G103" s="33" t="s">
        <v>398</v>
      </c>
      <c r="H103" s="21" t="s">
        <v>358</v>
      </c>
      <c r="I103" s="21" t="s">
        <v>359</v>
      </c>
      <c r="J103" s="33" t="s">
        <v>354</v>
      </c>
    </row>
    <row r="104" ht="18.75" customHeight="1" spans="1:10">
      <c r="A104" s="253" t="s">
        <v>320</v>
      </c>
      <c r="B104" s="21" t="s">
        <v>496</v>
      </c>
      <c r="C104" s="21" t="s">
        <v>348</v>
      </c>
      <c r="D104" s="21" t="s">
        <v>360</v>
      </c>
      <c r="E104" s="33" t="s">
        <v>415</v>
      </c>
      <c r="F104" s="21" t="s">
        <v>362</v>
      </c>
      <c r="G104" s="33" t="s">
        <v>416</v>
      </c>
      <c r="H104" s="21" t="s">
        <v>380</v>
      </c>
      <c r="I104" s="21" t="s">
        <v>353</v>
      </c>
      <c r="J104" s="33" t="s">
        <v>354</v>
      </c>
    </row>
    <row r="105" ht="18.75" customHeight="1" spans="1:10">
      <c r="A105" s="253" t="s">
        <v>320</v>
      </c>
      <c r="B105" s="21" t="s">
        <v>496</v>
      </c>
      <c r="C105" s="21" t="s">
        <v>365</v>
      </c>
      <c r="D105" s="21" t="s">
        <v>366</v>
      </c>
      <c r="E105" s="33" t="s">
        <v>500</v>
      </c>
      <c r="F105" s="21" t="s">
        <v>407</v>
      </c>
      <c r="G105" s="33" t="s">
        <v>448</v>
      </c>
      <c r="H105" s="21"/>
      <c r="I105" s="21" t="s">
        <v>359</v>
      </c>
      <c r="J105" s="33" t="s">
        <v>498</v>
      </c>
    </row>
    <row r="106" ht="18.75" customHeight="1" spans="1:10">
      <c r="A106" s="253" t="s">
        <v>320</v>
      </c>
      <c r="B106" s="21" t="s">
        <v>496</v>
      </c>
      <c r="C106" s="21" t="s">
        <v>369</v>
      </c>
      <c r="D106" s="21" t="s">
        <v>370</v>
      </c>
      <c r="E106" s="33" t="s">
        <v>501</v>
      </c>
      <c r="F106" s="21" t="s">
        <v>351</v>
      </c>
      <c r="G106" s="33" t="s">
        <v>357</v>
      </c>
      <c r="H106" s="21" t="s">
        <v>358</v>
      </c>
      <c r="I106" s="21" t="s">
        <v>359</v>
      </c>
      <c r="J106" s="33" t="s">
        <v>498</v>
      </c>
    </row>
  </sheetData>
  <mergeCells count="34">
    <mergeCell ref="A2:J2"/>
    <mergeCell ref="A3:H3"/>
    <mergeCell ref="A7:A11"/>
    <mergeCell ref="A12:A17"/>
    <mergeCell ref="A18:A25"/>
    <mergeCell ref="A26:A32"/>
    <mergeCell ref="A33:A38"/>
    <mergeCell ref="A39:A43"/>
    <mergeCell ref="A44:A50"/>
    <mergeCell ref="A51:A56"/>
    <mergeCell ref="A57:A62"/>
    <mergeCell ref="A63:A67"/>
    <mergeCell ref="A68:A76"/>
    <mergeCell ref="A77:A81"/>
    <mergeCell ref="A82:A86"/>
    <mergeCell ref="A87:A96"/>
    <mergeCell ref="A97:A101"/>
    <mergeCell ref="A102:A106"/>
    <mergeCell ref="B7:B11"/>
    <mergeCell ref="B12:B17"/>
    <mergeCell ref="B18:B25"/>
    <mergeCell ref="B26:B32"/>
    <mergeCell ref="B33:B38"/>
    <mergeCell ref="B39:B43"/>
    <mergeCell ref="B44:B50"/>
    <mergeCell ref="B51:B56"/>
    <mergeCell ref="B57:B62"/>
    <mergeCell ref="B63:B67"/>
    <mergeCell ref="B68:B76"/>
    <mergeCell ref="B77:B81"/>
    <mergeCell ref="B82:B86"/>
    <mergeCell ref="B87:B96"/>
    <mergeCell ref="B97:B101"/>
    <mergeCell ref="B102:B10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</cp:lastModifiedBy>
  <dcterms:created xsi:type="dcterms:W3CDTF">2025-03-14T01:47:00Z</dcterms:created>
  <dcterms:modified xsi:type="dcterms:W3CDTF">2025-03-20T13:11:00Z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B0C0FAC57BB24FEB87F6A637B04F25E2_12</vt:lpwstr>
  </property>
  <property fmtid="{D5CDD505-2E9C-101B-9397-08002B2CF9AE}" pid="3" name="KSOProductBuildVer">
    <vt:lpwstr>2052-12.1.0.15336</vt:lpwstr>
  </property>
</Properties>
</file>