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Sheet1!$A$4:$P$18</definedName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<sst xmlns="http://schemas.openxmlformats.org/spreadsheetml/2006/main" count="54" uniqueCount="36">
  <si>
    <t>2025年拟享受城镇公益性岗位补贴及社会保险补贴单位</t>
  </si>
  <si>
    <t>单位：沧源佤族自治县人力资源和社会保障局</t>
  </si>
  <si>
    <t>单位：月、元</t>
  </si>
  <si>
    <t>序号</t>
  </si>
  <si>
    <t>单 位</t>
  </si>
  <si>
    <t>人数</t>
  </si>
  <si>
    <t>岗位补贴期限</t>
  </si>
  <si>
    <t>月数</t>
  </si>
  <si>
    <t xml:space="preserve">公益性岗位    补贴金额         </t>
  </si>
  <si>
    <t>社会保险补贴期限</t>
  </si>
  <si>
    <t>社会保险补贴金额</t>
  </si>
  <si>
    <t>岗位补贴及社会保险补贴              合计</t>
  </si>
  <si>
    <t>备注</t>
  </si>
  <si>
    <t>养老</t>
  </si>
  <si>
    <t>医疗</t>
  </si>
  <si>
    <t>失业</t>
  </si>
  <si>
    <t>合计</t>
  </si>
  <si>
    <t>沧源佤族自治县城区幼儿园</t>
  </si>
  <si>
    <t>2024年9-12月</t>
  </si>
  <si>
    <t>沧源佤族自治县勐角中学</t>
  </si>
  <si>
    <t>2023年7-12月</t>
  </si>
  <si>
    <t>沧源佤族自治县统计局</t>
  </si>
  <si>
    <t>2025年1-3月</t>
  </si>
  <si>
    <t>沧源佤族自治县勐省中学</t>
  </si>
  <si>
    <t>2024年1-12月</t>
  </si>
  <si>
    <t>沧源佤族自治县应急管理局</t>
  </si>
  <si>
    <t>2024年8-12月</t>
  </si>
  <si>
    <t>沧源佤族自治县人民检察院</t>
  </si>
  <si>
    <t>2024年10-12月</t>
  </si>
  <si>
    <t>沧源佤族自治县自然资源局</t>
  </si>
  <si>
    <t>2024年7-12月</t>
  </si>
  <si>
    <t>沧源佤族自治县勐董镇人民政府</t>
  </si>
  <si>
    <t>2024年7-9月</t>
  </si>
  <si>
    <t>临沧市生态环境局沧源分局</t>
  </si>
  <si>
    <t xml:space="preserve"> </t>
  </si>
  <si>
    <t>沧源佤族自治县芒卡镇中心完小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</si>
</sst>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  <numFmt numFmtId="178" formatCode="0.00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u/>
      <sz val="18"/>
      <color theme="1"/>
      <name val="宋体"/>
      <charset val="134"/>
    </font>
    <font>
      <b/>
      <u/>
      <sz val="12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indexed="8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7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6" fillId="0" borderId="0"/>
  </cellStyleXfs>
  <cellXfs count="65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center" vertical="center" shrinkToFit="1"/>
    </xf>
    <xf numFmtId="0" fontId="0" fillId="2" borderId="0" xfId="0" applyFont="1" applyFill="1" applyAlignment="1">
      <alignment horizontal="center" vertical="center" shrinkToFit="1"/>
    </xf>
    <xf numFmtId="0" fontId="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 shrinkToFi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0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shrinkToFi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shrinkToFi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 readingOrder="1"/>
    </xf>
    <xf numFmtId="57" fontId="5" fillId="0" borderId="3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readingOrder="1"/>
    </xf>
    <xf numFmtId="49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readingOrder="1"/>
    </xf>
    <xf numFmtId="0" fontId="1" fillId="0" borderId="1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readingOrder="1"/>
    </xf>
    <xf numFmtId="0" fontId="5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readingOrder="1"/>
    </xf>
    <xf numFmtId="0" fontId="6" fillId="0" borderId="3" xfId="0" applyFont="1" applyFill="1" applyBorder="1" applyAlignment="1">
      <alignment horizontal="center" vertical="center" readingOrder="1"/>
    </xf>
    <xf numFmtId="178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readingOrder="1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2" fontId="5" fillId="0" borderId="3" xfId="0" applyNumberFormat="1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 shrinkToFit="1"/>
    </xf>
    <xf numFmtId="0" fontId="1" fillId="0" borderId="0" xfId="0" applyFont="1" applyFill="1" applyBorder="1">
      <alignment vertical="center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2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9"/>
  <sheetViews>
    <sheetView tabSelected="1" zoomScale="90" zoomScaleNormal="90" topLeftCell="A16" workbookViewId="0">
      <selection activeCell="B16" sqref="B16:B17"/>
    </sheetView>
  </sheetViews>
  <sheetFormatPr defaultColWidth="9" defaultRowHeight="14.25"/>
  <cols>
    <col min="1" max="1" width="3.875" style="6" customWidth="1"/>
    <col min="2" max="2" width="37.875" style="7" customWidth="1"/>
    <col min="3" max="3" width="5.83333333333333" style="1" customWidth="1"/>
    <col min="4" max="4" width="21" style="1" customWidth="1"/>
    <col min="5" max="5" width="5.3" style="1" customWidth="1"/>
    <col min="6" max="6" width="11.75" style="1" customWidth="1"/>
    <col min="7" max="7" width="22.625" style="8" customWidth="1"/>
    <col min="8" max="8" width="5.28333333333333" style="9" customWidth="1"/>
    <col min="9" max="9" width="8.75" style="1" customWidth="1"/>
    <col min="10" max="10" width="10.8333333333333" style="10" customWidth="1"/>
    <col min="11" max="11" width="8.625" style="1" customWidth="1"/>
    <col min="12" max="12" width="11.25" style="10" customWidth="1"/>
    <col min="13" max="13" width="12.75" style="1" customWidth="1"/>
    <col min="14" max="14" width="40.1333333333333" style="11" customWidth="1"/>
    <col min="15" max="16384" width="9" style="11"/>
  </cols>
  <sheetData>
    <row r="1" ht="30" customHeight="1" spans="1:14">
      <c r="A1" s="12" t="s">
        <v>0</v>
      </c>
      <c r="B1" s="13"/>
      <c r="C1" s="14"/>
      <c r="D1" s="14"/>
      <c r="E1" s="14"/>
      <c r="F1" s="14"/>
      <c r="G1" s="14"/>
      <c r="H1" s="15"/>
      <c r="I1" s="14"/>
      <c r="J1" s="14"/>
      <c r="K1" s="14"/>
      <c r="L1" s="14"/>
      <c r="M1" s="14"/>
      <c r="N1" s="12"/>
    </row>
    <row r="2" s="1" customFormat="1" ht="24" customHeight="1" spans="1:13">
      <c r="A2" s="16" t="s">
        <v>1</v>
      </c>
      <c r="B2" s="17"/>
      <c r="C2" s="16"/>
      <c r="D2" s="16"/>
      <c r="E2" s="16"/>
      <c r="F2" s="16"/>
      <c r="G2" s="18"/>
      <c r="H2" s="19"/>
      <c r="J2" s="10"/>
      <c r="L2" s="10"/>
      <c r="M2" s="18" t="s">
        <v>2</v>
      </c>
    </row>
    <row r="3" s="2" customFormat="1" ht="22" customHeight="1" spans="1:14">
      <c r="A3" s="20" t="s">
        <v>3</v>
      </c>
      <c r="B3" s="21" t="s">
        <v>4</v>
      </c>
      <c r="C3" s="20" t="s">
        <v>5</v>
      </c>
      <c r="D3" s="20" t="s">
        <v>6</v>
      </c>
      <c r="E3" s="20" t="s">
        <v>7</v>
      </c>
      <c r="F3" s="22" t="s">
        <v>8</v>
      </c>
      <c r="G3" s="23" t="s">
        <v>9</v>
      </c>
      <c r="H3" s="20" t="s">
        <v>7</v>
      </c>
      <c r="I3" s="23" t="s">
        <v>10</v>
      </c>
      <c r="J3" s="23"/>
      <c r="K3" s="23"/>
      <c r="L3" s="23"/>
      <c r="M3" s="53" t="s">
        <v>11</v>
      </c>
      <c r="N3" s="31" t="s">
        <v>12</v>
      </c>
    </row>
    <row r="4" s="2" customFormat="1" ht="43" customHeight="1" spans="1:14">
      <c r="A4" s="20"/>
      <c r="B4" s="21"/>
      <c r="C4" s="20"/>
      <c r="D4" s="20"/>
      <c r="E4" s="20"/>
      <c r="F4" s="22"/>
      <c r="G4" s="23"/>
      <c r="H4" s="20"/>
      <c r="I4" s="23" t="s">
        <v>13</v>
      </c>
      <c r="J4" s="54" t="s">
        <v>14</v>
      </c>
      <c r="K4" s="23" t="s">
        <v>15</v>
      </c>
      <c r="L4" s="54" t="s">
        <v>16</v>
      </c>
      <c r="M4" s="53"/>
      <c r="N4" s="31"/>
    </row>
    <row r="5" s="2" customFormat="1" ht="40" customHeight="1" spans="1:14">
      <c r="A5" s="24">
        <v>1</v>
      </c>
      <c r="B5" s="25" t="s">
        <v>17</v>
      </c>
      <c r="C5" s="23">
        <v>6</v>
      </c>
      <c r="D5" s="26" t="s">
        <v>18</v>
      </c>
      <c r="E5" s="27">
        <v>4</v>
      </c>
      <c r="F5" s="28">
        <v>42000</v>
      </c>
      <c r="G5" s="26" t="s">
        <v>18</v>
      </c>
      <c r="H5" s="27">
        <v>4</v>
      </c>
      <c r="I5" s="26">
        <v>16535.04</v>
      </c>
      <c r="J5" s="26">
        <v>6200.64</v>
      </c>
      <c r="K5" s="26">
        <v>723.36</v>
      </c>
      <c r="L5" s="26">
        <v>23459.04</v>
      </c>
      <c r="M5" s="38">
        <f>SUM(F5,L5)</f>
        <v>65459.04</v>
      </c>
      <c r="N5" s="31"/>
    </row>
    <row r="6" s="2" customFormat="1" ht="40" customHeight="1" spans="1:14">
      <c r="A6" s="24">
        <v>2</v>
      </c>
      <c r="B6" s="29" t="s">
        <v>19</v>
      </c>
      <c r="C6" s="23">
        <v>2</v>
      </c>
      <c r="D6" s="30" t="s">
        <v>20</v>
      </c>
      <c r="E6" s="23">
        <v>6</v>
      </c>
      <c r="F6" s="31">
        <v>19740</v>
      </c>
      <c r="G6" s="30" t="s">
        <v>20</v>
      </c>
      <c r="H6" s="23">
        <v>6</v>
      </c>
      <c r="I6" s="23">
        <v>7956.48</v>
      </c>
      <c r="J6" s="23">
        <v>2860.56</v>
      </c>
      <c r="K6" s="23">
        <v>170.02</v>
      </c>
      <c r="L6" s="23">
        <v>10987.06</v>
      </c>
      <c r="M6" s="38">
        <f t="shared" ref="M6:M23" si="0">SUM(F6,L6)</f>
        <v>30727.06</v>
      </c>
      <c r="N6" s="31"/>
    </row>
    <row r="7" s="2" customFormat="1" ht="40" customHeight="1" spans="1:14">
      <c r="A7" s="24">
        <v>3</v>
      </c>
      <c r="B7" s="24" t="s">
        <v>21</v>
      </c>
      <c r="C7" s="23">
        <v>1</v>
      </c>
      <c r="D7" s="30" t="s">
        <v>18</v>
      </c>
      <c r="E7" s="31">
        <v>4</v>
      </c>
      <c r="F7" s="31">
        <v>7000</v>
      </c>
      <c r="G7" s="30" t="s">
        <v>18</v>
      </c>
      <c r="H7" s="31">
        <v>4</v>
      </c>
      <c r="I7" s="42">
        <v>2755.84</v>
      </c>
      <c r="J7" s="42">
        <v>1033.44</v>
      </c>
      <c r="K7" s="42">
        <v>120.56</v>
      </c>
      <c r="L7" s="55">
        <f>I7+J7+K7</f>
        <v>3909.84</v>
      </c>
      <c r="M7" s="38">
        <f t="shared" si="0"/>
        <v>10909.84</v>
      </c>
      <c r="N7" s="31"/>
    </row>
    <row r="8" s="2" customFormat="1" ht="40" customHeight="1" spans="1:14">
      <c r="A8" s="32"/>
      <c r="B8" s="33"/>
      <c r="C8" s="23">
        <v>1</v>
      </c>
      <c r="D8" s="30" t="s">
        <v>22</v>
      </c>
      <c r="E8" s="23">
        <v>3</v>
      </c>
      <c r="F8" s="31">
        <v>5310</v>
      </c>
      <c r="G8" s="30" t="s">
        <v>22</v>
      </c>
      <c r="H8" s="23">
        <v>3</v>
      </c>
      <c r="I8" s="56">
        <v>2066.88</v>
      </c>
      <c r="J8" s="56">
        <v>775.08</v>
      </c>
      <c r="K8" s="56">
        <v>90.42</v>
      </c>
      <c r="L8" s="55">
        <f>I8+J8+K8</f>
        <v>2932.38</v>
      </c>
      <c r="M8" s="38">
        <f t="shared" si="0"/>
        <v>8242.38</v>
      </c>
      <c r="N8" s="31"/>
    </row>
    <row r="9" s="2" customFormat="1" ht="40" customHeight="1" spans="1:16">
      <c r="A9" s="24">
        <v>4</v>
      </c>
      <c r="B9" s="34" t="s">
        <v>23</v>
      </c>
      <c r="C9" s="23">
        <v>1</v>
      </c>
      <c r="D9" s="35" t="s">
        <v>24</v>
      </c>
      <c r="E9" s="23">
        <v>12</v>
      </c>
      <c r="F9" s="36">
        <v>20520</v>
      </c>
      <c r="G9" s="35" t="s">
        <v>24</v>
      </c>
      <c r="H9" s="23">
        <v>12</v>
      </c>
      <c r="I9" s="42">
        <v>8267.52</v>
      </c>
      <c r="J9" s="42">
        <v>3032.28</v>
      </c>
      <c r="K9" s="42">
        <v>361.68</v>
      </c>
      <c r="L9" s="55">
        <f>SUM(I9:K9)</f>
        <v>11661.48</v>
      </c>
      <c r="M9" s="38">
        <f t="shared" si="0"/>
        <v>32181.48</v>
      </c>
      <c r="N9" s="31"/>
      <c r="P9" s="57"/>
    </row>
    <row r="10" s="3" customFormat="1" ht="40" customHeight="1" spans="1:16">
      <c r="A10" s="24">
        <v>5</v>
      </c>
      <c r="B10" s="37" t="s">
        <v>25</v>
      </c>
      <c r="C10" s="38">
        <v>1</v>
      </c>
      <c r="D10" s="39" t="s">
        <v>26</v>
      </c>
      <c r="E10" s="27">
        <v>5</v>
      </c>
      <c r="F10" s="22">
        <v>8690</v>
      </c>
      <c r="G10" s="39" t="s">
        <v>26</v>
      </c>
      <c r="H10" s="27">
        <v>5</v>
      </c>
      <c r="I10" s="58">
        <v>3444.8</v>
      </c>
      <c r="J10" s="58">
        <v>1291.8</v>
      </c>
      <c r="K10" s="58">
        <v>150.7</v>
      </c>
      <c r="L10" s="59">
        <v>4887.3</v>
      </c>
      <c r="M10" s="38">
        <f t="shared" si="0"/>
        <v>13577.3</v>
      </c>
      <c r="N10" s="60"/>
      <c r="P10" s="61"/>
    </row>
    <row r="11" s="3" customFormat="1" ht="40" customHeight="1" spans="1:16">
      <c r="A11" s="24">
        <v>6</v>
      </c>
      <c r="B11" s="37" t="s">
        <v>27</v>
      </c>
      <c r="C11" s="38">
        <v>3</v>
      </c>
      <c r="D11" s="20" t="s">
        <v>28</v>
      </c>
      <c r="E11" s="23">
        <v>3</v>
      </c>
      <c r="F11" s="38">
        <v>15930</v>
      </c>
      <c r="G11" s="20" t="s">
        <v>28</v>
      </c>
      <c r="H11" s="23">
        <v>3</v>
      </c>
      <c r="I11" s="38">
        <v>6200.64</v>
      </c>
      <c r="J11" s="38">
        <v>2325.24</v>
      </c>
      <c r="K11" s="38">
        <v>271.26</v>
      </c>
      <c r="L11" s="38">
        <v>8797.14</v>
      </c>
      <c r="M11" s="38">
        <f t="shared" si="0"/>
        <v>24727.14</v>
      </c>
      <c r="N11" s="60"/>
      <c r="P11" s="61"/>
    </row>
    <row r="12" s="3" customFormat="1" ht="40" customHeight="1" spans="1:16">
      <c r="A12" s="24">
        <v>7</v>
      </c>
      <c r="B12" s="40" t="s">
        <v>29</v>
      </c>
      <c r="C12" s="38">
        <v>5</v>
      </c>
      <c r="D12" s="30" t="s">
        <v>30</v>
      </c>
      <c r="E12" s="41">
        <v>6</v>
      </c>
      <c r="F12" s="42">
        <v>51900</v>
      </c>
      <c r="G12" s="30" t="s">
        <v>30</v>
      </c>
      <c r="H12" s="41">
        <v>6</v>
      </c>
      <c r="I12" s="58">
        <v>20668.8</v>
      </c>
      <c r="J12" s="58">
        <v>7702.2</v>
      </c>
      <c r="K12" s="58">
        <v>904.2</v>
      </c>
      <c r="L12" s="42">
        <v>29275.2</v>
      </c>
      <c r="M12" s="38">
        <f t="shared" si="0"/>
        <v>81175.2</v>
      </c>
      <c r="N12" s="60"/>
      <c r="P12" s="62"/>
    </row>
    <row r="13" s="3" customFormat="1" ht="40" customHeight="1" spans="1:14">
      <c r="A13" s="24">
        <v>8</v>
      </c>
      <c r="B13" s="43" t="s">
        <v>31</v>
      </c>
      <c r="C13" s="38">
        <v>49</v>
      </c>
      <c r="D13" s="30" t="s">
        <v>32</v>
      </c>
      <c r="E13" s="41">
        <v>3</v>
      </c>
      <c r="F13" s="27">
        <v>228150</v>
      </c>
      <c r="G13" s="30" t="s">
        <v>32</v>
      </c>
      <c r="H13" s="41">
        <v>3</v>
      </c>
      <c r="I13" s="26">
        <v>93009.6</v>
      </c>
      <c r="J13" s="45">
        <v>34518.96</v>
      </c>
      <c r="K13" s="26">
        <v>4068.9</v>
      </c>
      <c r="L13" s="42">
        <v>131597.46</v>
      </c>
      <c r="M13" s="38">
        <f t="shared" si="0"/>
        <v>359747.46</v>
      </c>
      <c r="N13" s="60"/>
    </row>
    <row r="14" s="3" customFormat="1" ht="49" customHeight="1" spans="1:14">
      <c r="A14" s="32"/>
      <c r="B14" s="44"/>
      <c r="C14" s="38">
        <v>48</v>
      </c>
      <c r="D14" s="20" t="s">
        <v>28</v>
      </c>
      <c r="E14" s="41">
        <v>3</v>
      </c>
      <c r="F14" s="45">
        <v>247800</v>
      </c>
      <c r="G14" s="20" t="s">
        <v>28</v>
      </c>
      <c r="H14" s="41">
        <v>3</v>
      </c>
      <c r="I14" s="38">
        <v>96454.4</v>
      </c>
      <c r="J14" s="38">
        <v>36170.4</v>
      </c>
      <c r="K14" s="38">
        <v>4219.6</v>
      </c>
      <c r="L14" s="38">
        <v>136844.4</v>
      </c>
      <c r="M14" s="38">
        <f t="shared" si="0"/>
        <v>384644.4</v>
      </c>
      <c r="N14" s="60"/>
    </row>
    <row r="15" s="4" customFormat="1" ht="40" customHeight="1" spans="1:16">
      <c r="A15" s="46">
        <v>9</v>
      </c>
      <c r="B15" s="47" t="s">
        <v>33</v>
      </c>
      <c r="C15" s="46">
        <v>1</v>
      </c>
      <c r="D15" s="20" t="s">
        <v>22</v>
      </c>
      <c r="E15" s="48">
        <v>3</v>
      </c>
      <c r="F15" s="49">
        <v>5310</v>
      </c>
      <c r="G15" s="20" t="s">
        <v>22</v>
      </c>
      <c r="H15" s="48">
        <v>3</v>
      </c>
      <c r="I15" s="46">
        <v>2066.88</v>
      </c>
      <c r="J15" s="46">
        <v>775.08</v>
      </c>
      <c r="K15" s="46">
        <v>90.42</v>
      </c>
      <c r="L15" s="46">
        <v>2932.38</v>
      </c>
      <c r="M15" s="38">
        <f t="shared" si="0"/>
        <v>8242.38</v>
      </c>
      <c r="N15" s="63"/>
      <c r="P15" s="4" t="s">
        <v>34</v>
      </c>
    </row>
    <row r="16" s="5" customFormat="1" ht="40" customHeight="1" spans="1:14">
      <c r="A16" s="50">
        <v>10</v>
      </c>
      <c r="B16" s="50" t="s">
        <v>35</v>
      </c>
      <c r="C16" s="51">
        <v>11</v>
      </c>
      <c r="D16" s="20"/>
      <c r="E16" s="51"/>
      <c r="F16" s="51"/>
      <c r="G16" s="20" t="s">
        <v>20</v>
      </c>
      <c r="H16" s="51">
        <v>6</v>
      </c>
      <c r="I16" s="51">
        <v>8941.44</v>
      </c>
      <c r="J16" s="51">
        <v>2860.58</v>
      </c>
      <c r="K16" s="51">
        <v>241.26</v>
      </c>
      <c r="L16" s="51">
        <v>12043.28</v>
      </c>
      <c r="M16" s="38">
        <f t="shared" si="0"/>
        <v>12043.28</v>
      </c>
      <c r="N16" s="64"/>
    </row>
    <row r="17" s="5" customFormat="1" ht="40" customHeight="1" spans="1:14">
      <c r="A17" s="52"/>
      <c r="B17" s="52"/>
      <c r="C17" s="51">
        <v>6</v>
      </c>
      <c r="D17" s="51"/>
      <c r="E17" s="51"/>
      <c r="F17" s="51"/>
      <c r="G17" s="20" t="s">
        <v>24</v>
      </c>
      <c r="H17" s="51">
        <v>12</v>
      </c>
      <c r="I17" s="51">
        <v>36514.88</v>
      </c>
      <c r="J17" s="51">
        <v>13333.44</v>
      </c>
      <c r="K17" s="51">
        <v>1597.42</v>
      </c>
      <c r="L17" s="51">
        <v>51445.74</v>
      </c>
      <c r="M17" s="38">
        <f t="shared" si="0"/>
        <v>51445.74</v>
      </c>
      <c r="N17" s="64"/>
    </row>
    <row r="18" s="5" customFormat="1" ht="40" customHeight="1" spans="1:14">
      <c r="A18" s="51" t="s">
        <v>16</v>
      </c>
      <c r="B18" s="51"/>
      <c r="C18" s="51">
        <f>SUM(C5:C17)</f>
        <v>135</v>
      </c>
      <c r="D18" s="51"/>
      <c r="E18" s="51">
        <f t="shared" ref="D18:M18" si="1">SUM(E5:E15)</f>
        <v>52</v>
      </c>
      <c r="F18" s="51">
        <f t="shared" si="1"/>
        <v>652350</v>
      </c>
      <c r="G18" s="51"/>
      <c r="H18" s="51">
        <f t="shared" si="1"/>
        <v>52</v>
      </c>
      <c r="I18" s="51">
        <f t="shared" si="1"/>
        <v>259426.88</v>
      </c>
      <c r="J18" s="51">
        <f t="shared" si="1"/>
        <v>96685.68</v>
      </c>
      <c r="K18" s="51">
        <f t="shared" si="1"/>
        <v>11171.12</v>
      </c>
      <c r="L18" s="51">
        <f>SUM(L5:L17)</f>
        <v>430772.7</v>
      </c>
      <c r="M18" s="51">
        <f>SUM(M5:M17)</f>
        <v>1083122.7</v>
      </c>
      <c r="N18" s="64"/>
    </row>
    <row r="19" ht="22" customHeight="1"/>
  </sheetData>
  <autoFilter ref="A4:P18">
    <extLst/>
  </autoFilter>
  <mergeCells count="20">
    <mergeCell ref="A1:N1"/>
    <mergeCell ref="A2:F2"/>
    <mergeCell ref="I3:L3"/>
    <mergeCell ref="A18:B18"/>
    <mergeCell ref="A3:A4"/>
    <mergeCell ref="A7:A8"/>
    <mergeCell ref="A13:A14"/>
    <mergeCell ref="A16:A17"/>
    <mergeCell ref="B3:B4"/>
    <mergeCell ref="B7:B8"/>
    <mergeCell ref="B13:B14"/>
    <mergeCell ref="B16:B17"/>
    <mergeCell ref="C3:C4"/>
    <mergeCell ref="D3:D4"/>
    <mergeCell ref="E3:E4"/>
    <mergeCell ref="F3:F4"/>
    <mergeCell ref="G3:G4"/>
    <mergeCell ref="H3:H4"/>
    <mergeCell ref="M3:M4"/>
    <mergeCell ref="N3:N4"/>
  </mergeCells>
  <printOptions horizontalCentered="1" verticalCentered="1"/>
  <pageMargins left="0.751388888888889" right="0.751388888888889" top="1" bottom="1" header="0.5" footer="0.5"/>
  <pageSetup paperSize="9" scale="5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肖吕彦</cp:lastModifiedBy>
  <dcterms:created xsi:type="dcterms:W3CDTF">2021-10-12T01:43:00Z</dcterms:created>
  <dcterms:modified xsi:type="dcterms:W3CDTF">2025-04-21T06:32:05Z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37132625D12640AEBE21D464BF903894_13</vt:lpwstr>
  </property>
  <property fmtid="{D5CDD505-2E9C-101B-9397-08002B2CF9AE}" pid="3" name="KSOProductBuildVer">
    <vt:lpwstr>2052-12.1.0.15336</vt:lpwstr>
  </property>
  <property fmtid="{D5CDD505-2E9C-101B-9397-08002B2CF9AE}" pid="4" name="KSOReadingLayout">
    <vt:bool>true</vt:bool>
  </property>
</Properties>
</file>