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95"/>
  </bookViews>
  <sheets>
    <sheet name="Sheet1" sheetId="1" r:id="rId1"/>
  </sheets>
  <definedNames>
    <definedName name="_xlnm._FilterDatabase" localSheetId="0" hidden="1">Sheet1!$A$1:$N$21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<sst xmlns="http://schemas.openxmlformats.org/spreadsheetml/2006/main" count="56" uniqueCount="42">
  <si>
    <t>2023年拟享受城镇公益性岗位补贴及社会保险补贴单位</t>
  </si>
  <si>
    <t>单位：沧源佤族自治县人力资源和社会保障局</t>
  </si>
  <si>
    <t>单位：月、元</t>
  </si>
  <si>
    <t>序号</t>
  </si>
  <si>
    <t>单 位</t>
  </si>
  <si>
    <t>人数</t>
  </si>
  <si>
    <t>岗位补贴期限</t>
  </si>
  <si>
    <t>月数</t>
  </si>
  <si>
    <r>
      <rPr>
        <sz val="12"/>
        <color theme="1"/>
        <rFont val="宋体"/>
        <charset val="134"/>
      </rPr>
      <t xml:space="preserve">公益性岗位    补贴金额         </t>
    </r>
    <r>
      <rPr>
        <sz val="9"/>
        <color theme="1"/>
        <rFont val="宋体"/>
        <charset val="134"/>
      </rPr>
      <t>（1350元/月/人）（1690元/月/人）</t>
    </r>
  </si>
  <si>
    <t>社会保险补贴期限</t>
  </si>
  <si>
    <t>社会保险补贴金额</t>
  </si>
  <si>
    <t>岗位补贴及社会保险补贴              合计</t>
  </si>
  <si>
    <t>备注</t>
  </si>
  <si>
    <t>养老</t>
  </si>
  <si>
    <t>医疗</t>
  </si>
  <si>
    <t>失业</t>
  </si>
  <si>
    <t>合计</t>
  </si>
  <si>
    <t>沧源佤族自治县医疗保障局</t>
  </si>
  <si>
    <t>2022年1-12月</t>
  </si>
  <si>
    <t>2023年1-2月</t>
  </si>
  <si>
    <t>班老乡九年一贯制中心校</t>
  </si>
  <si>
    <t>2023年1-6月</t>
  </si>
  <si>
    <t>沧源佤族自治县供销合作社联合社</t>
  </si>
  <si>
    <t>2023年7-12月</t>
  </si>
  <si>
    <t>沧源佤族自治县城区幼儿园</t>
  </si>
  <si>
    <t>2023年9-12月</t>
  </si>
  <si>
    <t>沧源佤族自治县人民政府外事办公室</t>
  </si>
  <si>
    <t>2024年1-2月</t>
  </si>
  <si>
    <t>沧源佤族自治县岩帅镇团结中心完小</t>
  </si>
  <si>
    <t>2023年1-12月</t>
  </si>
  <si>
    <t>沧源佤族自治县单甲乡中心完小</t>
  </si>
  <si>
    <t>中共沧源佤族自治县委统战部</t>
  </si>
  <si>
    <t>沧源佤族自治县勐省农场社区管理委员会</t>
  </si>
  <si>
    <t>2024年1-3月</t>
  </si>
  <si>
    <t>沧源县岩帅镇团结中学</t>
  </si>
  <si>
    <t>2023年1-5月</t>
  </si>
  <si>
    <t>沧源佤族自治县芒卡镇中心完小</t>
  </si>
  <si>
    <t>2022年10-12月</t>
  </si>
  <si>
    <t>2023年1-10月</t>
  </si>
  <si>
    <t>10</t>
  </si>
  <si>
    <t>沧源佤族自治县糯良乡中心完小</t>
  </si>
  <si>
    <t>2023年7-9月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</si>
</sst>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u/>
      <sz val="18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5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 shrinkToFit="1"/>
    </xf>
    <xf numFmtId="0" fontId="0" fillId="2" borderId="0" xfId="0" applyFont="1" applyFill="1" applyAlignment="1">
      <alignment horizontal="center" vertical="center" shrinkToFit="1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shrinkToFit="1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57" fontId="5" fillId="0" borderId="3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readingOrder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readingOrder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readingOrder="1"/>
    </xf>
    <xf numFmtId="0" fontId="5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zoomScale="115" zoomScaleNormal="115" topLeftCell="A8" workbookViewId="0">
      <selection activeCell="G19" sqref="G19"/>
    </sheetView>
  </sheetViews>
  <sheetFormatPr defaultColWidth="9" defaultRowHeight="13.5"/>
  <cols>
    <col min="1" max="1" width="3.875" style="6" customWidth="1"/>
    <col min="2" max="2" width="25.2583333333333" style="7" customWidth="1"/>
    <col min="3" max="3" width="5.125" style="8" customWidth="1"/>
    <col min="4" max="4" width="14.5" style="8" customWidth="1"/>
    <col min="5" max="5" width="5.5" style="8" customWidth="1"/>
    <col min="6" max="6" width="12.875" style="8" customWidth="1"/>
    <col min="7" max="7" width="21.125" style="8" customWidth="1"/>
    <col min="8" max="8" width="4.875" style="9" customWidth="1"/>
    <col min="9" max="9" width="10.25" style="8" customWidth="1"/>
    <col min="10" max="10" width="10.75" style="8" customWidth="1"/>
    <col min="11" max="11" width="8.625" style="8" customWidth="1"/>
    <col min="12" max="12" width="11.25" style="8" customWidth="1"/>
    <col min="13" max="13" width="12.75" style="6" customWidth="1"/>
    <col min="14" max="14" width="6.5" style="8" customWidth="1"/>
    <col min="15" max="15" width="10.375" style="8"/>
    <col min="16" max="16384" width="9" style="8"/>
  </cols>
  <sheetData>
    <row r="1" ht="30" customHeight="1" spans="1:14">
      <c r="A1" s="10" t="s">
        <v>0</v>
      </c>
      <c r="B1" s="11"/>
      <c r="C1" s="10"/>
      <c r="D1" s="10"/>
      <c r="E1" s="10"/>
      <c r="F1" s="10"/>
      <c r="G1" s="10"/>
      <c r="H1" s="12"/>
      <c r="I1" s="10"/>
      <c r="J1" s="10"/>
      <c r="K1" s="10"/>
      <c r="L1" s="10"/>
      <c r="M1" s="10"/>
      <c r="N1" s="10"/>
    </row>
    <row r="2" s="1" customFormat="1" ht="24" customHeight="1" spans="1:13">
      <c r="A2" s="13" t="s">
        <v>1</v>
      </c>
      <c r="B2" s="14"/>
      <c r="C2" s="15"/>
      <c r="D2" s="15"/>
      <c r="E2" s="15"/>
      <c r="F2" s="15"/>
      <c r="G2" s="13"/>
      <c r="H2" s="16"/>
      <c r="M2" s="13" t="s">
        <v>2</v>
      </c>
    </row>
    <row r="3" s="1" customFormat="1" ht="22" customHeight="1" spans="1:14">
      <c r="A3" s="17" t="s">
        <v>3</v>
      </c>
      <c r="B3" s="18" t="s">
        <v>4</v>
      </c>
      <c r="C3" s="17" t="s">
        <v>5</v>
      </c>
      <c r="D3" s="17" t="s">
        <v>6</v>
      </c>
      <c r="E3" s="17" t="s">
        <v>7</v>
      </c>
      <c r="F3" s="19" t="s">
        <v>8</v>
      </c>
      <c r="G3" s="17" t="s">
        <v>9</v>
      </c>
      <c r="H3" s="17" t="s">
        <v>7</v>
      </c>
      <c r="I3" s="38" t="s">
        <v>10</v>
      </c>
      <c r="J3" s="38"/>
      <c r="K3" s="38"/>
      <c r="L3" s="38"/>
      <c r="M3" s="49" t="s">
        <v>11</v>
      </c>
      <c r="N3" s="39" t="s">
        <v>12</v>
      </c>
    </row>
    <row r="4" s="1" customFormat="1" ht="43" customHeight="1" spans="1:14">
      <c r="A4" s="17"/>
      <c r="B4" s="18"/>
      <c r="C4" s="17"/>
      <c r="D4" s="17"/>
      <c r="E4" s="17"/>
      <c r="F4" s="19"/>
      <c r="G4" s="17"/>
      <c r="H4" s="17"/>
      <c r="I4" s="38" t="s">
        <v>13</v>
      </c>
      <c r="J4" s="50" t="s">
        <v>14</v>
      </c>
      <c r="K4" s="38" t="s">
        <v>15</v>
      </c>
      <c r="L4" s="50" t="s">
        <v>16</v>
      </c>
      <c r="M4" s="49"/>
      <c r="N4" s="39"/>
    </row>
    <row r="5" s="2" customFormat="1" ht="37" customHeight="1" spans="1:14">
      <c r="A5" s="20">
        <v>1</v>
      </c>
      <c r="B5" s="21" t="s">
        <v>17</v>
      </c>
      <c r="C5" s="22">
        <v>4</v>
      </c>
      <c r="D5" s="23" t="s">
        <v>18</v>
      </c>
      <c r="E5" s="22">
        <v>12</v>
      </c>
      <c r="F5" s="24">
        <v>26050</v>
      </c>
      <c r="G5" s="23" t="s">
        <v>18</v>
      </c>
      <c r="H5" s="22">
        <v>12</v>
      </c>
      <c r="I5" s="51">
        <v>12221.76</v>
      </c>
      <c r="J5" s="52">
        <v>6786</v>
      </c>
      <c r="K5" s="51">
        <v>182.35</v>
      </c>
      <c r="L5" s="52">
        <f>I5+J5+K5</f>
        <v>19190.11</v>
      </c>
      <c r="M5" s="53">
        <f t="shared" ref="M5:M18" si="0">F5+L5</f>
        <v>45240.11</v>
      </c>
      <c r="N5" s="54"/>
    </row>
    <row r="6" s="2" customFormat="1" ht="34" customHeight="1" spans="1:14">
      <c r="A6" s="25"/>
      <c r="B6" s="26"/>
      <c r="C6" s="22">
        <v>1</v>
      </c>
      <c r="D6" s="23" t="s">
        <v>19</v>
      </c>
      <c r="E6" s="22">
        <v>2</v>
      </c>
      <c r="F6" s="24">
        <v>3200</v>
      </c>
      <c r="G6" s="23" t="s">
        <v>19</v>
      </c>
      <c r="H6" s="22">
        <v>2</v>
      </c>
      <c r="I6" s="37">
        <v>1271.36</v>
      </c>
      <c r="J6" s="37">
        <v>476.76</v>
      </c>
      <c r="K6" s="37">
        <v>22.4</v>
      </c>
      <c r="L6" s="33">
        <f>I6+J6+K6</f>
        <v>1770.52</v>
      </c>
      <c r="M6" s="53">
        <f t="shared" si="0"/>
        <v>4970.52</v>
      </c>
      <c r="N6" s="54"/>
    </row>
    <row r="7" s="3" customFormat="1" ht="37" customHeight="1" spans="1:14">
      <c r="A7" s="17">
        <v>2</v>
      </c>
      <c r="B7" s="27" t="s">
        <v>20</v>
      </c>
      <c r="C7" s="17">
        <v>28</v>
      </c>
      <c r="D7" s="28" t="s">
        <v>21</v>
      </c>
      <c r="E7" s="29">
        <v>6</v>
      </c>
      <c r="F7" s="30">
        <v>124800</v>
      </c>
      <c r="G7" s="28" t="s">
        <v>21</v>
      </c>
      <c r="H7" s="29">
        <v>6</v>
      </c>
      <c r="I7" s="38">
        <v>53960.64</v>
      </c>
      <c r="J7" s="38">
        <v>18593.64</v>
      </c>
      <c r="K7" s="38">
        <v>873.6</v>
      </c>
      <c r="L7" s="50">
        <f>SUM(I7:K7)</f>
        <v>73427.88</v>
      </c>
      <c r="M7" s="53">
        <f t="shared" si="0"/>
        <v>198227.88</v>
      </c>
      <c r="N7" s="55"/>
    </row>
    <row r="8" s="3" customFormat="1" ht="30" customHeight="1" spans="1:14">
      <c r="A8" s="17">
        <v>3</v>
      </c>
      <c r="B8" s="21" t="s">
        <v>22</v>
      </c>
      <c r="C8" s="17">
        <v>1</v>
      </c>
      <c r="D8" s="23" t="s">
        <v>23</v>
      </c>
      <c r="E8" s="29">
        <v>6</v>
      </c>
      <c r="F8" s="30">
        <v>9870</v>
      </c>
      <c r="G8" s="23" t="s">
        <v>23</v>
      </c>
      <c r="H8" s="29">
        <v>6</v>
      </c>
      <c r="I8" s="56">
        <v>4142.4</v>
      </c>
      <c r="J8" s="30">
        <v>1430.28</v>
      </c>
      <c r="K8" s="30">
        <v>85.01</v>
      </c>
      <c r="L8" s="50">
        <f t="shared" ref="L8:L17" si="1">SUM(I8:K8)</f>
        <v>5657.69</v>
      </c>
      <c r="M8" s="53">
        <f t="shared" si="0"/>
        <v>15527.69</v>
      </c>
      <c r="N8" s="55"/>
    </row>
    <row r="9" s="3" customFormat="1" ht="30" customHeight="1" spans="1:14">
      <c r="A9" s="17">
        <v>4</v>
      </c>
      <c r="B9" s="27" t="s">
        <v>24</v>
      </c>
      <c r="C9" s="17">
        <v>7</v>
      </c>
      <c r="D9" s="23" t="s">
        <v>25</v>
      </c>
      <c r="E9" s="31">
        <v>4</v>
      </c>
      <c r="F9" s="32">
        <v>46690</v>
      </c>
      <c r="G9" s="23" t="s">
        <v>25</v>
      </c>
      <c r="H9" s="31">
        <v>4</v>
      </c>
      <c r="I9" s="57">
        <v>20042.56</v>
      </c>
      <c r="J9" s="57">
        <v>6674.64</v>
      </c>
      <c r="K9" s="57">
        <v>438.27</v>
      </c>
      <c r="L9" s="50">
        <f t="shared" si="1"/>
        <v>27155.47</v>
      </c>
      <c r="M9" s="53">
        <f t="shared" si="0"/>
        <v>73845.47</v>
      </c>
      <c r="N9" s="55"/>
    </row>
    <row r="10" s="3" customFormat="1" ht="30" customHeight="1" spans="1:14">
      <c r="A10" s="17">
        <v>5</v>
      </c>
      <c r="B10" s="27" t="s">
        <v>26</v>
      </c>
      <c r="C10" s="17">
        <v>1</v>
      </c>
      <c r="D10" s="23" t="s">
        <v>27</v>
      </c>
      <c r="E10" s="31">
        <v>2</v>
      </c>
      <c r="F10" s="33">
        <v>3380</v>
      </c>
      <c r="G10" s="23" t="s">
        <v>27</v>
      </c>
      <c r="H10" s="31">
        <v>2</v>
      </c>
      <c r="I10" s="33">
        <v>1326.08</v>
      </c>
      <c r="J10" s="33">
        <v>497.28</v>
      </c>
      <c r="K10" s="33">
        <v>58.02</v>
      </c>
      <c r="L10" s="50">
        <f t="shared" si="1"/>
        <v>1881.38</v>
      </c>
      <c r="M10" s="53">
        <f t="shared" si="0"/>
        <v>5261.38</v>
      </c>
      <c r="N10" s="55"/>
    </row>
    <row r="11" s="3" customFormat="1" ht="30" customHeight="1" spans="1:14">
      <c r="A11" s="17">
        <v>6</v>
      </c>
      <c r="B11" s="27" t="s">
        <v>28</v>
      </c>
      <c r="C11" s="17">
        <v>22</v>
      </c>
      <c r="D11" s="23" t="s">
        <v>29</v>
      </c>
      <c r="E11" s="31">
        <v>12</v>
      </c>
      <c r="F11" s="30">
        <v>200270</v>
      </c>
      <c r="G11" s="23" t="s">
        <v>29</v>
      </c>
      <c r="H11" s="31">
        <v>12</v>
      </c>
      <c r="I11" s="30">
        <v>82880</v>
      </c>
      <c r="J11" s="30">
        <v>29797.5</v>
      </c>
      <c r="K11" s="30">
        <v>1417.81</v>
      </c>
      <c r="L11" s="50">
        <f t="shared" si="1"/>
        <v>114095.31</v>
      </c>
      <c r="M11" s="53">
        <f t="shared" si="0"/>
        <v>314365.31</v>
      </c>
      <c r="N11" s="55"/>
    </row>
    <row r="12" s="3" customFormat="1" ht="30" customHeight="1" spans="1:14">
      <c r="A12" s="17">
        <v>7</v>
      </c>
      <c r="B12" s="34" t="s">
        <v>30</v>
      </c>
      <c r="C12" s="17">
        <v>19</v>
      </c>
      <c r="D12" s="23" t="s">
        <v>29</v>
      </c>
      <c r="E12" s="31">
        <v>12</v>
      </c>
      <c r="F12" s="32">
        <v>131740</v>
      </c>
      <c r="G12" s="23" t="s">
        <v>29</v>
      </c>
      <c r="H12" s="31">
        <v>12</v>
      </c>
      <c r="I12" s="30">
        <v>55928.8</v>
      </c>
      <c r="J12" s="30">
        <v>19547.16</v>
      </c>
      <c r="K12" s="30">
        <v>954.02</v>
      </c>
      <c r="L12" s="50">
        <f t="shared" si="1"/>
        <v>76429.98</v>
      </c>
      <c r="M12" s="53">
        <f t="shared" si="0"/>
        <v>208169.98</v>
      </c>
      <c r="N12" s="55"/>
    </row>
    <row r="13" s="3" customFormat="1" ht="24" customHeight="1" spans="1:14">
      <c r="A13" s="17">
        <v>8</v>
      </c>
      <c r="B13" s="34" t="s">
        <v>31</v>
      </c>
      <c r="C13" s="17">
        <v>1</v>
      </c>
      <c r="D13" s="35" t="s">
        <v>23</v>
      </c>
      <c r="E13" s="36">
        <v>6</v>
      </c>
      <c r="F13" s="37">
        <v>9870</v>
      </c>
      <c r="G13" s="23" t="s">
        <v>29</v>
      </c>
      <c r="H13" s="31">
        <v>12</v>
      </c>
      <c r="I13" s="37">
        <v>4142.4</v>
      </c>
      <c r="J13" s="37">
        <v>1430.28</v>
      </c>
      <c r="K13" s="37">
        <v>85.01</v>
      </c>
      <c r="L13" s="37">
        <f t="shared" si="1"/>
        <v>5657.69</v>
      </c>
      <c r="M13" s="53">
        <f t="shared" si="0"/>
        <v>15527.69</v>
      </c>
      <c r="N13" s="55"/>
    </row>
    <row r="14" s="3" customFormat="1" ht="28" customHeight="1" spans="1:14">
      <c r="A14" s="22">
        <v>9</v>
      </c>
      <c r="B14" s="27" t="s">
        <v>32</v>
      </c>
      <c r="C14" s="17">
        <v>5</v>
      </c>
      <c r="D14" s="23" t="s">
        <v>33</v>
      </c>
      <c r="E14" s="38">
        <v>3</v>
      </c>
      <c r="F14" s="32">
        <v>59150</v>
      </c>
      <c r="G14" s="23" t="s">
        <v>33</v>
      </c>
      <c r="H14" s="38">
        <v>3</v>
      </c>
      <c r="I14" s="30">
        <v>23206.4</v>
      </c>
      <c r="J14" s="30">
        <v>8702.4</v>
      </c>
      <c r="K14" s="30">
        <v>1015.35</v>
      </c>
      <c r="L14" s="37">
        <f t="shared" si="1"/>
        <v>32924.15</v>
      </c>
      <c r="M14" s="53">
        <f t="shared" si="0"/>
        <v>92074.15</v>
      </c>
      <c r="N14" s="55"/>
    </row>
    <row r="15" s="3" customFormat="1" ht="22" customHeight="1" spans="1:14">
      <c r="A15" s="22">
        <v>10</v>
      </c>
      <c r="B15" s="27" t="s">
        <v>34</v>
      </c>
      <c r="C15" s="17">
        <v>3</v>
      </c>
      <c r="D15" s="23"/>
      <c r="E15" s="39"/>
      <c r="F15" s="38"/>
      <c r="G15" s="23" t="s">
        <v>35</v>
      </c>
      <c r="H15" s="39">
        <v>5</v>
      </c>
      <c r="I15" s="30">
        <v>355.7</v>
      </c>
      <c r="J15" s="44"/>
      <c r="K15" s="29"/>
      <c r="L15" s="37">
        <f t="shared" si="1"/>
        <v>355.7</v>
      </c>
      <c r="M15" s="53">
        <f t="shared" si="0"/>
        <v>355.7</v>
      </c>
      <c r="N15" s="55"/>
    </row>
    <row r="16" s="4" customFormat="1" ht="22" customHeight="1" spans="1:14">
      <c r="A16" s="20">
        <v>11</v>
      </c>
      <c r="B16" s="40" t="s">
        <v>36</v>
      </c>
      <c r="C16" s="41">
        <v>17</v>
      </c>
      <c r="D16" s="42"/>
      <c r="E16" s="29"/>
      <c r="F16" s="30"/>
      <c r="G16" s="23" t="s">
        <v>37</v>
      </c>
      <c r="H16" s="29">
        <v>3</v>
      </c>
      <c r="I16" s="30">
        <v>31148.32</v>
      </c>
      <c r="J16" s="30">
        <v>18473</v>
      </c>
      <c r="K16" s="30">
        <v>548.8</v>
      </c>
      <c r="L16" s="37">
        <f t="shared" si="1"/>
        <v>50170.12</v>
      </c>
      <c r="M16" s="53">
        <f t="shared" si="0"/>
        <v>50170.12</v>
      </c>
      <c r="N16" s="58"/>
    </row>
    <row r="17" s="4" customFormat="1" ht="22" customHeight="1" spans="1:14">
      <c r="A17" s="25"/>
      <c r="B17" s="43"/>
      <c r="C17" s="41">
        <v>17</v>
      </c>
      <c r="D17" s="42"/>
      <c r="E17" s="28"/>
      <c r="F17" s="44"/>
      <c r="G17" s="23" t="s">
        <v>38</v>
      </c>
      <c r="H17" s="28" t="s">
        <v>39</v>
      </c>
      <c r="I17" s="44">
        <v>82002.72</v>
      </c>
      <c r="J17" s="44">
        <v>30751.02</v>
      </c>
      <c r="K17" s="44">
        <v>1444.8</v>
      </c>
      <c r="L17" s="37">
        <f t="shared" si="1"/>
        <v>114198.54</v>
      </c>
      <c r="M17" s="53">
        <f t="shared" si="0"/>
        <v>114198.54</v>
      </c>
      <c r="N17" s="58"/>
    </row>
    <row r="18" s="5" customFormat="1" ht="22" customHeight="1" spans="1:14">
      <c r="A18" s="45">
        <v>12</v>
      </c>
      <c r="B18" s="46" t="s">
        <v>40</v>
      </c>
      <c r="C18" s="41">
        <v>9</v>
      </c>
      <c r="D18" s="23" t="s">
        <v>41</v>
      </c>
      <c r="E18" s="41">
        <v>3</v>
      </c>
      <c r="F18" s="41">
        <v>36800</v>
      </c>
      <c r="G18" s="41"/>
      <c r="H18" s="41"/>
      <c r="I18" s="41"/>
      <c r="J18" s="41"/>
      <c r="K18" s="41"/>
      <c r="L18" s="41"/>
      <c r="M18" s="53">
        <f t="shared" si="0"/>
        <v>36800</v>
      </c>
      <c r="N18" s="47"/>
    </row>
    <row r="19" s="5" customFormat="1" ht="22" customHeight="1" spans="1:14">
      <c r="A19" s="45"/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</row>
    <row r="20" s="5" customFormat="1" ht="22" customHeight="1" spans="1:14">
      <c r="A20" s="47" t="s">
        <v>16</v>
      </c>
      <c r="B20" s="48"/>
      <c r="C20" s="47">
        <f>SUM(C9:C19)</f>
        <v>101</v>
      </c>
      <c r="D20" s="47"/>
      <c r="E20" s="47">
        <f>SUM(E9:E19)</f>
        <v>42</v>
      </c>
      <c r="F20" s="47">
        <f>SUM(F5:F19)</f>
        <v>651820</v>
      </c>
      <c r="G20" s="47"/>
      <c r="H20" s="47">
        <f>SUM(H9:H19)</f>
        <v>53</v>
      </c>
      <c r="I20" s="47">
        <f>SUM(I5:I19)</f>
        <v>372629.14</v>
      </c>
      <c r="J20" s="47">
        <f>SUM(J5:J19)</f>
        <v>143159.96</v>
      </c>
      <c r="K20" s="47">
        <f>SUM(K5:K19)</f>
        <v>7125.44</v>
      </c>
      <c r="L20" s="47">
        <f>SUM(L5:L19)</f>
        <v>522914.54</v>
      </c>
      <c r="M20" s="47">
        <f>SUM(M5:M18)</f>
        <v>1174734.54</v>
      </c>
      <c r="N20" s="47"/>
    </row>
    <row r="21" ht="22" customHeight="1" spans="6:6">
      <c r="F21" s="6"/>
    </row>
  </sheetData>
  <mergeCells count="18">
    <mergeCell ref="A1:N1"/>
    <mergeCell ref="A2:F2"/>
    <mergeCell ref="I3:L3"/>
    <mergeCell ref="A20:B20"/>
    <mergeCell ref="A3:A4"/>
    <mergeCell ref="A5:A6"/>
    <mergeCell ref="A16:A17"/>
    <mergeCell ref="B3:B4"/>
    <mergeCell ref="B5:B6"/>
    <mergeCell ref="B16:B17"/>
    <mergeCell ref="C3:C4"/>
    <mergeCell ref="D3:D4"/>
    <mergeCell ref="E3:E4"/>
    <mergeCell ref="F3:F4"/>
    <mergeCell ref="G3:G4"/>
    <mergeCell ref="H3:H4"/>
    <mergeCell ref="M3:M4"/>
    <mergeCell ref="N3:N4"/>
  </mergeCells>
  <printOptions horizontalCentered="1" verticalCentered="1"/>
  <pageMargins left="0.472222222222222" right="0.156944444444444" top="1" bottom="1" header="0.5" footer="0.5"/>
  <pageSetup paperSize="9" scale="75" orientation="landscape" horizontalDpi="600"/>
  <headerFooter/>
  <ignoredErrors>
    <ignoredError sqref="H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李聪</cp:lastModifiedBy>
  <dcterms:created xsi:type="dcterms:W3CDTF">2021-10-12T01:43:00Z</dcterms:created>
  <dcterms:modified xsi:type="dcterms:W3CDTF">2024-04-22T03:58:42Z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EFFAB20F35D74533A992C4D61A2A6B1E</vt:lpwstr>
  </property>
  <property fmtid="{D5CDD505-2E9C-101B-9397-08002B2CF9AE}" pid="3" name="KSOProductBuildVer">
    <vt:lpwstr>2052-12.1.0.15336</vt:lpwstr>
  </property>
</Properties>
</file>