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<sst xmlns="http://schemas.openxmlformats.org/spreadsheetml/2006/main" count="1181" uniqueCount="431">
  <si>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</si>
  <si>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</si>
  <si>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</si>
  <si>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</si>
  <si>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</si>
  <si>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</si>
  <si>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</si>
  <si>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</si>
  <si>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</si>
  <si>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</si>
  <si>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</si>
  <si>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</si>
  <si>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</si>
  <si>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</si>
  <si>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</si>
  <si>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</si>
  <si>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</si>
  <si>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</si>
  <si>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</si>
  <si>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</si>
  <si>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</si>
  <si>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</si>
  <si>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</si>
  <si>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</si>
  <si>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</si>
  <si>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</si>
  <si>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</si>
  <si>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</si>
  <si>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</si>
  <si>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</si>
  <si>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</si>
  <si>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</si>
  <si>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</si>
  <si>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</si>
  <si>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</si>
  <si>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</si>
  <si>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</si>
  <si>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</si>
  <si>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</si>
  <si>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</si>
  <si>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</si>
  <si>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</si>
  <si>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</si>
  <si>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</si>
  <si>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</si>
  <si>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</si>
  <si>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</si>
  <si>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</si>
  <si>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</si>
  <si>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</si>
  <si>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</si>
  <si>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</si>
  <si>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</si>
  <si>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</si>
  <si>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</si>
  <si>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</si>
  <si>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</si>
  <si>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</si>
  <si>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</si>
  <si>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</si>
  <si>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</si>
  <si>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</si>
  <si>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</si>
  <si>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</si>
  <si>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</si>
  <si>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</si>
  <si>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</si>
  <si>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</si>
  <si>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</si>
  <si>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</si>
  <si>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</si>
  <si>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云南省沧源佤族自治县红十字会</t>
  </si>
  <si>
    <t>265001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</si>
  <si>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</si>
  <si>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</si>
  <si>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</si>
  <si>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</si>
  <si>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</si>
  <si>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</si>
  <si>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</si>
  <si>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</si>
  <si>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</si>
  <si>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</si>
  <si>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</si>
  <si>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</si>
  <si>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</si>
  <si>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</si>
  <si>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</si>
  <si>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</si>
  <si>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</si>
  <si>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</si>
  <si>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</si>
  <si>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</si>
  <si>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</si>
  <si>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</si>
  <si>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</si>
  <si>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</si>
  <si>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2081650</t>
  </si>
  <si>
    <t>事业运行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</si>
  <si>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</si>
  <si>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</si>
  <si>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</si>
  <si>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</si>
  <si>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</si>
  <si>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</si>
  <si>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</si>
  <si>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</si>
  <si>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</si>
  <si>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</si>
  <si>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</si>
  <si>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</si>
  <si>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</si>
  <si>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</si>
  <si>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</si>
  <si>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</si>
  <si>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</si>
  <si>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</si>
  <si>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</si>
  <si>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</si>
  <si>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</si>
  <si>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</si>
  <si>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</si>
  <si>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</si>
  <si>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</si>
  <si>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</si>
  <si>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</si>
  <si>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</si>
  <si>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</si>
  <si>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</si>
  <si>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</si>
  <si>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</si>
  <si>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</si>
  <si>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</si>
  <si>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</si>
  <si>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</si>
  <si>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</si>
  <si>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</si>
  <si>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</si>
  <si>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</si>
  <si>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</si>
  <si>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</si>
  <si>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</si>
  <si>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</si>
  <si>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</si>
  <si>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</si>
  <si>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</si>
  <si>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</si>
  <si>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</si>
  <si>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</si>
  <si>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</si>
  <si>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</si>
  <si>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</si>
  <si>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</si>
  <si>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</si>
  <si>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</si>
  <si>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</si>
  <si>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</si>
  <si>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</si>
  <si>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</si>
  <si>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</si>
  <si>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</si>
  <si>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</si>
  <si>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</si>
  <si>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</si>
  <si>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</si>
  <si>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</si>
  <si>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</si>
  <si>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</si>
  <si>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</si>
  <si>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</si>
  <si>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</si>
  <si>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</si>
  <si>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</si>
  <si>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</si>
  <si>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</si>
  <si>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</si>
  <si>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</si>
  <si>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</si>
  <si>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</si>
  <si>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</si>
  <si>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</si>
  <si>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</si>
  <si>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</si>
  <si>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</si>
  <si>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</si>
  <si>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</si>
  <si>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</si>
  <si>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</si>
  <si>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</si>
  <si>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</si>
  <si>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</si>
  <si>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</si>
  <si>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</si>
  <si>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</si>
  <si>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</si>
  <si>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</si>
  <si>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</si>
  <si>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</si>
  <si>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</si>
  <si>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530927231100001343110</t>
  </si>
  <si>
    <t>行政人员支出工资</t>
  </si>
  <si>
    <t>30101</t>
  </si>
  <si>
    <t>基本工资</t>
  </si>
  <si>
    <t>530927210000000001073</t>
  </si>
  <si>
    <t>事业人员支出工资</t>
  </si>
  <si>
    <t>30102</t>
  </si>
  <si>
    <t>津贴补贴</t>
  </si>
  <si>
    <t>30103</t>
  </si>
  <si>
    <t>奖金</t>
  </si>
  <si>
    <t>530927231100001437921</t>
  </si>
  <si>
    <t>绩效考核奖励（2017年提高标准部分）</t>
  </si>
  <si>
    <t>30107</t>
  </si>
  <si>
    <t>绩效工资</t>
  </si>
  <si>
    <t>530927231100001437922</t>
  </si>
  <si>
    <t>绩效工资（2017年提高标准部分）</t>
  </si>
  <si>
    <t>530927210000000001074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</si>
  <si>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</si>
  <si>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</si>
  <si>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</si>
  <si>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</si>
  <si>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</si>
  <si>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</si>
  <si>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</si>
  <si>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530927210000000001075</t>
  </si>
  <si>
    <t>30113</t>
  </si>
  <si>
    <t>530927210000000001077</t>
  </si>
  <si>
    <t>一般公用经费</t>
  </si>
  <si>
    <t>30201</t>
  </si>
  <si>
    <t>办公费</t>
  </si>
  <si>
    <t>30206</t>
  </si>
  <si>
    <t>电费</t>
  </si>
  <si>
    <t>30205</t>
  </si>
  <si>
    <t>水费</t>
  </si>
  <si>
    <t>30207</t>
  </si>
  <si>
    <t>邮电费</t>
  </si>
  <si>
    <t>30211</t>
  </si>
  <si>
    <t>差旅费</t>
  </si>
  <si>
    <t>530927221100000257861</t>
  </si>
  <si>
    <t>工会经费</t>
  </si>
  <si>
    <t>30228</t>
  </si>
  <si>
    <t>530927231100001343129</t>
  </si>
  <si>
    <t>公务交通补贴</t>
  </si>
  <si>
    <t>30239</t>
  </si>
  <si>
    <t>其他交通费用</t>
  </si>
  <si>
    <t>530927210000000001076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</si>
  <si>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</si>
  <si>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</si>
  <si>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</si>
  <si>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</si>
  <si>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</si>
  <si>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</si>
  <si>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</si>
  <si>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</si>
  <si>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</si>
  <si>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</si>
  <si>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残疾人保障经费</t>
  </si>
  <si>
    <t>事业发展类</t>
  </si>
  <si>
    <t>530927251100003851554</t>
  </si>
  <si>
    <t>30299</t>
  </si>
  <si>
    <t>其他商品和服务支出</t>
  </si>
  <si>
    <t>红十字会应急救护普及培训工作经费</t>
  </si>
  <si>
    <t>民生类</t>
  </si>
  <si>
    <t>530927210000000001837</t>
  </si>
  <si>
    <t>30202</t>
  </si>
  <si>
    <t>印刷费</t>
  </si>
  <si>
    <t>30226</t>
  </si>
  <si>
    <t>劳务费</t>
  </si>
  <si>
    <t>其他项目专项资金</t>
  </si>
  <si>
    <t>530927210000000005413</t>
  </si>
  <si>
    <t>群众团体公益性捐赠税前扣除资格工作经费</t>
  </si>
  <si>
    <t>530927221100000271167</t>
  </si>
  <si>
    <t>30227</t>
  </si>
  <si>
    <t>委托业务费</t>
  </si>
  <si>
    <t>五进工作专项经费</t>
  </si>
  <si>
    <t>530927231100001346570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</si>
  <si>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</si>
  <si>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</si>
  <si>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</si>
  <si>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</si>
  <si>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</si>
  <si>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</si>
  <si>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</si>
  <si>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</si>
  <si>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</si>
  <si>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</si>
  <si>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</si>
  <si>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</si>
  <si>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进学校、进社区、进农村、进机关、进企业，建设1个基层红十字组织、1个志愿服务队、根据工作实际建立应急救援队队伍和发展志愿者等，开展博爱送万家、红十字知识、防灾减灾知识、禁毒防艾、无偿献血、造血干细胞捐献、人体器官捐献宣传、乡村振兴、双创等相关工作。大力弘扬红十字精神，使红十字“人道、博爱、奉献”精神深入人心。使更多人受益。</t>
  </si>
  <si>
    <t>产出指标</t>
  </si>
  <si>
    <t>数量指标</t>
  </si>
  <si>
    <t>“五进”工作活动场次</t>
  </si>
  <si>
    <t>&gt;=</t>
  </si>
  <si>
    <t>10</t>
  </si>
  <si>
    <t>次</t>
  </si>
  <si>
    <t>定量指标</t>
  </si>
  <si>
    <t>反映“五进”工作活动情况</t>
  </si>
  <si>
    <t>志愿者发展人数</t>
  </si>
  <si>
    <t>40</t>
  </si>
  <si>
    <t>人</t>
  </si>
  <si>
    <t>反映志愿者发展情况</t>
  </si>
  <si>
    <t>基层组织建设</t>
  </si>
  <si>
    <t>1.00</t>
  </si>
  <si>
    <t>个</t>
  </si>
  <si>
    <t>反映基层组织建设情况</t>
  </si>
  <si>
    <t>质量指标</t>
  </si>
  <si>
    <t>宣传活动达标率</t>
  </si>
  <si>
    <t>=</t>
  </si>
  <si>
    <t>100</t>
  </si>
  <si>
    <t>%</t>
  </si>
  <si>
    <t>反映宣传活动达标情况</t>
  </si>
  <si>
    <t>时效指标</t>
  </si>
  <si>
    <t>宣传活动及时性率</t>
  </si>
  <si>
    <t>100%</t>
  </si>
  <si>
    <t>反映宣传活动完成情况</t>
  </si>
  <si>
    <t>成本指标</t>
  </si>
  <si>
    <t>经济成本指标</t>
  </si>
  <si>
    <t>&lt;=</t>
  </si>
  <si>
    <t>4</t>
  </si>
  <si>
    <t>万元</t>
  </si>
  <si>
    <t>反映工作成本控制情况</t>
  </si>
  <si>
    <t>效益指标</t>
  </si>
  <si>
    <t>社会效益</t>
  </si>
  <si>
    <t>宣传活动影响力</t>
  </si>
  <si>
    <t>有所提升</t>
  </si>
  <si>
    <t>定性指标</t>
  </si>
  <si>
    <t>反映宣传活动影响力提升情况</t>
  </si>
  <si>
    <t>满意度指标</t>
  </si>
  <si>
    <t>服务对象满意度</t>
  </si>
  <si>
    <t>服务群众的满意度</t>
  </si>
  <si>
    <t>90</t>
  </si>
  <si>
    <t>反映服务群众对宣传活动满意情况</t>
  </si>
  <si>
    <t>通过做好本部门人员公用经费保障，确保当年正常运转。</t>
  </si>
  <si>
    <t>红十字主题活动正常开展次数</t>
  </si>
  <si>
    <t>场次</t>
  </si>
  <si>
    <t>反映部门当年正常运转情况</t>
  </si>
  <si>
    <t>保障部门运转率</t>
  </si>
  <si>
    <t>反映保障部门运转情况</t>
  </si>
  <si>
    <t>保障经费拨付及时率</t>
  </si>
  <si>
    <t>反映保障经费拨付情况</t>
  </si>
  <si>
    <t>50000</t>
  </si>
  <si>
    <t>元</t>
  </si>
  <si>
    <t>工作成本控制情况</t>
  </si>
  <si>
    <t>部门运转</t>
  </si>
  <si>
    <t>正常运转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</si>
  <si>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</si>
  <si>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保障对象满意度</t>
  </si>
  <si>
    <t>反映单位人员、社会公众对部门（单位）履职情况的满意程度。</t>
  </si>
  <si>
    <t>通过广泛开展应急救护进社区、进学校、进单位、进企业。培训达10000-15000人次，确保参训人员基本掌握应急救护知识。</t>
  </si>
  <si>
    <t>培训人次</t>
  </si>
  <si>
    <t>10000</t>
  </si>
  <si>
    <t>人次</t>
  </si>
  <si>
    <t>反映应急救护培训人数情况</t>
  </si>
  <si>
    <t>应急救护宣传册发放数</t>
  </si>
  <si>
    <t>本</t>
  </si>
  <si>
    <t>反映应急救护培训宣传册发放情况</t>
  </si>
  <si>
    <t>培训讲师资质合格率</t>
  </si>
  <si>
    <t>反映培训师资有资格证书情况</t>
  </si>
  <si>
    <t>培训完成及时率</t>
  </si>
  <si>
    <t>反映救护培训完成情况</t>
  </si>
  <si>
    <t>9</t>
  </si>
  <si>
    <t>应急救护宣传内容知晓率</t>
  </si>
  <si>
    <t>反映应急救护宣传内容知晓情况</t>
  </si>
  <si>
    <t>学员满意度</t>
  </si>
  <si>
    <t>反映学员满意度情况</t>
  </si>
  <si>
    <t>通过做好残疾人就业和残疾人就业申报工作，未安排残疾人就业的机关、团体、企业、事业单位和民办非企业单位，于每年9月、10月、11月保障金按年缴纳，达到保障残疾人权益。</t>
  </si>
  <si>
    <t>在职在编人数</t>
  </si>
  <si>
    <t>反映在职在编人员情况</t>
  </si>
  <si>
    <t>从业人员具有残疾证</t>
  </si>
  <si>
    <t>反映从业人员具有残疾证情况</t>
  </si>
  <si>
    <t>保障金缴纳及时率</t>
  </si>
  <si>
    <t>反映保障金缴纳情况</t>
  </si>
  <si>
    <t>7000</t>
  </si>
  <si>
    <t>反映成本工作情况</t>
  </si>
  <si>
    <t>保障残疾人权益</t>
  </si>
  <si>
    <t>保障</t>
  </si>
  <si>
    <t>残疾人权益保障满意度</t>
  </si>
  <si>
    <t>反映服务对象满意度情况。</t>
  </si>
  <si>
    <t>通过聘请第三方审计1名，对我单位进行年度审计，完成公益性捐赠税前扣除资格认证。</t>
  </si>
  <si>
    <t>聘请审计人员数</t>
  </si>
  <si>
    <t>反映聘请审计人员数量情况</t>
  </si>
  <si>
    <t>审计人员资质合格率</t>
  </si>
  <si>
    <t xml:space="preserve">反映审计人员资质情况
</t>
  </si>
  <si>
    <t>资格认证及时性率</t>
  </si>
  <si>
    <t>反映资格认证完成情况</t>
  </si>
  <si>
    <t>政策知晓率</t>
  </si>
  <si>
    <t>反映公益性捐赠税前扣除政策知晓情况</t>
  </si>
  <si>
    <t>捐赠者满意度</t>
  </si>
  <si>
    <t>反映捐赠者对公益性捐赠税前扣除工作满意情况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</si>
  <si>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</si>
  <si>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</si>
  <si>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</si>
  <si>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</si>
  <si>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</si>
  <si>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</si>
  <si>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</si>
  <si>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</si>
  <si>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</si>
  <si>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</si>
  <si>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</si>
  <si>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</si>
  <si>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</si>
  <si>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</si>
  <si>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</si>
  <si>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</si>
  <si>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公务用车汽油采购</t>
  </si>
  <si>
    <t>车辆加油、添加燃料服务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</si>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</sst>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F40" sqref="F4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4" t="str">
        <f>"单位名称："&amp;"云南省沧源佤族自治县红十字会"</f>
        <v>单位名称：云南省沧源佤族自治县红十字会</v>
      </c>
      <c r="B4" s="210"/>
      <c r="C4" s="210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1084776.64</v>
      </c>
      <c r="C8" s="135" t="s">
        <v>7</v>
      </c>
      <c r="D8" s="24"/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1" t="s">
        <v>14</v>
      </c>
      <c r="B12" s="24">
        <v>50000</v>
      </c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1015115.11</v>
      </c>
    </row>
    <row r="16" ht="18.75" customHeight="1" spans="1:4">
      <c r="A16" s="170" t="s">
        <v>22</v>
      </c>
      <c r="B16" s="24"/>
      <c r="C16" s="169" t="s">
        <v>23</v>
      </c>
      <c r="D16" s="24">
        <v>40283.77</v>
      </c>
    </row>
    <row r="17" ht="18.75" customHeight="1" spans="1:4">
      <c r="A17" s="170" t="s">
        <v>24</v>
      </c>
      <c r="B17" s="24">
        <v>50000</v>
      </c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/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/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72377.76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>
        <v>7000</v>
      </c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212"/>
      <c r="B34" s="173"/>
      <c r="C34" s="170" t="s">
        <v>43</v>
      </c>
      <c r="D34" s="24"/>
    </row>
    <row r="35" ht="18.75" customHeight="1" spans="1:4">
      <c r="A35" s="212" t="s">
        <v>44</v>
      </c>
      <c r="B35" s="173">
        <f>SUM(B8:B12)</f>
        <v>1134776.64</v>
      </c>
      <c r="C35" s="213" t="s">
        <v>45</v>
      </c>
      <c r="D35" s="173">
        <v>1134776.64</v>
      </c>
    </row>
    <row r="36" ht="18.75" customHeight="1" spans="1:4">
      <c r="A36" s="214" t="s">
        <v>46</v>
      </c>
      <c r="B36" s="24"/>
      <c r="C36" s="135" t="s">
        <v>47</v>
      </c>
      <c r="D36" s="24"/>
    </row>
    <row r="37" ht="18.75" customHeight="1" spans="1:4">
      <c r="A37" s="214" t="s">
        <v>48</v>
      </c>
      <c r="B37" s="24"/>
      <c r="C37" s="135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5" t="s">
        <v>51</v>
      </c>
      <c r="B39" s="173">
        <f t="shared" ref="B39:D39" si="1">B35+B36</f>
        <v>1134776.64</v>
      </c>
      <c r="C39" s="213" t="s">
        <v>52</v>
      </c>
      <c r="D39" s="173">
        <f t="shared" si="1"/>
        <v>1134776.64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T28" sqref="T2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70"/>
      <c r="P2" s="70"/>
      <c r="Q2" s="70"/>
      <c r="R2" s="70"/>
      <c r="S2" s="41" t="s">
        <v>53</v>
      </c>
    </row>
    <row r="3" ht="57.75" customHeight="1" spans="1:19">
      <c r="A3" s="131" t="str">
        <f>"2025"&amp;"年部门收入预算表"</f>
        <v>2025年部门收入预算表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03"/>
      <c r="P3" s="203"/>
      <c r="Q3" s="203"/>
      <c r="R3" s="203"/>
      <c r="S3" s="203"/>
    </row>
    <row r="4" ht="18.75" customHeight="1" spans="1:19">
      <c r="A4" s="44" t="str">
        <f>"单位名称："&amp;"云南省沧源佤族自治县红十字会"</f>
        <v>单位名称：云南省沧源佤族自治县红十字会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1" t="s">
        <v>1</v>
      </c>
    </row>
    <row r="5" ht="18.75" customHeight="1" spans="1:19">
      <c r="A5" s="187" t="s">
        <v>54</v>
      </c>
      <c r="B5" s="188" t="s">
        <v>55</v>
      </c>
      <c r="C5" s="188" t="s">
        <v>56</v>
      </c>
      <c r="D5" s="189" t="s">
        <v>57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189" t="s">
        <v>46</v>
      </c>
      <c r="P5" s="189"/>
      <c r="Q5" s="189"/>
      <c r="R5" s="189"/>
      <c r="S5" s="208"/>
    </row>
    <row r="6" ht="18.75" customHeight="1" spans="1:19">
      <c r="A6" s="191"/>
      <c r="B6" s="192"/>
      <c r="C6" s="192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6" t="s">
        <v>63</v>
      </c>
      <c r="J6" s="206"/>
      <c r="K6" s="206"/>
      <c r="L6" s="206"/>
      <c r="M6" s="206"/>
      <c r="N6" s="196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18.75" customHeight="1" spans="1:19">
      <c r="A7" s="194"/>
      <c r="B7" s="195"/>
      <c r="C7" s="195"/>
      <c r="D7" s="196"/>
      <c r="E7" s="196"/>
      <c r="F7" s="196"/>
      <c r="G7" s="196"/>
      <c r="H7" s="196"/>
      <c r="I7" s="195" t="s">
        <v>58</v>
      </c>
      <c r="J7" s="195" t="s">
        <v>65</v>
      </c>
      <c r="K7" s="195" t="s">
        <v>66</v>
      </c>
      <c r="L7" s="195" t="s">
        <v>67</v>
      </c>
      <c r="M7" s="195" t="s">
        <v>68</v>
      </c>
      <c r="N7" s="195" t="s">
        <v>69</v>
      </c>
      <c r="O7" s="207"/>
      <c r="P7" s="207"/>
      <c r="Q7" s="207"/>
      <c r="R7" s="207"/>
      <c r="S7" s="19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7" t="s">
        <v>70</v>
      </c>
      <c r="B9" s="198" t="s">
        <v>71</v>
      </c>
      <c r="C9" s="24">
        <v>1134776.64</v>
      </c>
      <c r="D9" s="24">
        <v>1134776.64</v>
      </c>
      <c r="E9" s="24">
        <v>1084776.64</v>
      </c>
      <c r="F9" s="24"/>
      <c r="G9" s="24"/>
      <c r="H9" s="24"/>
      <c r="I9" s="24">
        <v>50000</v>
      </c>
      <c r="J9" s="24"/>
      <c r="K9" s="24"/>
      <c r="L9" s="24"/>
      <c r="M9" s="24"/>
      <c r="N9" s="24">
        <v>50000</v>
      </c>
      <c r="O9" s="24"/>
      <c r="P9" s="24"/>
      <c r="Q9" s="24"/>
      <c r="R9" s="24"/>
      <c r="S9" s="24"/>
    </row>
    <row r="10" ht="18.75" customHeight="1" spans="1:19">
      <c r="A10" s="100" t="s">
        <v>72</v>
      </c>
      <c r="B10" s="199" t="s">
        <v>71</v>
      </c>
      <c r="C10" s="24">
        <v>1134776.64</v>
      </c>
      <c r="D10" s="24">
        <v>1134776.64</v>
      </c>
      <c r="E10" s="24">
        <v>1084776.64</v>
      </c>
      <c r="F10" s="24"/>
      <c r="G10" s="24"/>
      <c r="H10" s="24"/>
      <c r="I10" s="24">
        <v>50000</v>
      </c>
      <c r="J10" s="24"/>
      <c r="K10" s="24"/>
      <c r="L10" s="24"/>
      <c r="M10" s="24"/>
      <c r="N10" s="24">
        <v>50000</v>
      </c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1134776.64</v>
      </c>
      <c r="D11" s="24">
        <v>1134776.64</v>
      </c>
      <c r="E11" s="24">
        <v>1084776.64</v>
      </c>
      <c r="F11" s="24"/>
      <c r="G11" s="24"/>
      <c r="H11" s="24"/>
      <c r="I11" s="24">
        <v>50000</v>
      </c>
      <c r="J11" s="24"/>
      <c r="K11" s="24"/>
      <c r="L11" s="24"/>
      <c r="M11" s="24"/>
      <c r="N11" s="24">
        <v>50000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"单位名称："&amp;"云南省沧源佤族自治县红十字会"</f>
        <v>单位名称：云南省沧源佤族自治县红十字会</v>
      </c>
      <c r="B4" s="178"/>
      <c r="C4" s="65"/>
      <c r="D4" s="31"/>
      <c r="E4" s="65"/>
      <c r="F4" s="65"/>
      <c r="G4" s="65"/>
      <c r="H4" s="31"/>
      <c r="I4" s="65"/>
      <c r="J4" s="31"/>
      <c r="K4" s="65"/>
      <c r="L4" s="65"/>
      <c r="M4" s="185"/>
      <c r="N4" s="185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5" t="s">
        <v>76</v>
      </c>
      <c r="F6" s="95" t="s">
        <v>77</v>
      </c>
      <c r="G6" s="19"/>
      <c r="H6" s="19"/>
      <c r="I6" s="19"/>
      <c r="J6" s="69" t="s">
        <v>58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20">
        <v>1</v>
      </c>
      <c r="B7" s="120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5" t="s">
        <v>85</v>
      </c>
      <c r="B8" s="164" t="s">
        <v>86</v>
      </c>
      <c r="C8" s="24">
        <v>1015115.11</v>
      </c>
      <c r="D8" s="24">
        <v>965115.11</v>
      </c>
      <c r="E8" s="24">
        <v>855115.11</v>
      </c>
      <c r="F8" s="24">
        <v>110000</v>
      </c>
      <c r="G8" s="24"/>
      <c r="H8" s="24"/>
      <c r="I8" s="24"/>
      <c r="J8" s="24">
        <v>50000</v>
      </c>
      <c r="K8" s="24"/>
      <c r="L8" s="24"/>
      <c r="M8" s="24"/>
      <c r="N8" s="24"/>
      <c r="O8" s="24">
        <v>50000</v>
      </c>
    </row>
    <row r="9" ht="18.75" customHeight="1" spans="1:15">
      <c r="A9" s="179" t="s">
        <v>87</v>
      </c>
      <c r="B9" s="216" t="s">
        <v>88</v>
      </c>
      <c r="C9" s="24">
        <v>119436.88</v>
      </c>
      <c r="D9" s="24">
        <v>119436.88</v>
      </c>
      <c r="E9" s="24">
        <v>119436.88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1" t="s">
        <v>89</v>
      </c>
      <c r="B10" s="217" t="s">
        <v>90</v>
      </c>
      <c r="C10" s="24">
        <v>22933.2</v>
      </c>
      <c r="D10" s="24">
        <v>22933.2</v>
      </c>
      <c r="E10" s="24">
        <v>22933.2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1" t="s">
        <v>91</v>
      </c>
      <c r="B11" s="217" t="s">
        <v>92</v>
      </c>
      <c r="C11" s="24">
        <v>96503.68</v>
      </c>
      <c r="D11" s="24">
        <v>96503.68</v>
      </c>
      <c r="E11" s="24">
        <v>96503.68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6" t="s">
        <v>94</v>
      </c>
      <c r="C12" s="24">
        <v>895678.23</v>
      </c>
      <c r="D12" s="24">
        <v>845678.23</v>
      </c>
      <c r="E12" s="24">
        <v>735678.23</v>
      </c>
      <c r="F12" s="24">
        <v>110000</v>
      </c>
      <c r="G12" s="24"/>
      <c r="H12" s="24"/>
      <c r="I12" s="24"/>
      <c r="J12" s="24">
        <v>50000</v>
      </c>
      <c r="K12" s="24"/>
      <c r="L12" s="24"/>
      <c r="M12" s="24"/>
      <c r="N12" s="24"/>
      <c r="O12" s="24">
        <v>50000</v>
      </c>
    </row>
    <row r="13" ht="18.75" customHeight="1" spans="1:15">
      <c r="A13" s="181" t="s">
        <v>95</v>
      </c>
      <c r="B13" s="217" t="s">
        <v>96</v>
      </c>
      <c r="C13" s="24">
        <v>528486.48</v>
      </c>
      <c r="D13" s="24">
        <v>528486.48</v>
      </c>
      <c r="E13" s="24">
        <v>528486.48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1" t="s">
        <v>97</v>
      </c>
      <c r="B14" s="217" t="s">
        <v>98</v>
      </c>
      <c r="C14" s="24">
        <v>207191.75</v>
      </c>
      <c r="D14" s="24">
        <v>207191.75</v>
      </c>
      <c r="E14" s="24">
        <v>207191.75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1" t="s">
        <v>99</v>
      </c>
      <c r="B15" s="217" t="s">
        <v>100</v>
      </c>
      <c r="C15" s="24">
        <v>160000</v>
      </c>
      <c r="D15" s="24">
        <v>110000</v>
      </c>
      <c r="E15" s="24"/>
      <c r="F15" s="24">
        <v>110000</v>
      </c>
      <c r="G15" s="24"/>
      <c r="H15" s="24"/>
      <c r="I15" s="24"/>
      <c r="J15" s="24">
        <v>50000</v>
      </c>
      <c r="K15" s="24"/>
      <c r="L15" s="24"/>
      <c r="M15" s="24"/>
      <c r="N15" s="24"/>
      <c r="O15" s="24">
        <v>50000</v>
      </c>
    </row>
    <row r="16" ht="18.75" customHeight="1" spans="1:15">
      <c r="A16" s="135" t="s">
        <v>101</v>
      </c>
      <c r="B16" s="164" t="s">
        <v>102</v>
      </c>
      <c r="C16" s="24">
        <v>40283.77</v>
      </c>
      <c r="D16" s="24">
        <v>40283.77</v>
      </c>
      <c r="E16" s="24">
        <v>40283.77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6" t="s">
        <v>104</v>
      </c>
      <c r="C17" s="24">
        <v>40283.77</v>
      </c>
      <c r="D17" s="24">
        <v>40283.77</v>
      </c>
      <c r="E17" s="24">
        <v>40283.77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1" t="s">
        <v>105</v>
      </c>
      <c r="B18" s="217" t="s">
        <v>106</v>
      </c>
      <c r="C18" s="24">
        <v>25457.05</v>
      </c>
      <c r="D18" s="24">
        <v>25457.05</v>
      </c>
      <c r="E18" s="24">
        <v>25457.05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1" t="s">
        <v>107</v>
      </c>
      <c r="B19" s="217" t="s">
        <v>108</v>
      </c>
      <c r="C19" s="24">
        <v>12024.42</v>
      </c>
      <c r="D19" s="24">
        <v>12024.42</v>
      </c>
      <c r="E19" s="24">
        <v>12024.42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1" t="s">
        <v>109</v>
      </c>
      <c r="B20" s="217" t="s">
        <v>110</v>
      </c>
      <c r="C20" s="24">
        <v>2802.3</v>
      </c>
      <c r="D20" s="24">
        <v>2802.3</v>
      </c>
      <c r="E20" s="24">
        <v>2802.3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5" t="s">
        <v>111</v>
      </c>
      <c r="B21" s="164" t="s">
        <v>112</v>
      </c>
      <c r="C21" s="24">
        <v>72377.76</v>
      </c>
      <c r="D21" s="24">
        <v>72377.76</v>
      </c>
      <c r="E21" s="24">
        <v>72377.76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216" t="s">
        <v>114</v>
      </c>
      <c r="C22" s="24">
        <v>72377.76</v>
      </c>
      <c r="D22" s="24">
        <v>72377.76</v>
      </c>
      <c r="E22" s="24">
        <v>72377.76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1" t="s">
        <v>115</v>
      </c>
      <c r="B23" s="217" t="s">
        <v>116</v>
      </c>
      <c r="C23" s="24">
        <v>72377.76</v>
      </c>
      <c r="D23" s="24">
        <v>72377.76</v>
      </c>
      <c r="E23" s="24">
        <v>72377.76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5" t="s">
        <v>117</v>
      </c>
      <c r="B24" s="164" t="s">
        <v>84</v>
      </c>
      <c r="C24" s="24">
        <v>7000</v>
      </c>
      <c r="D24" s="24">
        <v>7000</v>
      </c>
      <c r="E24" s="24"/>
      <c r="F24" s="24">
        <v>7000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118</v>
      </c>
      <c r="B25" s="216" t="s">
        <v>84</v>
      </c>
      <c r="C25" s="24">
        <v>7000</v>
      </c>
      <c r="D25" s="24">
        <v>7000</v>
      </c>
      <c r="E25" s="24"/>
      <c r="F25" s="24">
        <v>7000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1" t="s">
        <v>119</v>
      </c>
      <c r="B26" s="217" t="s">
        <v>84</v>
      </c>
      <c r="C26" s="24">
        <v>7000</v>
      </c>
      <c r="D26" s="24">
        <v>7000</v>
      </c>
      <c r="E26" s="24"/>
      <c r="F26" s="24">
        <v>7000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3" t="s">
        <v>120</v>
      </c>
      <c r="B27" s="184" t="s">
        <v>120</v>
      </c>
      <c r="C27" s="24">
        <v>1134776.64</v>
      </c>
      <c r="D27" s="24">
        <v>1084776.64</v>
      </c>
      <c r="E27" s="24">
        <v>967776.64</v>
      </c>
      <c r="F27" s="24">
        <v>117000</v>
      </c>
      <c r="G27" s="24"/>
      <c r="H27" s="24"/>
      <c r="I27" s="24"/>
      <c r="J27" s="24">
        <v>50000</v>
      </c>
      <c r="K27" s="24"/>
      <c r="L27" s="24"/>
      <c r="M27" s="24"/>
      <c r="N27" s="24"/>
      <c r="O27" s="24">
        <v>50000</v>
      </c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"单位名称："&amp;"云南省沧源佤族自治县红十字会"</f>
        <v>单位名称：云南省沧源佤族自治县红十字会</v>
      </c>
      <c r="B4" s="163"/>
      <c r="C4" s="163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0" t="str">
        <f t="shared" ref="B6:D6" si="0">"2025"&amp;"年预算数"</f>
        <v>2025年预算数</v>
      </c>
      <c r="C6" s="32" t="s">
        <v>122</v>
      </c>
      <c r="D6" s="110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4" t="s">
        <v>123</v>
      </c>
      <c r="B8" s="24">
        <v>1084776.64</v>
      </c>
      <c r="C8" s="23" t="s">
        <v>124</v>
      </c>
      <c r="D8" s="24">
        <v>1084776.64</v>
      </c>
    </row>
    <row r="9" ht="18.75" customHeight="1" spans="1:4">
      <c r="A9" s="165" t="s">
        <v>125</v>
      </c>
      <c r="B9" s="24">
        <v>1084776.64</v>
      </c>
      <c r="C9" s="23" t="s">
        <v>126</v>
      </c>
      <c r="D9" s="24"/>
    </row>
    <row r="10" ht="18.75" customHeight="1" spans="1:4">
      <c r="A10" s="165" t="s">
        <v>127</v>
      </c>
      <c r="B10" s="24"/>
      <c r="C10" s="23" t="s">
        <v>128</v>
      </c>
      <c r="D10" s="24"/>
    </row>
    <row r="11" ht="18.75" customHeight="1" spans="1:4">
      <c r="A11" s="165" t="s">
        <v>129</v>
      </c>
      <c r="B11" s="24"/>
      <c r="C11" s="23" t="s">
        <v>130</v>
      </c>
      <c r="D11" s="24"/>
    </row>
    <row r="12" ht="18.75" customHeight="1" spans="1:4">
      <c r="A12" s="166" t="s">
        <v>131</v>
      </c>
      <c r="B12" s="24"/>
      <c r="C12" s="167" t="s">
        <v>132</v>
      </c>
      <c r="D12" s="24"/>
    </row>
    <row r="13" ht="18.75" customHeight="1" spans="1:4">
      <c r="A13" s="168" t="s">
        <v>125</v>
      </c>
      <c r="B13" s="24"/>
      <c r="C13" s="169" t="s">
        <v>133</v>
      </c>
      <c r="D13" s="24"/>
    </row>
    <row r="14" ht="18.75" customHeight="1" spans="1:4">
      <c r="A14" s="168" t="s">
        <v>127</v>
      </c>
      <c r="B14" s="24"/>
      <c r="C14" s="169" t="s">
        <v>134</v>
      </c>
      <c r="D14" s="24"/>
    </row>
    <row r="15" ht="18.75" customHeight="1" spans="1:4">
      <c r="A15" s="168" t="s">
        <v>129</v>
      </c>
      <c r="B15" s="24"/>
      <c r="C15" s="169" t="s">
        <v>135</v>
      </c>
      <c r="D15" s="24"/>
    </row>
    <row r="16" ht="18.75" customHeight="1" spans="1:4">
      <c r="A16" s="168" t="s">
        <v>26</v>
      </c>
      <c r="B16" s="24"/>
      <c r="C16" s="169" t="s">
        <v>136</v>
      </c>
      <c r="D16" s="24">
        <v>965115.11</v>
      </c>
    </row>
    <row r="17" ht="18.75" customHeight="1" spans="1:4">
      <c r="A17" s="168" t="s">
        <v>26</v>
      </c>
      <c r="B17" s="24" t="s">
        <v>26</v>
      </c>
      <c r="C17" s="169" t="s">
        <v>137</v>
      </c>
      <c r="D17" s="24">
        <v>40283.77</v>
      </c>
    </row>
    <row r="18" ht="18.75" customHeight="1" spans="1:4">
      <c r="A18" s="170" t="s">
        <v>26</v>
      </c>
      <c r="B18" s="24" t="s">
        <v>26</v>
      </c>
      <c r="C18" s="169" t="s">
        <v>138</v>
      </c>
      <c r="D18" s="24"/>
    </row>
    <row r="19" ht="18.75" customHeight="1" spans="1:4">
      <c r="A19" s="170" t="s">
        <v>26</v>
      </c>
      <c r="B19" s="24" t="s">
        <v>26</v>
      </c>
      <c r="C19" s="169" t="s">
        <v>139</v>
      </c>
      <c r="D19" s="24"/>
    </row>
    <row r="20" ht="18.75" customHeight="1" spans="1:4">
      <c r="A20" s="171" t="s">
        <v>26</v>
      </c>
      <c r="B20" s="24" t="s">
        <v>26</v>
      </c>
      <c r="C20" s="169" t="s">
        <v>140</v>
      </c>
      <c r="D20" s="24"/>
    </row>
    <row r="21" ht="18.75" customHeight="1" spans="1:4">
      <c r="A21" s="171" t="s">
        <v>26</v>
      </c>
      <c r="B21" s="24" t="s">
        <v>26</v>
      </c>
      <c r="C21" s="169" t="s">
        <v>141</v>
      </c>
      <c r="D21" s="24"/>
    </row>
    <row r="22" ht="18.75" customHeight="1" spans="1:4">
      <c r="A22" s="171" t="s">
        <v>26</v>
      </c>
      <c r="B22" s="24" t="s">
        <v>26</v>
      </c>
      <c r="C22" s="169" t="s">
        <v>142</v>
      </c>
      <c r="D22" s="24"/>
    </row>
    <row r="23" ht="18.75" customHeight="1" spans="1:4">
      <c r="A23" s="171" t="s">
        <v>26</v>
      </c>
      <c r="B23" s="24" t="s">
        <v>26</v>
      </c>
      <c r="C23" s="169" t="s">
        <v>143</v>
      </c>
      <c r="D23" s="24"/>
    </row>
    <row r="24" ht="18.75" customHeight="1" spans="1:4">
      <c r="A24" s="171" t="s">
        <v>26</v>
      </c>
      <c r="B24" s="24" t="s">
        <v>26</v>
      </c>
      <c r="C24" s="169" t="s">
        <v>144</v>
      </c>
      <c r="D24" s="24"/>
    </row>
    <row r="25" ht="18.75" customHeight="1" spans="1:4">
      <c r="A25" s="171" t="s">
        <v>26</v>
      </c>
      <c r="B25" s="24" t="s">
        <v>26</v>
      </c>
      <c r="C25" s="169" t="s">
        <v>145</v>
      </c>
      <c r="D25" s="24"/>
    </row>
    <row r="26" ht="18.75" customHeight="1" spans="1:4">
      <c r="A26" s="171" t="s">
        <v>26</v>
      </c>
      <c r="B26" s="24" t="s">
        <v>26</v>
      </c>
      <c r="C26" s="169" t="s">
        <v>146</v>
      </c>
      <c r="D26" s="24"/>
    </row>
    <row r="27" ht="18.75" customHeight="1" spans="1:4">
      <c r="A27" s="171" t="s">
        <v>26</v>
      </c>
      <c r="B27" s="24" t="s">
        <v>26</v>
      </c>
      <c r="C27" s="169" t="s">
        <v>147</v>
      </c>
      <c r="D27" s="24">
        <v>72377.76</v>
      </c>
    </row>
    <row r="28" ht="18.75" customHeight="1" spans="1:4">
      <c r="A28" s="171" t="s">
        <v>26</v>
      </c>
      <c r="B28" s="24" t="s">
        <v>26</v>
      </c>
      <c r="C28" s="169" t="s">
        <v>148</v>
      </c>
      <c r="D28" s="24"/>
    </row>
    <row r="29" ht="18.75" customHeight="1" spans="1:4">
      <c r="A29" s="171" t="s">
        <v>26</v>
      </c>
      <c r="B29" s="24" t="s">
        <v>26</v>
      </c>
      <c r="C29" s="169" t="s">
        <v>149</v>
      </c>
      <c r="D29" s="24"/>
    </row>
    <row r="30" ht="18.75" customHeight="1" spans="1:4">
      <c r="A30" s="171" t="s">
        <v>26</v>
      </c>
      <c r="B30" s="24" t="s">
        <v>26</v>
      </c>
      <c r="C30" s="169" t="s">
        <v>150</v>
      </c>
      <c r="D30" s="24"/>
    </row>
    <row r="31" ht="18.75" customHeight="1" spans="1:4">
      <c r="A31" s="171" t="s">
        <v>26</v>
      </c>
      <c r="B31" s="24" t="s">
        <v>26</v>
      </c>
      <c r="C31" s="169" t="s">
        <v>151</v>
      </c>
      <c r="D31" s="24"/>
    </row>
    <row r="32" ht="18.75" customHeight="1" spans="1:4">
      <c r="A32" s="172" t="s">
        <v>26</v>
      </c>
      <c r="B32" s="24" t="s">
        <v>26</v>
      </c>
      <c r="C32" s="169" t="s">
        <v>152</v>
      </c>
      <c r="D32" s="24">
        <v>7000</v>
      </c>
    </row>
    <row r="33" ht="18.75" customHeight="1" spans="1:4">
      <c r="A33" s="172" t="s">
        <v>26</v>
      </c>
      <c r="B33" s="24" t="s">
        <v>26</v>
      </c>
      <c r="C33" s="169" t="s">
        <v>153</v>
      </c>
      <c r="D33" s="24"/>
    </row>
    <row r="34" ht="18.75" customHeight="1" spans="1:4">
      <c r="A34" s="172" t="s">
        <v>26</v>
      </c>
      <c r="B34" s="24" t="s">
        <v>26</v>
      </c>
      <c r="C34" s="169" t="s">
        <v>154</v>
      </c>
      <c r="D34" s="24"/>
    </row>
    <row r="35" ht="18.75" customHeight="1" spans="1:4">
      <c r="A35" s="172"/>
      <c r="B35" s="24"/>
      <c r="C35" s="169" t="s">
        <v>155</v>
      </c>
      <c r="D35" s="24"/>
    </row>
    <row r="36" ht="18.75" customHeight="1" spans="1:4">
      <c r="A36" s="172" t="s">
        <v>26</v>
      </c>
      <c r="B36" s="24" t="s">
        <v>26</v>
      </c>
      <c r="C36" s="169" t="s">
        <v>156</v>
      </c>
      <c r="D36" s="24"/>
    </row>
    <row r="37" ht="18.75" customHeight="1" spans="1:4">
      <c r="A37" s="58" t="s">
        <v>157</v>
      </c>
      <c r="B37" s="173">
        <v>1084776.64</v>
      </c>
      <c r="C37" s="174" t="s">
        <v>52</v>
      </c>
      <c r="D37" s="173">
        <v>1084776.64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E33" sqref="E3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60"/>
      <c r="G2" s="42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"单位名称："&amp;"云南省沧源佤族自治县红十字会"</f>
        <v>单位名称：云南省沧源佤族自治县红十字会</v>
      </c>
      <c r="B4" s="30"/>
      <c r="C4" s="31"/>
      <c r="D4" s="31"/>
      <c r="E4" s="31"/>
      <c r="F4" s="105"/>
      <c r="G4" s="42" t="s">
        <v>1</v>
      </c>
    </row>
    <row r="5" ht="20.25" customHeight="1" spans="1:7">
      <c r="A5" s="156" t="s">
        <v>159</v>
      </c>
      <c r="B5" s="157"/>
      <c r="C5" s="110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8" t="s">
        <v>74</v>
      </c>
      <c r="B6" s="158" t="s">
        <v>75</v>
      </c>
      <c r="C6" s="34"/>
      <c r="D6" s="69" t="s">
        <v>58</v>
      </c>
      <c r="E6" s="69" t="s">
        <v>160</v>
      </c>
      <c r="F6" s="69" t="s">
        <v>161</v>
      </c>
      <c r="G6" s="97"/>
    </row>
    <row r="7" ht="19.5" customHeight="1" spans="1:7">
      <c r="A7" s="158" t="s">
        <v>162</v>
      </c>
      <c r="B7" s="158" t="s">
        <v>163</v>
      </c>
      <c r="C7" s="158" t="s">
        <v>164</v>
      </c>
      <c r="D7" s="69">
        <v>4</v>
      </c>
      <c r="E7" s="159" t="s">
        <v>165</v>
      </c>
      <c r="F7" s="159" t="s">
        <v>166</v>
      </c>
      <c r="G7" s="158" t="s">
        <v>167</v>
      </c>
    </row>
    <row r="8" ht="18" customHeight="1" spans="1:7">
      <c r="A8" s="35" t="s">
        <v>85</v>
      </c>
      <c r="B8" s="35" t="s">
        <v>86</v>
      </c>
      <c r="C8" s="24">
        <v>965115.11</v>
      </c>
      <c r="D8" s="24">
        <v>855115.11</v>
      </c>
      <c r="E8" s="24">
        <v>799644.39</v>
      </c>
      <c r="F8" s="24">
        <v>55470.72</v>
      </c>
      <c r="G8" s="24">
        <v>110000</v>
      </c>
    </row>
    <row r="9" ht="18" customHeight="1" spans="1:7">
      <c r="A9" s="121" t="s">
        <v>87</v>
      </c>
      <c r="B9" s="121" t="s">
        <v>88</v>
      </c>
      <c r="C9" s="24">
        <v>119436.88</v>
      </c>
      <c r="D9" s="24">
        <v>119436.88</v>
      </c>
      <c r="E9" s="24">
        <v>119436.88</v>
      </c>
      <c r="F9" s="24"/>
      <c r="G9" s="24"/>
    </row>
    <row r="10" ht="18" customHeight="1" spans="1:7">
      <c r="A10" s="122" t="s">
        <v>89</v>
      </c>
      <c r="B10" s="122" t="s">
        <v>90</v>
      </c>
      <c r="C10" s="24">
        <v>22933.2</v>
      </c>
      <c r="D10" s="24">
        <v>22933.2</v>
      </c>
      <c r="E10" s="24">
        <v>22933.2</v>
      </c>
      <c r="F10" s="24"/>
      <c r="G10" s="24"/>
    </row>
    <row r="11" ht="18" customHeight="1" spans="1:7">
      <c r="A11" s="122" t="s">
        <v>91</v>
      </c>
      <c r="B11" s="122" t="s">
        <v>92</v>
      </c>
      <c r="C11" s="24">
        <v>96503.68</v>
      </c>
      <c r="D11" s="24">
        <v>96503.68</v>
      </c>
      <c r="E11" s="24">
        <v>96503.68</v>
      </c>
      <c r="F11" s="24"/>
      <c r="G11" s="24"/>
    </row>
    <row r="12" ht="18" customHeight="1" spans="1:7">
      <c r="A12" s="121" t="s">
        <v>93</v>
      </c>
      <c r="B12" s="121" t="s">
        <v>94</v>
      </c>
      <c r="C12" s="24">
        <v>845678.23</v>
      </c>
      <c r="D12" s="24">
        <v>735678.23</v>
      </c>
      <c r="E12" s="24">
        <v>680207.51</v>
      </c>
      <c r="F12" s="24">
        <v>55470.72</v>
      </c>
      <c r="G12" s="24">
        <v>110000</v>
      </c>
    </row>
    <row r="13" ht="18" customHeight="1" spans="1:7">
      <c r="A13" s="122" t="s">
        <v>95</v>
      </c>
      <c r="B13" s="122" t="s">
        <v>96</v>
      </c>
      <c r="C13" s="24">
        <v>528486.48</v>
      </c>
      <c r="D13" s="24">
        <v>528486.48</v>
      </c>
      <c r="E13" s="24">
        <v>479390</v>
      </c>
      <c r="F13" s="24">
        <v>49096.48</v>
      </c>
      <c r="G13" s="24"/>
    </row>
    <row r="14" ht="18" customHeight="1" spans="1:7">
      <c r="A14" s="122" t="s">
        <v>97</v>
      </c>
      <c r="B14" s="122" t="s">
        <v>98</v>
      </c>
      <c r="C14" s="24">
        <v>207191.75</v>
      </c>
      <c r="D14" s="24">
        <v>207191.75</v>
      </c>
      <c r="E14" s="24">
        <v>200817.51</v>
      </c>
      <c r="F14" s="24">
        <v>6374.24</v>
      </c>
      <c r="G14" s="24"/>
    </row>
    <row r="15" ht="18" customHeight="1" spans="1:7">
      <c r="A15" s="122" t="s">
        <v>99</v>
      </c>
      <c r="B15" s="122" t="s">
        <v>100</v>
      </c>
      <c r="C15" s="24">
        <v>110000</v>
      </c>
      <c r="D15" s="24"/>
      <c r="E15" s="24"/>
      <c r="F15" s="24"/>
      <c r="G15" s="24">
        <v>110000</v>
      </c>
    </row>
    <row r="16" ht="18" customHeight="1" spans="1:7">
      <c r="A16" s="35" t="s">
        <v>101</v>
      </c>
      <c r="B16" s="35" t="s">
        <v>102</v>
      </c>
      <c r="C16" s="24">
        <v>40283.77</v>
      </c>
      <c r="D16" s="24">
        <v>40283.77</v>
      </c>
      <c r="E16" s="24">
        <v>40283.77</v>
      </c>
      <c r="F16" s="24"/>
      <c r="G16" s="24"/>
    </row>
    <row r="17" ht="18" customHeight="1" spans="1:7">
      <c r="A17" s="121" t="s">
        <v>103</v>
      </c>
      <c r="B17" s="121" t="s">
        <v>104</v>
      </c>
      <c r="C17" s="24">
        <v>40283.77</v>
      </c>
      <c r="D17" s="24">
        <v>40283.77</v>
      </c>
      <c r="E17" s="24">
        <v>40283.77</v>
      </c>
      <c r="F17" s="24"/>
      <c r="G17" s="24"/>
    </row>
    <row r="18" ht="18" customHeight="1" spans="1:7">
      <c r="A18" s="122" t="s">
        <v>105</v>
      </c>
      <c r="B18" s="122" t="s">
        <v>106</v>
      </c>
      <c r="C18" s="24">
        <v>25457.05</v>
      </c>
      <c r="D18" s="24">
        <v>25457.05</v>
      </c>
      <c r="E18" s="24">
        <v>25457.05</v>
      </c>
      <c r="F18" s="24"/>
      <c r="G18" s="24"/>
    </row>
    <row r="19" ht="18" customHeight="1" spans="1:7">
      <c r="A19" s="122" t="s">
        <v>107</v>
      </c>
      <c r="B19" s="122" t="s">
        <v>108</v>
      </c>
      <c r="C19" s="24">
        <v>12024.42</v>
      </c>
      <c r="D19" s="24">
        <v>12024.42</v>
      </c>
      <c r="E19" s="24">
        <v>12024.42</v>
      </c>
      <c r="F19" s="24"/>
      <c r="G19" s="24"/>
    </row>
    <row r="20" ht="18" customHeight="1" spans="1:7">
      <c r="A20" s="122" t="s">
        <v>109</v>
      </c>
      <c r="B20" s="122" t="s">
        <v>110</v>
      </c>
      <c r="C20" s="24">
        <v>2802.3</v>
      </c>
      <c r="D20" s="24">
        <v>2802.3</v>
      </c>
      <c r="E20" s="24">
        <v>2802.3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72377.76</v>
      </c>
      <c r="D21" s="24">
        <v>72377.76</v>
      </c>
      <c r="E21" s="24">
        <v>72377.76</v>
      </c>
      <c r="F21" s="24"/>
      <c r="G21" s="24"/>
    </row>
    <row r="22" ht="18" customHeight="1" spans="1:7">
      <c r="A22" s="121" t="s">
        <v>113</v>
      </c>
      <c r="B22" s="121" t="s">
        <v>114</v>
      </c>
      <c r="C22" s="24">
        <v>72377.76</v>
      </c>
      <c r="D22" s="24">
        <v>72377.76</v>
      </c>
      <c r="E22" s="24">
        <v>72377.76</v>
      </c>
      <c r="F22" s="24"/>
      <c r="G22" s="24"/>
    </row>
    <row r="23" ht="18" customHeight="1" spans="1:7">
      <c r="A23" s="122" t="s">
        <v>115</v>
      </c>
      <c r="B23" s="122" t="s">
        <v>116</v>
      </c>
      <c r="C23" s="24">
        <v>72377.76</v>
      </c>
      <c r="D23" s="24">
        <v>72377.76</v>
      </c>
      <c r="E23" s="24">
        <v>72377.76</v>
      </c>
      <c r="F23" s="24"/>
      <c r="G23" s="24"/>
    </row>
    <row r="24" ht="18" customHeight="1" spans="1:7">
      <c r="A24" s="35" t="s">
        <v>117</v>
      </c>
      <c r="B24" s="35" t="s">
        <v>84</v>
      </c>
      <c r="C24" s="24">
        <v>7000</v>
      </c>
      <c r="D24" s="24"/>
      <c r="E24" s="24"/>
      <c r="F24" s="24"/>
      <c r="G24" s="24">
        <v>7000</v>
      </c>
    </row>
    <row r="25" ht="18" customHeight="1" spans="1:7">
      <c r="A25" s="121" t="s">
        <v>118</v>
      </c>
      <c r="B25" s="121" t="s">
        <v>84</v>
      </c>
      <c r="C25" s="24">
        <v>7000</v>
      </c>
      <c r="D25" s="24"/>
      <c r="E25" s="24"/>
      <c r="F25" s="24"/>
      <c r="G25" s="24">
        <v>7000</v>
      </c>
    </row>
    <row r="26" ht="18" customHeight="1" spans="1:7">
      <c r="A26" s="122" t="s">
        <v>119</v>
      </c>
      <c r="B26" s="122" t="s">
        <v>84</v>
      </c>
      <c r="C26" s="24">
        <v>7000</v>
      </c>
      <c r="D26" s="24"/>
      <c r="E26" s="24"/>
      <c r="F26" s="24"/>
      <c r="G26" s="24">
        <v>7000</v>
      </c>
    </row>
    <row r="27" ht="18" customHeight="1" spans="1:7">
      <c r="A27" s="160" t="s">
        <v>120</v>
      </c>
      <c r="B27" s="161" t="s">
        <v>120</v>
      </c>
      <c r="C27" s="24">
        <v>1084776.64</v>
      </c>
      <c r="D27" s="24">
        <v>967776.64</v>
      </c>
      <c r="E27" s="24">
        <v>912305.92</v>
      </c>
      <c r="F27" s="24">
        <v>55470.72</v>
      </c>
      <c r="G27" s="24">
        <v>117000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5"/>
      <c r="G2" s="90" t="s">
        <v>168</v>
      </c>
    </row>
    <row r="3" ht="39" customHeight="1" spans="1:7">
      <c r="A3" s="131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4" t="str">
        <f>"单位名称："&amp;"云南省沧源佤族自治县红十字会"</f>
        <v>单位名称：云南省沧源佤族自治县红十字会</v>
      </c>
      <c r="B4" s="144"/>
      <c r="C4" s="145"/>
      <c r="D4" s="65"/>
      <c r="E4" s="31"/>
      <c r="G4" s="90" t="s">
        <v>169</v>
      </c>
    </row>
    <row r="5" ht="18.75" customHeight="1" spans="1:7">
      <c r="A5" s="11" t="s">
        <v>170</v>
      </c>
      <c r="B5" s="11" t="s">
        <v>171</v>
      </c>
      <c r="C5" s="32" t="s">
        <v>172</v>
      </c>
      <c r="D5" s="13" t="s">
        <v>173</v>
      </c>
      <c r="E5" s="14"/>
      <c r="F5" s="15"/>
      <c r="G5" s="32" t="s">
        <v>174</v>
      </c>
    </row>
    <row r="6" ht="18.75" customHeight="1" spans="1:7">
      <c r="A6" s="18"/>
      <c r="B6" s="146"/>
      <c r="C6" s="34"/>
      <c r="D6" s="69" t="s">
        <v>58</v>
      </c>
      <c r="E6" s="69" t="s">
        <v>175</v>
      </c>
      <c r="F6" s="69" t="s">
        <v>176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3000</v>
      </c>
      <c r="C8" s="151"/>
      <c r="D8" s="151"/>
      <c r="E8" s="151"/>
      <c r="F8" s="151"/>
      <c r="G8" s="151">
        <v>3000</v>
      </c>
    </row>
    <row r="9" ht="18.75" customHeight="1" spans="1:7">
      <c r="A9" s="152" t="s">
        <v>177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178</v>
      </c>
      <c r="B10" s="151">
        <v>3000</v>
      </c>
      <c r="C10" s="151"/>
      <c r="D10" s="151"/>
      <c r="E10" s="151"/>
      <c r="F10" s="151"/>
      <c r="G10" s="151">
        <v>3000</v>
      </c>
    </row>
    <row r="11" ht="18.75" customHeight="1" spans="1:7">
      <c r="A11" s="152" t="s">
        <v>179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180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0"/>
      <c r="I2" s="70"/>
      <c r="J2" s="70"/>
      <c r="K2" s="70"/>
      <c r="L2" s="70"/>
      <c r="M2" s="70"/>
      <c r="N2" s="31"/>
      <c r="O2" s="31"/>
      <c r="P2" s="31"/>
      <c r="Q2" s="70"/>
      <c r="U2" s="129"/>
      <c r="W2" s="41" t="s">
        <v>181</v>
      </c>
    </row>
    <row r="3" ht="39.75" customHeight="1" spans="1:23">
      <c r="A3" s="131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"单位名称："&amp;"云南省沧源佤族自治县红十字会"</f>
        <v>单位名称：云南省沧源佤族自治县红十字会</v>
      </c>
      <c r="B4" s="132"/>
      <c r="C4" s="132"/>
      <c r="D4" s="132"/>
      <c r="E4" s="132"/>
      <c r="F4" s="132"/>
      <c r="G4" s="132"/>
      <c r="H4" s="74"/>
      <c r="I4" s="74"/>
      <c r="J4" s="74"/>
      <c r="K4" s="74"/>
      <c r="L4" s="74"/>
      <c r="M4" s="74"/>
      <c r="N4" s="96"/>
      <c r="O4" s="96"/>
      <c r="P4" s="96"/>
      <c r="Q4" s="74"/>
      <c r="U4" s="129"/>
      <c r="W4" s="41" t="s">
        <v>169</v>
      </c>
    </row>
    <row r="5" ht="18" customHeight="1" spans="1:23">
      <c r="A5" s="11" t="s">
        <v>182</v>
      </c>
      <c r="B5" s="11" t="s">
        <v>183</v>
      </c>
      <c r="C5" s="11" t="s">
        <v>184</v>
      </c>
      <c r="D5" s="11" t="s">
        <v>185</v>
      </c>
      <c r="E5" s="11" t="s">
        <v>186</v>
      </c>
      <c r="F5" s="11" t="s">
        <v>187</v>
      </c>
      <c r="G5" s="11" t="s">
        <v>188</v>
      </c>
      <c r="H5" s="133" t="s">
        <v>189</v>
      </c>
      <c r="I5" s="67" t="s">
        <v>189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79</v>
      </c>
      <c r="S5" s="67"/>
      <c r="T5" s="67"/>
      <c r="U5" s="67"/>
      <c r="V5" s="67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10" t="s">
        <v>190</v>
      </c>
      <c r="I6" s="133" t="s">
        <v>59</v>
      </c>
      <c r="J6" s="67"/>
      <c r="K6" s="67"/>
      <c r="L6" s="67"/>
      <c r="M6" s="139"/>
      <c r="N6" s="13" t="s">
        <v>191</v>
      </c>
      <c r="O6" s="14"/>
      <c r="P6" s="15"/>
      <c r="Q6" s="11" t="s">
        <v>62</v>
      </c>
      <c r="R6" s="133" t="s">
        <v>79</v>
      </c>
      <c r="S6" s="77" t="s">
        <v>65</v>
      </c>
      <c r="T6" s="67" t="s">
        <v>79</v>
      </c>
      <c r="U6" s="77" t="s">
        <v>67</v>
      </c>
      <c r="V6" s="77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192</v>
      </c>
      <c r="J7" s="11" t="s">
        <v>193</v>
      </c>
      <c r="K7" s="11" t="s">
        <v>194</v>
      </c>
      <c r="L7" s="11" t="s">
        <v>195</v>
      </c>
      <c r="M7" s="11" t="s">
        <v>196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3"/>
      <c r="B8" s="113"/>
      <c r="C8" s="113"/>
      <c r="D8" s="113"/>
      <c r="E8" s="113"/>
      <c r="F8" s="113"/>
      <c r="G8" s="113"/>
      <c r="H8" s="113"/>
      <c r="I8" s="95"/>
      <c r="J8" s="18" t="s">
        <v>198</v>
      </c>
      <c r="K8" s="18" t="s">
        <v>194</v>
      </c>
      <c r="L8" s="18" t="s">
        <v>195</v>
      </c>
      <c r="M8" s="18" t="s">
        <v>196</v>
      </c>
      <c r="N8" s="18" t="s">
        <v>194</v>
      </c>
      <c r="O8" s="18" t="s">
        <v>195</v>
      </c>
      <c r="P8" s="18" t="s">
        <v>196</v>
      </c>
      <c r="Q8" s="18" t="s">
        <v>62</v>
      </c>
      <c r="R8" s="18" t="s">
        <v>58</v>
      </c>
      <c r="S8" s="18" t="s">
        <v>65</v>
      </c>
      <c r="T8" s="18" t="s">
        <v>197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967776.64</v>
      </c>
      <c r="I10" s="24">
        <v>967776.64</v>
      </c>
      <c r="J10" s="24"/>
      <c r="K10" s="24"/>
      <c r="L10" s="24">
        <v>967776.64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967776.64</v>
      </c>
      <c r="I11" s="24">
        <v>967776.64</v>
      </c>
      <c r="J11" s="24"/>
      <c r="K11" s="24"/>
      <c r="L11" s="24">
        <v>967776.64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199</v>
      </c>
      <c r="C12" s="22" t="s">
        <v>200</v>
      </c>
      <c r="D12" s="22" t="s">
        <v>95</v>
      </c>
      <c r="E12" s="22" t="s">
        <v>96</v>
      </c>
      <c r="F12" s="22" t="s">
        <v>201</v>
      </c>
      <c r="G12" s="22" t="s">
        <v>202</v>
      </c>
      <c r="H12" s="24">
        <v>154824</v>
      </c>
      <c r="I12" s="24">
        <v>154824</v>
      </c>
      <c r="J12" s="24"/>
      <c r="K12" s="24"/>
      <c r="L12" s="24">
        <v>154824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203</v>
      </c>
      <c r="C13" s="22" t="s">
        <v>204</v>
      </c>
      <c r="D13" s="22" t="s">
        <v>97</v>
      </c>
      <c r="E13" s="22" t="s">
        <v>98</v>
      </c>
      <c r="F13" s="22" t="s">
        <v>201</v>
      </c>
      <c r="G13" s="22" t="s">
        <v>202</v>
      </c>
      <c r="H13" s="24">
        <v>68712</v>
      </c>
      <c r="I13" s="24">
        <v>68712</v>
      </c>
      <c r="J13" s="24"/>
      <c r="K13" s="24"/>
      <c r="L13" s="24">
        <v>68712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199</v>
      </c>
      <c r="C14" s="22" t="s">
        <v>200</v>
      </c>
      <c r="D14" s="22" t="s">
        <v>95</v>
      </c>
      <c r="E14" s="22" t="s">
        <v>96</v>
      </c>
      <c r="F14" s="22" t="s">
        <v>205</v>
      </c>
      <c r="G14" s="22" t="s">
        <v>206</v>
      </c>
      <c r="H14" s="24">
        <v>236424</v>
      </c>
      <c r="I14" s="24">
        <v>236424</v>
      </c>
      <c r="J14" s="24"/>
      <c r="K14" s="24"/>
      <c r="L14" s="24">
        <v>236424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203</v>
      </c>
      <c r="C15" s="22" t="s">
        <v>204</v>
      </c>
      <c r="D15" s="22" t="s">
        <v>97</v>
      </c>
      <c r="E15" s="22" t="s">
        <v>98</v>
      </c>
      <c r="F15" s="22" t="s">
        <v>205</v>
      </c>
      <c r="G15" s="22" t="s">
        <v>206</v>
      </c>
      <c r="H15" s="24">
        <v>15120</v>
      </c>
      <c r="I15" s="24">
        <v>15120</v>
      </c>
      <c r="J15" s="24"/>
      <c r="K15" s="24"/>
      <c r="L15" s="24">
        <v>15120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199</v>
      </c>
      <c r="C16" s="22" t="s">
        <v>200</v>
      </c>
      <c r="D16" s="22" t="s">
        <v>95</v>
      </c>
      <c r="E16" s="22" t="s">
        <v>96</v>
      </c>
      <c r="F16" s="22" t="s">
        <v>207</v>
      </c>
      <c r="G16" s="22" t="s">
        <v>208</v>
      </c>
      <c r="H16" s="24">
        <v>12902</v>
      </c>
      <c r="I16" s="24">
        <v>12902</v>
      </c>
      <c r="J16" s="24"/>
      <c r="K16" s="24"/>
      <c r="L16" s="24">
        <v>12902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209</v>
      </c>
      <c r="C17" s="22" t="s">
        <v>210</v>
      </c>
      <c r="D17" s="22" t="s">
        <v>95</v>
      </c>
      <c r="E17" s="22" t="s">
        <v>96</v>
      </c>
      <c r="F17" s="22" t="s">
        <v>207</v>
      </c>
      <c r="G17" s="22" t="s">
        <v>208</v>
      </c>
      <c r="H17" s="24">
        <v>75240</v>
      </c>
      <c r="I17" s="24">
        <v>75240</v>
      </c>
      <c r="J17" s="24"/>
      <c r="K17" s="24"/>
      <c r="L17" s="24">
        <v>75240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203</v>
      </c>
      <c r="C18" s="22" t="s">
        <v>204</v>
      </c>
      <c r="D18" s="22" t="s">
        <v>97</v>
      </c>
      <c r="E18" s="22" t="s">
        <v>98</v>
      </c>
      <c r="F18" s="22" t="s">
        <v>211</v>
      </c>
      <c r="G18" s="22" t="s">
        <v>212</v>
      </c>
      <c r="H18" s="24">
        <v>54840</v>
      </c>
      <c r="I18" s="24">
        <v>54840</v>
      </c>
      <c r="J18" s="24"/>
      <c r="K18" s="24"/>
      <c r="L18" s="24">
        <v>54840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203</v>
      </c>
      <c r="C19" s="22" t="s">
        <v>204</v>
      </c>
      <c r="D19" s="22" t="s">
        <v>97</v>
      </c>
      <c r="E19" s="22" t="s">
        <v>98</v>
      </c>
      <c r="F19" s="22" t="s">
        <v>211</v>
      </c>
      <c r="G19" s="22" t="s">
        <v>212</v>
      </c>
      <c r="H19" s="24">
        <v>24960</v>
      </c>
      <c r="I19" s="24">
        <v>24960</v>
      </c>
      <c r="J19" s="24"/>
      <c r="K19" s="24"/>
      <c r="L19" s="24">
        <v>24960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213</v>
      </c>
      <c r="C20" s="22" t="s">
        <v>214</v>
      </c>
      <c r="D20" s="22" t="s">
        <v>97</v>
      </c>
      <c r="E20" s="22" t="s">
        <v>98</v>
      </c>
      <c r="F20" s="22" t="s">
        <v>211</v>
      </c>
      <c r="G20" s="22" t="s">
        <v>212</v>
      </c>
      <c r="H20" s="24">
        <v>36000</v>
      </c>
      <c r="I20" s="24">
        <v>36000</v>
      </c>
      <c r="J20" s="24"/>
      <c r="K20" s="24"/>
      <c r="L20" s="24">
        <v>36000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215</v>
      </c>
      <c r="C21" s="22" t="s">
        <v>216</v>
      </c>
      <c r="D21" s="22" t="s">
        <v>91</v>
      </c>
      <c r="E21" s="22" t="s">
        <v>92</v>
      </c>
      <c r="F21" s="22" t="s">
        <v>217</v>
      </c>
      <c r="G21" s="22" t="s">
        <v>218</v>
      </c>
      <c r="H21" s="24">
        <v>96503.68</v>
      </c>
      <c r="I21" s="24">
        <v>96503.68</v>
      </c>
      <c r="J21" s="24"/>
      <c r="K21" s="24"/>
      <c r="L21" s="24">
        <v>96503.68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215</v>
      </c>
      <c r="C22" s="22" t="s">
        <v>216</v>
      </c>
      <c r="D22" s="22" t="s">
        <v>105</v>
      </c>
      <c r="E22" s="22" t="s">
        <v>106</v>
      </c>
      <c r="F22" s="22" t="s">
        <v>219</v>
      </c>
      <c r="G22" s="22" t="s">
        <v>220</v>
      </c>
      <c r="H22" s="24">
        <v>21513</v>
      </c>
      <c r="I22" s="24">
        <v>21513</v>
      </c>
      <c r="J22" s="24"/>
      <c r="K22" s="24"/>
      <c r="L22" s="24">
        <v>21513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215</v>
      </c>
      <c r="C23" s="22" t="s">
        <v>216</v>
      </c>
      <c r="D23" s="22" t="s">
        <v>105</v>
      </c>
      <c r="E23" s="22" t="s">
        <v>106</v>
      </c>
      <c r="F23" s="22" t="s">
        <v>219</v>
      </c>
      <c r="G23" s="22" t="s">
        <v>220</v>
      </c>
      <c r="H23" s="24">
        <v>3944.05</v>
      </c>
      <c r="I23" s="24">
        <v>3944.05</v>
      </c>
      <c r="J23" s="24"/>
      <c r="K23" s="24"/>
      <c r="L23" s="24">
        <v>3944.05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215</v>
      </c>
      <c r="C24" s="22" t="s">
        <v>216</v>
      </c>
      <c r="D24" s="22" t="s">
        <v>107</v>
      </c>
      <c r="E24" s="22" t="s">
        <v>108</v>
      </c>
      <c r="F24" s="22" t="s">
        <v>219</v>
      </c>
      <c r="G24" s="22" t="s">
        <v>220</v>
      </c>
      <c r="H24" s="24">
        <v>1862.94</v>
      </c>
      <c r="I24" s="24">
        <v>1862.94</v>
      </c>
      <c r="J24" s="24"/>
      <c r="K24" s="24"/>
      <c r="L24" s="24">
        <v>1862.94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215</v>
      </c>
      <c r="C25" s="22" t="s">
        <v>216</v>
      </c>
      <c r="D25" s="22" t="s">
        <v>107</v>
      </c>
      <c r="E25" s="22" t="s">
        <v>108</v>
      </c>
      <c r="F25" s="22" t="s">
        <v>219</v>
      </c>
      <c r="G25" s="22" t="s">
        <v>220</v>
      </c>
      <c r="H25" s="24">
        <v>10161.48</v>
      </c>
      <c r="I25" s="24">
        <v>10161.48</v>
      </c>
      <c r="J25" s="24"/>
      <c r="K25" s="24"/>
      <c r="L25" s="24">
        <v>10161.48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215</v>
      </c>
      <c r="C26" s="22" t="s">
        <v>216</v>
      </c>
      <c r="D26" s="22" t="s">
        <v>109</v>
      </c>
      <c r="E26" s="22" t="s">
        <v>110</v>
      </c>
      <c r="F26" s="22" t="s">
        <v>221</v>
      </c>
      <c r="G26" s="22" t="s">
        <v>222</v>
      </c>
      <c r="H26" s="24">
        <v>1596</v>
      </c>
      <c r="I26" s="24">
        <v>1596</v>
      </c>
      <c r="J26" s="24"/>
      <c r="K26" s="24"/>
      <c r="L26" s="24">
        <v>1596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215</v>
      </c>
      <c r="C27" s="22" t="s">
        <v>216</v>
      </c>
      <c r="D27" s="22" t="s">
        <v>109</v>
      </c>
      <c r="E27" s="22" t="s">
        <v>110</v>
      </c>
      <c r="F27" s="22" t="s">
        <v>221</v>
      </c>
      <c r="G27" s="22" t="s">
        <v>222</v>
      </c>
      <c r="H27" s="24">
        <v>1206.3</v>
      </c>
      <c r="I27" s="24">
        <v>1206.3</v>
      </c>
      <c r="J27" s="24"/>
      <c r="K27" s="24"/>
      <c r="L27" s="24">
        <v>1206.3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215</v>
      </c>
      <c r="C28" s="22" t="s">
        <v>216</v>
      </c>
      <c r="D28" s="22" t="s">
        <v>97</v>
      </c>
      <c r="E28" s="22" t="s">
        <v>98</v>
      </c>
      <c r="F28" s="22" t="s">
        <v>221</v>
      </c>
      <c r="G28" s="22" t="s">
        <v>222</v>
      </c>
      <c r="H28" s="24">
        <v>1185.51</v>
      </c>
      <c r="I28" s="24">
        <v>1185.51</v>
      </c>
      <c r="J28" s="24"/>
      <c r="K28" s="24"/>
      <c r="L28" s="24">
        <v>1185.51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223</v>
      </c>
      <c r="C29" s="22" t="s">
        <v>116</v>
      </c>
      <c r="D29" s="22" t="s">
        <v>115</v>
      </c>
      <c r="E29" s="22" t="s">
        <v>116</v>
      </c>
      <c r="F29" s="22" t="s">
        <v>224</v>
      </c>
      <c r="G29" s="22" t="s">
        <v>116</v>
      </c>
      <c r="H29" s="24">
        <v>72377.76</v>
      </c>
      <c r="I29" s="24">
        <v>72377.76</v>
      </c>
      <c r="J29" s="24"/>
      <c r="K29" s="24"/>
      <c r="L29" s="24">
        <v>72377.76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225</v>
      </c>
      <c r="C30" s="22" t="s">
        <v>226</v>
      </c>
      <c r="D30" s="22" t="s">
        <v>95</v>
      </c>
      <c r="E30" s="22" t="s">
        <v>96</v>
      </c>
      <c r="F30" s="22" t="s">
        <v>227</v>
      </c>
      <c r="G30" s="22" t="s">
        <v>228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225</v>
      </c>
      <c r="C31" s="22" t="s">
        <v>226</v>
      </c>
      <c r="D31" s="22" t="s">
        <v>97</v>
      </c>
      <c r="E31" s="22" t="s">
        <v>98</v>
      </c>
      <c r="F31" s="22" t="s">
        <v>227</v>
      </c>
      <c r="G31" s="22" t="s">
        <v>228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225</v>
      </c>
      <c r="C32" s="22" t="s">
        <v>226</v>
      </c>
      <c r="D32" s="22" t="s">
        <v>95</v>
      </c>
      <c r="E32" s="22" t="s">
        <v>96</v>
      </c>
      <c r="F32" s="22" t="s">
        <v>229</v>
      </c>
      <c r="G32" s="22" t="s">
        <v>230</v>
      </c>
      <c r="H32" s="24">
        <v>1700</v>
      </c>
      <c r="I32" s="24">
        <v>1700</v>
      </c>
      <c r="J32" s="24"/>
      <c r="K32" s="24"/>
      <c r="L32" s="24">
        <v>1700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225</v>
      </c>
      <c r="C33" s="22" t="s">
        <v>226</v>
      </c>
      <c r="D33" s="22" t="s">
        <v>95</v>
      </c>
      <c r="E33" s="22" t="s">
        <v>96</v>
      </c>
      <c r="F33" s="22" t="s">
        <v>231</v>
      </c>
      <c r="G33" s="22" t="s">
        <v>232</v>
      </c>
      <c r="H33" s="24">
        <v>700</v>
      </c>
      <c r="I33" s="24">
        <v>700</v>
      </c>
      <c r="J33" s="24"/>
      <c r="K33" s="24"/>
      <c r="L33" s="24">
        <v>700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225</v>
      </c>
      <c r="C34" s="22" t="s">
        <v>226</v>
      </c>
      <c r="D34" s="22" t="s">
        <v>95</v>
      </c>
      <c r="E34" s="22" t="s">
        <v>96</v>
      </c>
      <c r="F34" s="22" t="s">
        <v>227</v>
      </c>
      <c r="G34" s="22" t="s">
        <v>228</v>
      </c>
      <c r="H34" s="24">
        <v>7600</v>
      </c>
      <c r="I34" s="24">
        <v>7600</v>
      </c>
      <c r="J34" s="24"/>
      <c r="K34" s="24"/>
      <c r="L34" s="24">
        <v>7600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225</v>
      </c>
      <c r="C35" s="22" t="s">
        <v>226</v>
      </c>
      <c r="D35" s="22" t="s">
        <v>97</v>
      </c>
      <c r="E35" s="22" t="s">
        <v>98</v>
      </c>
      <c r="F35" s="22" t="s">
        <v>233</v>
      </c>
      <c r="G35" s="22" t="s">
        <v>234</v>
      </c>
      <c r="H35" s="24">
        <v>2526</v>
      </c>
      <c r="I35" s="24">
        <v>2526</v>
      </c>
      <c r="J35" s="24"/>
      <c r="K35" s="24"/>
      <c r="L35" s="24">
        <v>2526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225</v>
      </c>
      <c r="C36" s="22" t="s">
        <v>226</v>
      </c>
      <c r="D36" s="22" t="s">
        <v>97</v>
      </c>
      <c r="E36" s="22" t="s">
        <v>98</v>
      </c>
      <c r="F36" s="22" t="s">
        <v>235</v>
      </c>
      <c r="G36" s="22" t="s">
        <v>236</v>
      </c>
      <c r="H36" s="24">
        <v>2000</v>
      </c>
      <c r="I36" s="24">
        <v>2000</v>
      </c>
      <c r="J36" s="24"/>
      <c r="K36" s="24"/>
      <c r="L36" s="24">
        <v>2000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225</v>
      </c>
      <c r="C37" s="22" t="s">
        <v>226</v>
      </c>
      <c r="D37" s="22" t="s">
        <v>97</v>
      </c>
      <c r="E37" s="22" t="s">
        <v>98</v>
      </c>
      <c r="F37" s="22" t="s">
        <v>227</v>
      </c>
      <c r="G37" s="22" t="s">
        <v>228</v>
      </c>
      <c r="H37" s="24">
        <v>474</v>
      </c>
      <c r="I37" s="24">
        <v>474</v>
      </c>
      <c r="J37" s="24"/>
      <c r="K37" s="24"/>
      <c r="L37" s="24">
        <v>474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237</v>
      </c>
      <c r="C38" s="22" t="s">
        <v>238</v>
      </c>
      <c r="D38" s="22" t="s">
        <v>95</v>
      </c>
      <c r="E38" s="22" t="s">
        <v>96</v>
      </c>
      <c r="F38" s="22" t="s">
        <v>239</v>
      </c>
      <c r="G38" s="22" t="s">
        <v>238</v>
      </c>
      <c r="H38" s="24">
        <v>3096.48</v>
      </c>
      <c r="I38" s="24">
        <v>3096.48</v>
      </c>
      <c r="J38" s="24"/>
      <c r="K38" s="24"/>
      <c r="L38" s="24">
        <v>3096.48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237</v>
      </c>
      <c r="C39" s="22" t="s">
        <v>238</v>
      </c>
      <c r="D39" s="22" t="s">
        <v>97</v>
      </c>
      <c r="E39" s="22" t="s">
        <v>98</v>
      </c>
      <c r="F39" s="22" t="s">
        <v>239</v>
      </c>
      <c r="G39" s="22" t="s">
        <v>238</v>
      </c>
      <c r="H39" s="24">
        <v>1374.24</v>
      </c>
      <c r="I39" s="24">
        <v>1374.24</v>
      </c>
      <c r="J39" s="24"/>
      <c r="K39" s="24"/>
      <c r="L39" s="24">
        <v>1374.24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240</v>
      </c>
      <c r="C40" s="22" t="s">
        <v>241</v>
      </c>
      <c r="D40" s="22" t="s">
        <v>95</v>
      </c>
      <c r="E40" s="22" t="s">
        <v>96</v>
      </c>
      <c r="F40" s="22" t="s">
        <v>242</v>
      </c>
      <c r="G40" s="22" t="s">
        <v>243</v>
      </c>
      <c r="H40" s="24">
        <v>36000</v>
      </c>
      <c r="I40" s="24">
        <v>36000</v>
      </c>
      <c r="J40" s="24"/>
      <c r="K40" s="24"/>
      <c r="L40" s="24">
        <v>36000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244</v>
      </c>
      <c r="C41" s="22" t="s">
        <v>245</v>
      </c>
      <c r="D41" s="22" t="s">
        <v>89</v>
      </c>
      <c r="E41" s="22" t="s">
        <v>90</v>
      </c>
      <c r="F41" s="22" t="s">
        <v>246</v>
      </c>
      <c r="G41" s="22" t="s">
        <v>247</v>
      </c>
      <c r="H41" s="24">
        <v>22933.2</v>
      </c>
      <c r="I41" s="24">
        <v>22933.2</v>
      </c>
      <c r="J41" s="24"/>
      <c r="K41" s="24"/>
      <c r="L41" s="24">
        <v>22933.2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36" t="s">
        <v>120</v>
      </c>
      <c r="B42" s="137"/>
      <c r="C42" s="137"/>
      <c r="D42" s="137"/>
      <c r="E42" s="137"/>
      <c r="F42" s="137"/>
      <c r="G42" s="138"/>
      <c r="H42" s="24">
        <v>967776.64</v>
      </c>
      <c r="I42" s="24">
        <v>967776.64</v>
      </c>
      <c r="J42" s="24"/>
      <c r="K42" s="24"/>
      <c r="L42" s="24">
        <v>967776.64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</sheetData>
  <mergeCells count="30">
    <mergeCell ref="A3:W3"/>
    <mergeCell ref="A4:G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248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"单位名称："&amp;"云南省沧源佤族自治县红十字会"</f>
        <v>单位名称：云南省沧源佤族自治县红十字会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169</v>
      </c>
    </row>
    <row r="5" ht="18.75" customHeight="1" spans="1:23">
      <c r="A5" s="11" t="s">
        <v>249</v>
      </c>
      <c r="B5" s="12" t="s">
        <v>183</v>
      </c>
      <c r="C5" s="11" t="s">
        <v>184</v>
      </c>
      <c r="D5" s="11" t="s">
        <v>250</v>
      </c>
      <c r="E5" s="12" t="s">
        <v>185</v>
      </c>
      <c r="F5" s="12" t="s">
        <v>186</v>
      </c>
      <c r="G5" s="12" t="s">
        <v>251</v>
      </c>
      <c r="H5" s="12" t="s">
        <v>252</v>
      </c>
      <c r="I5" s="32" t="s">
        <v>56</v>
      </c>
      <c r="J5" s="13" t="s">
        <v>253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7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9" t="s">
        <v>58</v>
      </c>
      <c r="K8" s="49" t="s">
        <v>254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255</v>
      </c>
      <c r="D10" s="22"/>
      <c r="E10" s="22"/>
      <c r="F10" s="22"/>
      <c r="G10" s="22"/>
      <c r="H10" s="22"/>
      <c r="I10" s="24">
        <v>7000</v>
      </c>
      <c r="J10" s="24">
        <v>7000</v>
      </c>
      <c r="K10" s="24">
        <v>7000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256</v>
      </c>
      <c r="B11" s="124" t="s">
        <v>257</v>
      </c>
      <c r="C11" s="22" t="s">
        <v>255</v>
      </c>
      <c r="D11" s="124" t="s">
        <v>71</v>
      </c>
      <c r="E11" s="124" t="s">
        <v>119</v>
      </c>
      <c r="F11" s="124" t="s">
        <v>84</v>
      </c>
      <c r="G11" s="124" t="s">
        <v>258</v>
      </c>
      <c r="H11" s="124" t="s">
        <v>259</v>
      </c>
      <c r="I11" s="24">
        <v>7000</v>
      </c>
      <c r="J11" s="24">
        <v>7000</v>
      </c>
      <c r="K11" s="24">
        <v>7000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260</v>
      </c>
      <c r="D12" s="26"/>
      <c r="E12" s="26"/>
      <c r="F12" s="26"/>
      <c r="G12" s="26"/>
      <c r="H12" s="26"/>
      <c r="I12" s="24">
        <v>70000</v>
      </c>
      <c r="J12" s="24">
        <v>70000</v>
      </c>
      <c r="K12" s="24">
        <v>70000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4" t="s">
        <v>261</v>
      </c>
      <c r="B13" s="124" t="s">
        <v>262</v>
      </c>
      <c r="C13" s="22" t="s">
        <v>260</v>
      </c>
      <c r="D13" s="124" t="s">
        <v>71</v>
      </c>
      <c r="E13" s="124" t="s">
        <v>99</v>
      </c>
      <c r="F13" s="124" t="s">
        <v>100</v>
      </c>
      <c r="G13" s="124" t="s">
        <v>227</v>
      </c>
      <c r="H13" s="124" t="s">
        <v>228</v>
      </c>
      <c r="I13" s="24">
        <v>9300</v>
      </c>
      <c r="J13" s="24">
        <v>9300</v>
      </c>
      <c r="K13" s="24">
        <v>9300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4" t="s">
        <v>261</v>
      </c>
      <c r="B14" s="124" t="s">
        <v>262</v>
      </c>
      <c r="C14" s="22" t="s">
        <v>260</v>
      </c>
      <c r="D14" s="124" t="s">
        <v>71</v>
      </c>
      <c r="E14" s="124" t="s">
        <v>99</v>
      </c>
      <c r="F14" s="124" t="s">
        <v>100</v>
      </c>
      <c r="G14" s="124" t="s">
        <v>263</v>
      </c>
      <c r="H14" s="124" t="s">
        <v>264</v>
      </c>
      <c r="I14" s="24">
        <v>3000</v>
      </c>
      <c r="J14" s="24">
        <v>3000</v>
      </c>
      <c r="K14" s="24">
        <v>3000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4" t="s">
        <v>261</v>
      </c>
      <c r="B15" s="124" t="s">
        <v>262</v>
      </c>
      <c r="C15" s="22" t="s">
        <v>260</v>
      </c>
      <c r="D15" s="124" t="s">
        <v>71</v>
      </c>
      <c r="E15" s="124" t="s">
        <v>99</v>
      </c>
      <c r="F15" s="124" t="s">
        <v>100</v>
      </c>
      <c r="G15" s="124" t="s">
        <v>235</v>
      </c>
      <c r="H15" s="124" t="s">
        <v>236</v>
      </c>
      <c r="I15" s="24">
        <v>5000</v>
      </c>
      <c r="J15" s="24">
        <v>5000</v>
      </c>
      <c r="K15" s="24">
        <v>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4" t="s">
        <v>261</v>
      </c>
      <c r="B16" s="124" t="s">
        <v>262</v>
      </c>
      <c r="C16" s="22" t="s">
        <v>260</v>
      </c>
      <c r="D16" s="124" t="s">
        <v>71</v>
      </c>
      <c r="E16" s="124" t="s">
        <v>99</v>
      </c>
      <c r="F16" s="124" t="s">
        <v>100</v>
      </c>
      <c r="G16" s="124" t="s">
        <v>265</v>
      </c>
      <c r="H16" s="124" t="s">
        <v>266</v>
      </c>
      <c r="I16" s="24">
        <v>49200</v>
      </c>
      <c r="J16" s="24">
        <v>49200</v>
      </c>
      <c r="K16" s="24">
        <v>49200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4" t="s">
        <v>261</v>
      </c>
      <c r="B17" s="124" t="s">
        <v>262</v>
      </c>
      <c r="C17" s="22" t="s">
        <v>260</v>
      </c>
      <c r="D17" s="124" t="s">
        <v>71</v>
      </c>
      <c r="E17" s="124" t="s">
        <v>99</v>
      </c>
      <c r="F17" s="124" t="s">
        <v>100</v>
      </c>
      <c r="G17" s="124" t="s">
        <v>242</v>
      </c>
      <c r="H17" s="124" t="s">
        <v>243</v>
      </c>
      <c r="I17" s="24">
        <v>3500</v>
      </c>
      <c r="J17" s="24">
        <v>3500</v>
      </c>
      <c r="K17" s="24">
        <v>3500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267</v>
      </c>
      <c r="D18" s="26"/>
      <c r="E18" s="26"/>
      <c r="F18" s="26"/>
      <c r="G18" s="26"/>
      <c r="H18" s="26"/>
      <c r="I18" s="24">
        <v>50000</v>
      </c>
      <c r="J18" s="24"/>
      <c r="K18" s="24"/>
      <c r="L18" s="24"/>
      <c r="M18" s="24"/>
      <c r="N18" s="24"/>
      <c r="O18" s="24"/>
      <c r="P18" s="24"/>
      <c r="Q18" s="24"/>
      <c r="R18" s="24">
        <v>50000</v>
      </c>
      <c r="S18" s="24"/>
      <c r="T18" s="24"/>
      <c r="U18" s="24"/>
      <c r="V18" s="24"/>
      <c r="W18" s="24">
        <v>50000</v>
      </c>
    </row>
    <row r="19" ht="18.75" customHeight="1" spans="1:23">
      <c r="A19" s="124" t="s">
        <v>256</v>
      </c>
      <c r="B19" s="124" t="s">
        <v>268</v>
      </c>
      <c r="C19" s="22" t="s">
        <v>267</v>
      </c>
      <c r="D19" s="124" t="s">
        <v>71</v>
      </c>
      <c r="E19" s="124" t="s">
        <v>99</v>
      </c>
      <c r="F19" s="124" t="s">
        <v>100</v>
      </c>
      <c r="G19" s="124" t="s">
        <v>227</v>
      </c>
      <c r="H19" s="124" t="s">
        <v>228</v>
      </c>
      <c r="I19" s="24">
        <v>50000</v>
      </c>
      <c r="J19" s="24"/>
      <c r="K19" s="24"/>
      <c r="L19" s="24"/>
      <c r="M19" s="24"/>
      <c r="N19" s="24"/>
      <c r="O19" s="24"/>
      <c r="P19" s="24"/>
      <c r="Q19" s="24"/>
      <c r="R19" s="24">
        <v>50000</v>
      </c>
      <c r="S19" s="24"/>
      <c r="T19" s="24"/>
      <c r="U19" s="24"/>
      <c r="V19" s="24"/>
      <c r="W19" s="24">
        <v>50000</v>
      </c>
    </row>
    <row r="20" ht="18.75" customHeight="1" spans="1:23">
      <c r="A20" s="26"/>
      <c r="B20" s="26"/>
      <c r="C20" s="22" t="s">
        <v>269</v>
      </c>
      <c r="D20" s="26"/>
      <c r="E20" s="26"/>
      <c r="F20" s="26"/>
      <c r="G20" s="26"/>
      <c r="H20" s="26"/>
      <c r="I20" s="24">
        <v>10000</v>
      </c>
      <c r="J20" s="24">
        <v>10000</v>
      </c>
      <c r="K20" s="24">
        <v>10000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4" t="s">
        <v>256</v>
      </c>
      <c r="B21" s="124" t="s">
        <v>270</v>
      </c>
      <c r="C21" s="22" t="s">
        <v>269</v>
      </c>
      <c r="D21" s="124" t="s">
        <v>71</v>
      </c>
      <c r="E21" s="124" t="s">
        <v>99</v>
      </c>
      <c r="F21" s="124" t="s">
        <v>100</v>
      </c>
      <c r="G21" s="124" t="s">
        <v>271</v>
      </c>
      <c r="H21" s="124" t="s">
        <v>272</v>
      </c>
      <c r="I21" s="24">
        <v>10000</v>
      </c>
      <c r="J21" s="24">
        <v>10000</v>
      </c>
      <c r="K21" s="24">
        <v>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273</v>
      </c>
      <c r="D22" s="26"/>
      <c r="E22" s="26"/>
      <c r="F22" s="26"/>
      <c r="G22" s="26"/>
      <c r="H22" s="26"/>
      <c r="I22" s="24">
        <v>30000</v>
      </c>
      <c r="J22" s="24">
        <v>30000</v>
      </c>
      <c r="K22" s="24">
        <v>30000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4" t="s">
        <v>256</v>
      </c>
      <c r="B23" s="124" t="s">
        <v>274</v>
      </c>
      <c r="C23" s="22" t="s">
        <v>273</v>
      </c>
      <c r="D23" s="124" t="s">
        <v>71</v>
      </c>
      <c r="E23" s="124" t="s">
        <v>99</v>
      </c>
      <c r="F23" s="124" t="s">
        <v>100</v>
      </c>
      <c r="G23" s="124" t="s">
        <v>227</v>
      </c>
      <c r="H23" s="124" t="s">
        <v>228</v>
      </c>
      <c r="I23" s="24">
        <v>11000</v>
      </c>
      <c r="J23" s="24">
        <v>11000</v>
      </c>
      <c r="K23" s="24">
        <v>11000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4" t="s">
        <v>256</v>
      </c>
      <c r="B24" s="124" t="s">
        <v>274</v>
      </c>
      <c r="C24" s="22" t="s">
        <v>273</v>
      </c>
      <c r="D24" s="124" t="s">
        <v>71</v>
      </c>
      <c r="E24" s="124" t="s">
        <v>99</v>
      </c>
      <c r="F24" s="124" t="s">
        <v>100</v>
      </c>
      <c r="G24" s="124" t="s">
        <v>263</v>
      </c>
      <c r="H24" s="124" t="s">
        <v>264</v>
      </c>
      <c r="I24" s="24">
        <v>3000</v>
      </c>
      <c r="J24" s="24">
        <v>3000</v>
      </c>
      <c r="K24" s="24">
        <v>3000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4" t="s">
        <v>256</v>
      </c>
      <c r="B25" s="124" t="s">
        <v>274</v>
      </c>
      <c r="C25" s="22" t="s">
        <v>273</v>
      </c>
      <c r="D25" s="124" t="s">
        <v>71</v>
      </c>
      <c r="E25" s="124" t="s">
        <v>99</v>
      </c>
      <c r="F25" s="124" t="s">
        <v>100</v>
      </c>
      <c r="G25" s="124" t="s">
        <v>235</v>
      </c>
      <c r="H25" s="124" t="s">
        <v>236</v>
      </c>
      <c r="I25" s="24">
        <v>3000</v>
      </c>
      <c r="J25" s="24">
        <v>3000</v>
      </c>
      <c r="K25" s="24">
        <v>3000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4" t="s">
        <v>256</v>
      </c>
      <c r="B26" s="124" t="s">
        <v>274</v>
      </c>
      <c r="C26" s="22" t="s">
        <v>273</v>
      </c>
      <c r="D26" s="124" t="s">
        <v>71</v>
      </c>
      <c r="E26" s="124" t="s">
        <v>99</v>
      </c>
      <c r="F26" s="124" t="s">
        <v>100</v>
      </c>
      <c r="G26" s="124" t="s">
        <v>275</v>
      </c>
      <c r="H26" s="124" t="s">
        <v>174</v>
      </c>
      <c r="I26" s="24">
        <v>3000</v>
      </c>
      <c r="J26" s="24">
        <v>3000</v>
      </c>
      <c r="K26" s="24">
        <v>3000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4" t="s">
        <v>256</v>
      </c>
      <c r="B27" s="124" t="s">
        <v>274</v>
      </c>
      <c r="C27" s="22" t="s">
        <v>273</v>
      </c>
      <c r="D27" s="124" t="s">
        <v>71</v>
      </c>
      <c r="E27" s="124" t="s">
        <v>99</v>
      </c>
      <c r="F27" s="124" t="s">
        <v>100</v>
      </c>
      <c r="G27" s="124" t="s">
        <v>242</v>
      </c>
      <c r="H27" s="124" t="s">
        <v>243</v>
      </c>
      <c r="I27" s="24">
        <v>10000</v>
      </c>
      <c r="J27" s="24">
        <v>10000</v>
      </c>
      <c r="K27" s="24">
        <v>10000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36" t="s">
        <v>120</v>
      </c>
      <c r="B28" s="37"/>
      <c r="C28" s="37"/>
      <c r="D28" s="37"/>
      <c r="E28" s="37"/>
      <c r="F28" s="37"/>
      <c r="G28" s="37"/>
      <c r="H28" s="38"/>
      <c r="I28" s="24">
        <v>167000</v>
      </c>
      <c r="J28" s="24">
        <v>117000</v>
      </c>
      <c r="K28" s="24">
        <v>117000</v>
      </c>
      <c r="L28" s="24"/>
      <c r="M28" s="24"/>
      <c r="N28" s="24"/>
      <c r="O28" s="24"/>
      <c r="P28" s="24"/>
      <c r="Q28" s="24"/>
      <c r="R28" s="24">
        <v>50000</v>
      </c>
      <c r="S28" s="24"/>
      <c r="T28" s="24"/>
      <c r="U28" s="24"/>
      <c r="V28" s="24"/>
      <c r="W28" s="24">
        <v>50000</v>
      </c>
    </row>
  </sheetData>
  <mergeCells count="28">
    <mergeCell ref="A3:W3"/>
    <mergeCell ref="A4:H4"/>
    <mergeCell ref="J5:M5"/>
    <mergeCell ref="N5:P5"/>
    <mergeCell ref="R5:W5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1"/>
  <sheetViews>
    <sheetView showZeros="0" workbookViewId="0">
      <pane ySplit="1" topLeftCell="A6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276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"单位名称："&amp;"云南省沧源佤族自治县红十字会"</f>
        <v>单位名称：云南省沧源佤族自治县红十字会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277</v>
      </c>
      <c r="B5" s="49" t="s">
        <v>278</v>
      </c>
      <c r="C5" s="49" t="s">
        <v>279</v>
      </c>
      <c r="D5" s="49" t="s">
        <v>280</v>
      </c>
      <c r="E5" s="49" t="s">
        <v>281</v>
      </c>
      <c r="F5" s="56" t="s">
        <v>282</v>
      </c>
      <c r="G5" s="49" t="s">
        <v>283</v>
      </c>
      <c r="H5" s="56" t="s">
        <v>284</v>
      </c>
      <c r="I5" s="56" t="s">
        <v>285</v>
      </c>
      <c r="J5" s="49" t="s">
        <v>286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71</v>
      </c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12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8" t="s">
        <v>273</v>
      </c>
      <c r="B9" s="22" t="s">
        <v>287</v>
      </c>
      <c r="C9" s="22" t="s">
        <v>288</v>
      </c>
      <c r="D9" s="22" t="s">
        <v>289</v>
      </c>
      <c r="E9" s="35" t="s">
        <v>290</v>
      </c>
      <c r="F9" s="22" t="s">
        <v>291</v>
      </c>
      <c r="G9" s="35" t="s">
        <v>292</v>
      </c>
      <c r="H9" s="22" t="s">
        <v>293</v>
      </c>
      <c r="I9" s="22" t="s">
        <v>294</v>
      </c>
      <c r="J9" s="35" t="s">
        <v>295</v>
      </c>
    </row>
    <row r="10" ht="18.75" customHeight="1" spans="1:10">
      <c r="A10" s="218" t="s">
        <v>273</v>
      </c>
      <c r="B10" s="22" t="s">
        <v>287</v>
      </c>
      <c r="C10" s="22" t="s">
        <v>288</v>
      </c>
      <c r="D10" s="22" t="s">
        <v>289</v>
      </c>
      <c r="E10" s="35" t="s">
        <v>296</v>
      </c>
      <c r="F10" s="22" t="s">
        <v>291</v>
      </c>
      <c r="G10" s="35" t="s">
        <v>297</v>
      </c>
      <c r="H10" s="22" t="s">
        <v>298</v>
      </c>
      <c r="I10" s="22" t="s">
        <v>294</v>
      </c>
      <c r="J10" s="35" t="s">
        <v>299</v>
      </c>
    </row>
    <row r="11" ht="18.75" customHeight="1" spans="1:10">
      <c r="A11" s="218" t="s">
        <v>273</v>
      </c>
      <c r="B11" s="22" t="s">
        <v>287</v>
      </c>
      <c r="C11" s="22" t="s">
        <v>288</v>
      </c>
      <c r="D11" s="22" t="s">
        <v>289</v>
      </c>
      <c r="E11" s="35" t="s">
        <v>300</v>
      </c>
      <c r="F11" s="22" t="s">
        <v>291</v>
      </c>
      <c r="G11" s="35" t="s">
        <v>301</v>
      </c>
      <c r="H11" s="22" t="s">
        <v>302</v>
      </c>
      <c r="I11" s="22" t="s">
        <v>294</v>
      </c>
      <c r="J11" s="35" t="s">
        <v>303</v>
      </c>
    </row>
    <row r="12" ht="18.75" customHeight="1" spans="1:10">
      <c r="A12" s="218" t="s">
        <v>273</v>
      </c>
      <c r="B12" s="22" t="s">
        <v>287</v>
      </c>
      <c r="C12" s="22" t="s">
        <v>288</v>
      </c>
      <c r="D12" s="22" t="s">
        <v>304</v>
      </c>
      <c r="E12" s="35" t="s">
        <v>305</v>
      </c>
      <c r="F12" s="22" t="s">
        <v>306</v>
      </c>
      <c r="G12" s="35" t="s">
        <v>307</v>
      </c>
      <c r="H12" s="22" t="s">
        <v>308</v>
      </c>
      <c r="I12" s="22" t="s">
        <v>294</v>
      </c>
      <c r="J12" s="35" t="s">
        <v>309</v>
      </c>
    </row>
    <row r="13" ht="18.75" customHeight="1" spans="1:10">
      <c r="A13" s="218" t="s">
        <v>273</v>
      </c>
      <c r="B13" s="22" t="s">
        <v>287</v>
      </c>
      <c r="C13" s="22" t="s">
        <v>288</v>
      </c>
      <c r="D13" s="22" t="s">
        <v>310</v>
      </c>
      <c r="E13" s="35" t="s">
        <v>311</v>
      </c>
      <c r="F13" s="22" t="s">
        <v>306</v>
      </c>
      <c r="G13" s="35" t="s">
        <v>312</v>
      </c>
      <c r="H13" s="22" t="s">
        <v>308</v>
      </c>
      <c r="I13" s="22" t="s">
        <v>294</v>
      </c>
      <c r="J13" s="35" t="s">
        <v>313</v>
      </c>
    </row>
    <row r="14" ht="18.75" customHeight="1" spans="1:10">
      <c r="A14" s="218" t="s">
        <v>273</v>
      </c>
      <c r="B14" s="22" t="s">
        <v>287</v>
      </c>
      <c r="C14" s="22" t="s">
        <v>288</v>
      </c>
      <c r="D14" s="22" t="s">
        <v>314</v>
      </c>
      <c r="E14" s="35" t="s">
        <v>315</v>
      </c>
      <c r="F14" s="22" t="s">
        <v>316</v>
      </c>
      <c r="G14" s="35" t="s">
        <v>317</v>
      </c>
      <c r="H14" s="22" t="s">
        <v>318</v>
      </c>
      <c r="I14" s="22" t="s">
        <v>294</v>
      </c>
      <c r="J14" s="35" t="s">
        <v>319</v>
      </c>
    </row>
    <row r="15" ht="18.75" customHeight="1" spans="1:10">
      <c r="A15" s="218" t="s">
        <v>273</v>
      </c>
      <c r="B15" s="22" t="s">
        <v>287</v>
      </c>
      <c r="C15" s="22" t="s">
        <v>320</v>
      </c>
      <c r="D15" s="22" t="s">
        <v>321</v>
      </c>
      <c r="E15" s="35" t="s">
        <v>322</v>
      </c>
      <c r="F15" s="22" t="s">
        <v>291</v>
      </c>
      <c r="G15" s="35" t="s">
        <v>323</v>
      </c>
      <c r="H15" s="22" t="s">
        <v>323</v>
      </c>
      <c r="I15" s="22" t="s">
        <v>324</v>
      </c>
      <c r="J15" s="35" t="s">
        <v>325</v>
      </c>
    </row>
    <row r="16" ht="18.75" customHeight="1" spans="1:10">
      <c r="A16" s="218" t="s">
        <v>273</v>
      </c>
      <c r="B16" s="22" t="s">
        <v>287</v>
      </c>
      <c r="C16" s="22" t="s">
        <v>326</v>
      </c>
      <c r="D16" s="22" t="s">
        <v>327</v>
      </c>
      <c r="E16" s="35" t="s">
        <v>328</v>
      </c>
      <c r="F16" s="22" t="s">
        <v>291</v>
      </c>
      <c r="G16" s="35" t="s">
        <v>329</v>
      </c>
      <c r="H16" s="22" t="s">
        <v>308</v>
      </c>
      <c r="I16" s="22" t="s">
        <v>294</v>
      </c>
      <c r="J16" s="35" t="s">
        <v>330</v>
      </c>
    </row>
    <row r="17" ht="18.75" customHeight="1" spans="1:10">
      <c r="A17" s="218" t="s">
        <v>267</v>
      </c>
      <c r="B17" s="22" t="s">
        <v>331</v>
      </c>
      <c r="C17" s="22" t="s">
        <v>288</v>
      </c>
      <c r="D17" s="22" t="s">
        <v>289</v>
      </c>
      <c r="E17" s="35" t="s">
        <v>332</v>
      </c>
      <c r="F17" s="22" t="s">
        <v>306</v>
      </c>
      <c r="G17" s="35" t="s">
        <v>163</v>
      </c>
      <c r="H17" s="22" t="s">
        <v>333</v>
      </c>
      <c r="I17" s="22" t="s">
        <v>294</v>
      </c>
      <c r="J17" s="35" t="s">
        <v>334</v>
      </c>
    </row>
    <row r="18" ht="18.75" customHeight="1" spans="1:10">
      <c r="A18" s="218" t="s">
        <v>267</v>
      </c>
      <c r="B18" s="22" t="s">
        <v>331</v>
      </c>
      <c r="C18" s="22" t="s">
        <v>288</v>
      </c>
      <c r="D18" s="22" t="s">
        <v>304</v>
      </c>
      <c r="E18" s="35" t="s">
        <v>335</v>
      </c>
      <c r="F18" s="22" t="s">
        <v>306</v>
      </c>
      <c r="G18" s="35" t="s">
        <v>307</v>
      </c>
      <c r="H18" s="22" t="s">
        <v>308</v>
      </c>
      <c r="I18" s="22" t="s">
        <v>294</v>
      </c>
      <c r="J18" s="35" t="s">
        <v>336</v>
      </c>
    </row>
    <row r="19" ht="18.75" customHeight="1" spans="1:10">
      <c r="A19" s="218" t="s">
        <v>267</v>
      </c>
      <c r="B19" s="22" t="s">
        <v>331</v>
      </c>
      <c r="C19" s="22" t="s">
        <v>288</v>
      </c>
      <c r="D19" s="22" t="s">
        <v>310</v>
      </c>
      <c r="E19" s="35" t="s">
        <v>337</v>
      </c>
      <c r="F19" s="22" t="s">
        <v>306</v>
      </c>
      <c r="G19" s="35" t="s">
        <v>307</v>
      </c>
      <c r="H19" s="22" t="s">
        <v>308</v>
      </c>
      <c r="I19" s="22" t="s">
        <v>294</v>
      </c>
      <c r="J19" s="35" t="s">
        <v>338</v>
      </c>
    </row>
    <row r="20" ht="18.75" customHeight="1" spans="1:10">
      <c r="A20" s="218" t="s">
        <v>267</v>
      </c>
      <c r="B20" s="22" t="s">
        <v>331</v>
      </c>
      <c r="C20" s="22" t="s">
        <v>288</v>
      </c>
      <c r="D20" s="22" t="s">
        <v>289</v>
      </c>
      <c r="E20" s="35" t="s">
        <v>315</v>
      </c>
      <c r="F20" s="22" t="s">
        <v>316</v>
      </c>
      <c r="G20" s="35" t="s">
        <v>339</v>
      </c>
      <c r="H20" s="22" t="s">
        <v>340</v>
      </c>
      <c r="I20" s="22" t="s">
        <v>294</v>
      </c>
      <c r="J20" s="35" t="s">
        <v>341</v>
      </c>
    </row>
    <row r="21" ht="18.75" customHeight="1" spans="1:10">
      <c r="A21" s="218" t="s">
        <v>267</v>
      </c>
      <c r="B21" s="22" t="s">
        <v>331</v>
      </c>
      <c r="C21" s="22" t="s">
        <v>320</v>
      </c>
      <c r="D21" s="22" t="s">
        <v>321</v>
      </c>
      <c r="E21" s="35" t="s">
        <v>342</v>
      </c>
      <c r="F21" s="22" t="s">
        <v>306</v>
      </c>
      <c r="G21" s="35" t="s">
        <v>343</v>
      </c>
      <c r="H21" s="22"/>
      <c r="I21" s="22" t="s">
        <v>324</v>
      </c>
      <c r="J21" s="35" t="s">
        <v>344</v>
      </c>
    </row>
    <row r="22" ht="18.75" customHeight="1" spans="1:10">
      <c r="A22" s="218" t="s">
        <v>267</v>
      </c>
      <c r="B22" s="22" t="s">
        <v>331</v>
      </c>
      <c r="C22" s="22" t="s">
        <v>326</v>
      </c>
      <c r="D22" s="22" t="s">
        <v>327</v>
      </c>
      <c r="E22" s="35" t="s">
        <v>345</v>
      </c>
      <c r="F22" s="22" t="s">
        <v>291</v>
      </c>
      <c r="G22" s="35" t="s">
        <v>329</v>
      </c>
      <c r="H22" s="22" t="s">
        <v>308</v>
      </c>
      <c r="I22" s="22" t="s">
        <v>294</v>
      </c>
      <c r="J22" s="35" t="s">
        <v>346</v>
      </c>
    </row>
    <row r="23" ht="18.75" customHeight="1" spans="1:10">
      <c r="A23" s="218" t="s">
        <v>260</v>
      </c>
      <c r="B23" s="22" t="s">
        <v>347</v>
      </c>
      <c r="C23" s="22" t="s">
        <v>288</v>
      </c>
      <c r="D23" s="22" t="s">
        <v>289</v>
      </c>
      <c r="E23" s="35" t="s">
        <v>348</v>
      </c>
      <c r="F23" s="22" t="s">
        <v>291</v>
      </c>
      <c r="G23" s="35" t="s">
        <v>349</v>
      </c>
      <c r="H23" s="22" t="s">
        <v>350</v>
      </c>
      <c r="I23" s="22" t="s">
        <v>294</v>
      </c>
      <c r="J23" s="35" t="s">
        <v>351</v>
      </c>
    </row>
    <row r="24" ht="18.75" customHeight="1" spans="1:10">
      <c r="A24" s="218" t="s">
        <v>260</v>
      </c>
      <c r="B24" s="22" t="s">
        <v>347</v>
      </c>
      <c r="C24" s="22" t="s">
        <v>288</v>
      </c>
      <c r="D24" s="22" t="s">
        <v>289</v>
      </c>
      <c r="E24" s="35" t="s">
        <v>352</v>
      </c>
      <c r="F24" s="22" t="s">
        <v>291</v>
      </c>
      <c r="G24" s="35" t="s">
        <v>349</v>
      </c>
      <c r="H24" s="22" t="s">
        <v>353</v>
      </c>
      <c r="I24" s="22" t="s">
        <v>294</v>
      </c>
      <c r="J24" s="35" t="s">
        <v>354</v>
      </c>
    </row>
    <row r="25" ht="18.75" customHeight="1" spans="1:10">
      <c r="A25" s="218" t="s">
        <v>260</v>
      </c>
      <c r="B25" s="22" t="s">
        <v>347</v>
      </c>
      <c r="C25" s="22" t="s">
        <v>288</v>
      </c>
      <c r="D25" s="22" t="s">
        <v>304</v>
      </c>
      <c r="E25" s="35" t="s">
        <v>355</v>
      </c>
      <c r="F25" s="22" t="s">
        <v>306</v>
      </c>
      <c r="G25" s="35" t="s">
        <v>307</v>
      </c>
      <c r="H25" s="22" t="s">
        <v>308</v>
      </c>
      <c r="I25" s="22" t="s">
        <v>294</v>
      </c>
      <c r="J25" s="35" t="s">
        <v>356</v>
      </c>
    </row>
    <row r="26" ht="18.75" customHeight="1" spans="1:10">
      <c r="A26" s="218" t="s">
        <v>260</v>
      </c>
      <c r="B26" s="22" t="s">
        <v>347</v>
      </c>
      <c r="C26" s="22" t="s">
        <v>288</v>
      </c>
      <c r="D26" s="22" t="s">
        <v>310</v>
      </c>
      <c r="E26" s="35" t="s">
        <v>357</v>
      </c>
      <c r="F26" s="22" t="s">
        <v>306</v>
      </c>
      <c r="G26" s="35" t="s">
        <v>307</v>
      </c>
      <c r="H26" s="22" t="s">
        <v>308</v>
      </c>
      <c r="I26" s="22" t="s">
        <v>294</v>
      </c>
      <c r="J26" s="35" t="s">
        <v>358</v>
      </c>
    </row>
    <row r="27" ht="18.75" customHeight="1" spans="1:10">
      <c r="A27" s="218" t="s">
        <v>260</v>
      </c>
      <c r="B27" s="22" t="s">
        <v>347</v>
      </c>
      <c r="C27" s="22" t="s">
        <v>288</v>
      </c>
      <c r="D27" s="22" t="s">
        <v>314</v>
      </c>
      <c r="E27" s="35" t="s">
        <v>315</v>
      </c>
      <c r="F27" s="22" t="s">
        <v>316</v>
      </c>
      <c r="G27" s="35" t="s">
        <v>359</v>
      </c>
      <c r="H27" s="22" t="s">
        <v>318</v>
      </c>
      <c r="I27" s="22" t="s">
        <v>294</v>
      </c>
      <c r="J27" s="35" t="s">
        <v>319</v>
      </c>
    </row>
    <row r="28" ht="18.75" customHeight="1" spans="1:10">
      <c r="A28" s="218" t="s">
        <v>260</v>
      </c>
      <c r="B28" s="22" t="s">
        <v>347</v>
      </c>
      <c r="C28" s="22" t="s">
        <v>320</v>
      </c>
      <c r="D28" s="22" t="s">
        <v>321</v>
      </c>
      <c r="E28" s="35" t="s">
        <v>360</v>
      </c>
      <c r="F28" s="22" t="s">
        <v>291</v>
      </c>
      <c r="G28" s="35" t="s">
        <v>329</v>
      </c>
      <c r="H28" s="22" t="s">
        <v>308</v>
      </c>
      <c r="I28" s="22" t="s">
        <v>294</v>
      </c>
      <c r="J28" s="35" t="s">
        <v>361</v>
      </c>
    </row>
    <row r="29" ht="18.75" customHeight="1" spans="1:10">
      <c r="A29" s="218" t="s">
        <v>260</v>
      </c>
      <c r="B29" s="22" t="s">
        <v>347</v>
      </c>
      <c r="C29" s="22" t="s">
        <v>326</v>
      </c>
      <c r="D29" s="22" t="s">
        <v>327</v>
      </c>
      <c r="E29" s="35" t="s">
        <v>362</v>
      </c>
      <c r="F29" s="22" t="s">
        <v>291</v>
      </c>
      <c r="G29" s="35" t="s">
        <v>329</v>
      </c>
      <c r="H29" s="22" t="s">
        <v>308</v>
      </c>
      <c r="I29" s="22" t="s">
        <v>294</v>
      </c>
      <c r="J29" s="35" t="s">
        <v>363</v>
      </c>
    </row>
    <row r="30" ht="18.75" customHeight="1" spans="1:10">
      <c r="A30" s="218" t="s">
        <v>255</v>
      </c>
      <c r="B30" s="22" t="s">
        <v>364</v>
      </c>
      <c r="C30" s="22" t="s">
        <v>288</v>
      </c>
      <c r="D30" s="22" t="s">
        <v>289</v>
      </c>
      <c r="E30" s="35" t="s">
        <v>365</v>
      </c>
      <c r="F30" s="22" t="s">
        <v>306</v>
      </c>
      <c r="G30" s="35" t="s">
        <v>166</v>
      </c>
      <c r="H30" s="22" t="s">
        <v>298</v>
      </c>
      <c r="I30" s="22" t="s">
        <v>294</v>
      </c>
      <c r="J30" s="35" t="s">
        <v>366</v>
      </c>
    </row>
    <row r="31" ht="18.75" customHeight="1" spans="1:10">
      <c r="A31" s="218" t="s">
        <v>255</v>
      </c>
      <c r="B31" s="22" t="s">
        <v>364</v>
      </c>
      <c r="C31" s="22" t="s">
        <v>288</v>
      </c>
      <c r="D31" s="22" t="s">
        <v>304</v>
      </c>
      <c r="E31" s="35" t="s">
        <v>367</v>
      </c>
      <c r="F31" s="22" t="s">
        <v>306</v>
      </c>
      <c r="G31" s="35" t="s">
        <v>307</v>
      </c>
      <c r="H31" s="22" t="s">
        <v>308</v>
      </c>
      <c r="I31" s="22" t="s">
        <v>294</v>
      </c>
      <c r="J31" s="35" t="s">
        <v>368</v>
      </c>
    </row>
    <row r="32" ht="18.75" customHeight="1" spans="1:10">
      <c r="A32" s="218" t="s">
        <v>255</v>
      </c>
      <c r="B32" s="22" t="s">
        <v>364</v>
      </c>
      <c r="C32" s="22" t="s">
        <v>288</v>
      </c>
      <c r="D32" s="22" t="s">
        <v>310</v>
      </c>
      <c r="E32" s="35" t="s">
        <v>369</v>
      </c>
      <c r="F32" s="22" t="s">
        <v>306</v>
      </c>
      <c r="G32" s="35" t="s">
        <v>307</v>
      </c>
      <c r="H32" s="22" t="s">
        <v>308</v>
      </c>
      <c r="I32" s="22" t="s">
        <v>294</v>
      </c>
      <c r="J32" s="35" t="s">
        <v>370</v>
      </c>
    </row>
    <row r="33" ht="18.75" customHeight="1" spans="1:10">
      <c r="A33" s="218" t="s">
        <v>255</v>
      </c>
      <c r="B33" s="22" t="s">
        <v>364</v>
      </c>
      <c r="C33" s="22" t="s">
        <v>288</v>
      </c>
      <c r="D33" s="22" t="s">
        <v>314</v>
      </c>
      <c r="E33" s="35" t="s">
        <v>315</v>
      </c>
      <c r="F33" s="22" t="s">
        <v>316</v>
      </c>
      <c r="G33" s="35" t="s">
        <v>371</v>
      </c>
      <c r="H33" s="22" t="s">
        <v>340</v>
      </c>
      <c r="I33" s="22" t="s">
        <v>294</v>
      </c>
      <c r="J33" s="35" t="s">
        <v>372</v>
      </c>
    </row>
    <row r="34" ht="18.75" customHeight="1" spans="1:10">
      <c r="A34" s="218" t="s">
        <v>255</v>
      </c>
      <c r="B34" s="22" t="s">
        <v>364</v>
      </c>
      <c r="C34" s="22" t="s">
        <v>320</v>
      </c>
      <c r="D34" s="22" t="s">
        <v>321</v>
      </c>
      <c r="E34" s="35" t="s">
        <v>373</v>
      </c>
      <c r="F34" s="22" t="s">
        <v>306</v>
      </c>
      <c r="G34" s="35" t="s">
        <v>374</v>
      </c>
      <c r="H34" s="22" t="s">
        <v>374</v>
      </c>
      <c r="I34" s="22" t="s">
        <v>324</v>
      </c>
      <c r="J34" s="35" t="s">
        <v>370</v>
      </c>
    </row>
    <row r="35" ht="18.75" customHeight="1" spans="1:10">
      <c r="A35" s="218" t="s">
        <v>255</v>
      </c>
      <c r="B35" s="22" t="s">
        <v>364</v>
      </c>
      <c r="C35" s="22" t="s">
        <v>326</v>
      </c>
      <c r="D35" s="22" t="s">
        <v>327</v>
      </c>
      <c r="E35" s="35" t="s">
        <v>375</v>
      </c>
      <c r="F35" s="22" t="s">
        <v>291</v>
      </c>
      <c r="G35" s="35" t="s">
        <v>329</v>
      </c>
      <c r="H35" s="22" t="s">
        <v>308</v>
      </c>
      <c r="I35" s="22" t="s">
        <v>294</v>
      </c>
      <c r="J35" s="35" t="s">
        <v>376</v>
      </c>
    </row>
    <row r="36" ht="18.75" customHeight="1" spans="1:10">
      <c r="A36" s="218" t="s">
        <v>269</v>
      </c>
      <c r="B36" s="22" t="s">
        <v>377</v>
      </c>
      <c r="C36" s="22" t="s">
        <v>288</v>
      </c>
      <c r="D36" s="22" t="s">
        <v>289</v>
      </c>
      <c r="E36" s="35" t="s">
        <v>378</v>
      </c>
      <c r="F36" s="22" t="s">
        <v>306</v>
      </c>
      <c r="G36" s="35" t="s">
        <v>301</v>
      </c>
      <c r="H36" s="22" t="s">
        <v>298</v>
      </c>
      <c r="I36" s="22" t="s">
        <v>294</v>
      </c>
      <c r="J36" s="35" t="s">
        <v>379</v>
      </c>
    </row>
    <row r="37" ht="18.75" customHeight="1" spans="1:10">
      <c r="A37" s="218" t="s">
        <v>269</v>
      </c>
      <c r="B37" s="22" t="s">
        <v>377</v>
      </c>
      <c r="C37" s="22" t="s">
        <v>288</v>
      </c>
      <c r="D37" s="22" t="s">
        <v>304</v>
      </c>
      <c r="E37" s="35" t="s">
        <v>380</v>
      </c>
      <c r="F37" s="22" t="s">
        <v>306</v>
      </c>
      <c r="G37" s="35" t="s">
        <v>307</v>
      </c>
      <c r="H37" s="22" t="s">
        <v>308</v>
      </c>
      <c r="I37" s="22" t="s">
        <v>294</v>
      </c>
      <c r="J37" s="35" t="s">
        <v>381</v>
      </c>
    </row>
    <row r="38" ht="18.75" customHeight="1" spans="1:10">
      <c r="A38" s="218" t="s">
        <v>269</v>
      </c>
      <c r="B38" s="22" t="s">
        <v>377</v>
      </c>
      <c r="C38" s="22" t="s">
        <v>288</v>
      </c>
      <c r="D38" s="22" t="s">
        <v>310</v>
      </c>
      <c r="E38" s="35" t="s">
        <v>382</v>
      </c>
      <c r="F38" s="22" t="s">
        <v>306</v>
      </c>
      <c r="G38" s="35" t="s">
        <v>307</v>
      </c>
      <c r="H38" s="22" t="s">
        <v>308</v>
      </c>
      <c r="I38" s="22" t="s">
        <v>294</v>
      </c>
      <c r="J38" s="35" t="s">
        <v>383</v>
      </c>
    </row>
    <row r="39" ht="18.75" customHeight="1" spans="1:10">
      <c r="A39" s="218" t="s">
        <v>269</v>
      </c>
      <c r="B39" s="22" t="s">
        <v>377</v>
      </c>
      <c r="C39" s="22" t="s">
        <v>288</v>
      </c>
      <c r="D39" s="22" t="s">
        <v>314</v>
      </c>
      <c r="E39" s="35" t="s">
        <v>315</v>
      </c>
      <c r="F39" s="22" t="s">
        <v>316</v>
      </c>
      <c r="G39" s="35" t="s">
        <v>301</v>
      </c>
      <c r="H39" s="22" t="s">
        <v>318</v>
      </c>
      <c r="I39" s="22" t="s">
        <v>294</v>
      </c>
      <c r="J39" s="35" t="s">
        <v>319</v>
      </c>
    </row>
    <row r="40" ht="18.75" customHeight="1" spans="1:10">
      <c r="A40" s="218" t="s">
        <v>269</v>
      </c>
      <c r="B40" s="22" t="s">
        <v>377</v>
      </c>
      <c r="C40" s="22" t="s">
        <v>320</v>
      </c>
      <c r="D40" s="22" t="s">
        <v>321</v>
      </c>
      <c r="E40" s="35" t="s">
        <v>384</v>
      </c>
      <c r="F40" s="22" t="s">
        <v>291</v>
      </c>
      <c r="G40" s="35" t="s">
        <v>329</v>
      </c>
      <c r="H40" s="22" t="s">
        <v>308</v>
      </c>
      <c r="I40" s="22" t="s">
        <v>294</v>
      </c>
      <c r="J40" s="35" t="s">
        <v>385</v>
      </c>
    </row>
    <row r="41" ht="18.75" customHeight="1" spans="1:10">
      <c r="A41" s="218" t="s">
        <v>269</v>
      </c>
      <c r="B41" s="22" t="s">
        <v>377</v>
      </c>
      <c r="C41" s="22" t="s">
        <v>326</v>
      </c>
      <c r="D41" s="22" t="s">
        <v>327</v>
      </c>
      <c r="E41" s="35" t="s">
        <v>386</v>
      </c>
      <c r="F41" s="22" t="s">
        <v>291</v>
      </c>
      <c r="G41" s="35" t="s">
        <v>329</v>
      </c>
      <c r="H41" s="22" t="s">
        <v>308</v>
      </c>
      <c r="I41" s="22" t="s">
        <v>294</v>
      </c>
      <c r="J41" s="35" t="s">
        <v>387</v>
      </c>
    </row>
  </sheetData>
  <mergeCells count="12">
    <mergeCell ref="A3:J3"/>
    <mergeCell ref="A4:H4"/>
    <mergeCell ref="A9:A16"/>
    <mergeCell ref="A17:A22"/>
    <mergeCell ref="A23:A29"/>
    <mergeCell ref="A30:A35"/>
    <mergeCell ref="A36:A41"/>
    <mergeCell ref="B9:B16"/>
    <mergeCell ref="B17:B22"/>
    <mergeCell ref="B23:B29"/>
    <mergeCell ref="B30:B35"/>
    <mergeCell ref="B36:B4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C13" sqref="C13:D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3">
        <v>1</v>
      </c>
      <c r="B2" s="104">
        <v>0</v>
      </c>
      <c r="C2" s="103">
        <v>1</v>
      </c>
      <c r="D2" s="105"/>
      <c r="E2" s="105"/>
      <c r="F2" s="42" t="s">
        <v>388</v>
      </c>
    </row>
    <row r="3" ht="32.25" customHeight="1" spans="1:6">
      <c r="A3" s="106" t="str">
        <f>"2025"&amp;"年部门政府性基金预算支出预算表"</f>
        <v>2025年部门政府性基金预算支出预算表</v>
      </c>
      <c r="B3" s="107" t="s">
        <v>389</v>
      </c>
      <c r="C3" s="108"/>
      <c r="D3" s="109"/>
      <c r="E3" s="109"/>
      <c r="F3" s="109"/>
    </row>
    <row r="4" ht="18.75" customHeight="1" spans="1:6">
      <c r="A4" s="8" t="str">
        <f>"单位名称："&amp;"云南省沧源佤族自治县红十字会"</f>
        <v>单位名称：云南省沧源佤族自治县红十字会</v>
      </c>
      <c r="B4" s="8" t="s">
        <v>390</v>
      </c>
      <c r="C4" s="103"/>
      <c r="D4" s="105"/>
      <c r="E4" s="105"/>
      <c r="F4" s="42" t="s">
        <v>1</v>
      </c>
    </row>
    <row r="5" ht="18.75" customHeight="1" spans="1:6">
      <c r="A5" s="110" t="s">
        <v>182</v>
      </c>
      <c r="B5" s="111" t="s">
        <v>74</v>
      </c>
      <c r="C5" s="112" t="s">
        <v>75</v>
      </c>
      <c r="D5" s="14" t="s">
        <v>391</v>
      </c>
      <c r="E5" s="14"/>
      <c r="F5" s="15"/>
    </row>
    <row r="6" ht="18.75" customHeight="1" spans="1:6">
      <c r="A6" s="113"/>
      <c r="B6" s="114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3">
        <v>1</v>
      </c>
      <c r="B7" s="115" t="s">
        <v>163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6"/>
      <c r="B8" s="85"/>
      <c r="C8" s="85"/>
      <c r="D8" s="24"/>
      <c r="E8" s="24"/>
      <c r="F8" s="24"/>
    </row>
    <row r="9" ht="18.75" customHeight="1" spans="1:6">
      <c r="A9" s="116"/>
      <c r="B9" s="85"/>
      <c r="C9" s="85"/>
      <c r="D9" s="24"/>
      <c r="E9" s="24"/>
      <c r="F9" s="24"/>
    </row>
    <row r="10" ht="18.75" customHeight="1" spans="1:6">
      <c r="A10" s="117" t="s">
        <v>120</v>
      </c>
      <c r="B10" s="118" t="s">
        <v>120</v>
      </c>
      <c r="C10" s="119" t="s">
        <v>120</v>
      </c>
      <c r="D10" s="24"/>
      <c r="E10" s="24"/>
      <c r="F10" s="24"/>
    </row>
    <row r="13" customHeight="1" spans="3:4">
      <c r="C13" s="39" t="s">
        <v>392</v>
      </c>
      <c r="D13" s="40"/>
    </row>
  </sheetData>
  <mergeCells count="8">
    <mergeCell ref="A3:F3"/>
    <mergeCell ref="A4:C4"/>
    <mergeCell ref="D5:F5"/>
    <mergeCell ref="A10:C10"/>
    <mergeCell ref="C13:D13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1"/>
      <c r="P2" s="41"/>
      <c r="Q2" s="42" t="s">
        <v>393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4" t="str">
        <f>"单位名称："&amp;"云南省沧源佤族自治县红十字会"</f>
        <v>单位名称：云南省沧源佤族自治县红十字会</v>
      </c>
      <c r="B4" s="96"/>
      <c r="C4" s="96"/>
      <c r="D4" s="96"/>
      <c r="E4" s="96"/>
      <c r="F4" s="96"/>
      <c r="G4" s="96"/>
      <c r="H4" s="96"/>
      <c r="I4" s="96"/>
      <c r="J4" s="96"/>
      <c r="O4" s="66"/>
      <c r="P4" s="66"/>
      <c r="Q4" s="42" t="s">
        <v>169</v>
      </c>
    </row>
    <row r="5" ht="18.75" customHeight="1" spans="1:17">
      <c r="A5" s="12" t="s">
        <v>394</v>
      </c>
      <c r="B5" s="75" t="s">
        <v>395</v>
      </c>
      <c r="C5" s="75" t="s">
        <v>396</v>
      </c>
      <c r="D5" s="75" t="s">
        <v>397</v>
      </c>
      <c r="E5" s="75" t="s">
        <v>398</v>
      </c>
      <c r="F5" s="75" t="s">
        <v>399</v>
      </c>
      <c r="G5" s="47" t="s">
        <v>189</v>
      </c>
      <c r="H5" s="47"/>
      <c r="I5" s="47"/>
      <c r="J5" s="47"/>
      <c r="K5" s="77"/>
      <c r="L5" s="47"/>
      <c r="M5" s="47"/>
      <c r="N5" s="47"/>
      <c r="O5" s="67"/>
      <c r="P5" s="77"/>
      <c r="Q5" s="48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400</v>
      </c>
      <c r="J6" s="78" t="s">
        <v>401</v>
      </c>
      <c r="K6" s="79" t="s">
        <v>402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197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 t="s">
        <v>71</v>
      </c>
      <c r="B9" s="84"/>
      <c r="C9" s="84"/>
      <c r="D9" s="84"/>
      <c r="E9" s="99"/>
      <c r="F9" s="24">
        <v>6900</v>
      </c>
      <c r="G9" s="24">
        <v>6900</v>
      </c>
      <c r="H9" s="24">
        <v>6900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0" t="s">
        <v>71</v>
      </c>
      <c r="B10" s="84"/>
      <c r="C10" s="84"/>
      <c r="D10" s="84"/>
      <c r="E10" s="101"/>
      <c r="F10" s="24">
        <v>6900</v>
      </c>
      <c r="G10" s="24">
        <v>6900</v>
      </c>
      <c r="H10" s="24">
        <v>6900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260</v>
      </c>
      <c r="B11" s="84" t="s">
        <v>403</v>
      </c>
      <c r="C11" s="84" t="s">
        <v>403</v>
      </c>
      <c r="D11" s="84" t="s">
        <v>340</v>
      </c>
      <c r="E11" s="101">
        <v>10</v>
      </c>
      <c r="F11" s="24">
        <v>1900</v>
      </c>
      <c r="G11" s="24">
        <v>1900</v>
      </c>
      <c r="H11" s="24">
        <v>1900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273</v>
      </c>
      <c r="B12" s="84" t="s">
        <v>404</v>
      </c>
      <c r="C12" s="84" t="s">
        <v>405</v>
      </c>
      <c r="D12" s="84" t="s">
        <v>340</v>
      </c>
      <c r="E12" s="101">
        <v>1</v>
      </c>
      <c r="F12" s="24">
        <v>5000</v>
      </c>
      <c r="G12" s="24">
        <v>5000</v>
      </c>
      <c r="H12" s="24">
        <v>5000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6" t="s">
        <v>120</v>
      </c>
      <c r="B13" s="87"/>
      <c r="C13" s="87"/>
      <c r="D13" s="87"/>
      <c r="E13" s="99"/>
      <c r="F13" s="24">
        <v>6900</v>
      </c>
      <c r="G13" s="24">
        <v>6900</v>
      </c>
      <c r="H13" s="24">
        <v>6900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1"/>
      <c r="M2" s="89"/>
      <c r="N2" s="90" t="s">
        <v>406</v>
      </c>
    </row>
    <row r="3" ht="34.5" customHeight="1" spans="1:14">
      <c r="A3" s="43" t="str">
        <f>"2025"&amp;"年部门政府购买服务预算表"</f>
        <v>2025年部门政府购买服务预算表</v>
      </c>
      <c r="B3" s="72"/>
      <c r="C3" s="54"/>
      <c r="D3" s="72"/>
      <c r="E3" s="72"/>
      <c r="F3" s="72"/>
      <c r="G3" s="72"/>
      <c r="H3" s="73"/>
      <c r="I3" s="72"/>
      <c r="J3" s="72"/>
      <c r="K3" s="72"/>
      <c r="L3" s="54"/>
      <c r="M3" s="73"/>
      <c r="N3" s="72"/>
    </row>
    <row r="4" ht="18.75" customHeight="1" spans="1:14">
      <c r="A4" s="62" t="str">
        <f>"单位名称："&amp;"云南省沧源佤族自治县红十字会"</f>
        <v>单位名称：云南省沧源佤族自治县红十字会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1"/>
      <c r="N4" s="90" t="s">
        <v>169</v>
      </c>
    </row>
    <row r="5" ht="18.75" customHeight="1" spans="1:14">
      <c r="A5" s="12" t="s">
        <v>394</v>
      </c>
      <c r="B5" s="75" t="s">
        <v>407</v>
      </c>
      <c r="C5" s="76" t="s">
        <v>408</v>
      </c>
      <c r="D5" s="47" t="s">
        <v>189</v>
      </c>
      <c r="E5" s="47"/>
      <c r="F5" s="47"/>
      <c r="G5" s="47"/>
      <c r="H5" s="77"/>
      <c r="I5" s="47"/>
      <c r="J5" s="47"/>
      <c r="K5" s="47"/>
      <c r="L5" s="67"/>
      <c r="M5" s="77"/>
      <c r="N5" s="48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400</v>
      </c>
      <c r="G6" s="78" t="s">
        <v>401</v>
      </c>
      <c r="H6" s="79" t="s">
        <v>402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197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120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5" customHeight="1" spans="6:8">
      <c r="F15" s="39" t="s">
        <v>392</v>
      </c>
      <c r="G15" s="40"/>
      <c r="H15" s="40"/>
    </row>
  </sheetData>
  <mergeCells count="14">
    <mergeCell ref="A3:N3"/>
    <mergeCell ref="A4:C4"/>
    <mergeCell ref="D5:N5"/>
    <mergeCell ref="I6:N6"/>
    <mergeCell ref="A11:C11"/>
    <mergeCell ref="F15:H15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3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1"/>
      <c r="H2" s="41"/>
      <c r="I2" s="41" t="s">
        <v>409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tr">
        <f>"单位名称："&amp;"云南省沧源佤族自治县红十字会"</f>
        <v>单位名称：云南省沧源佤族自治县红十字会</v>
      </c>
      <c r="B4" s="63"/>
      <c r="C4" s="63"/>
      <c r="D4" s="64"/>
      <c r="E4" s="65"/>
      <c r="G4" s="66"/>
      <c r="H4" s="66"/>
      <c r="I4" s="41" t="s">
        <v>169</v>
      </c>
    </row>
    <row r="5" ht="18.75" customHeight="1" spans="1:9">
      <c r="A5" s="32" t="s">
        <v>410</v>
      </c>
      <c r="B5" s="13" t="s">
        <v>189</v>
      </c>
      <c r="C5" s="14"/>
      <c r="D5" s="14"/>
      <c r="E5" s="13" t="s">
        <v>411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412</v>
      </c>
      <c r="E6" s="69" t="s">
        <v>413</v>
      </c>
      <c r="F6" s="69" t="s">
        <v>413</v>
      </c>
      <c r="G6" s="69" t="s">
        <v>413</v>
      </c>
      <c r="H6" s="69" t="s">
        <v>413</v>
      </c>
      <c r="I6" s="69" t="s">
        <v>413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3" customHeight="1" spans="3:4">
      <c r="C13" s="39" t="s">
        <v>392</v>
      </c>
      <c r="D13" s="40"/>
    </row>
  </sheetData>
  <mergeCells count="6">
    <mergeCell ref="A3:I3"/>
    <mergeCell ref="A4:E4"/>
    <mergeCell ref="B5:D5"/>
    <mergeCell ref="E5:I5"/>
    <mergeCell ref="C13:D13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414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"单位名称："&amp;"云南省沧源佤族自治县红十字会"</f>
        <v>单位名称：云南省沧源佤族自治县红十字会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277</v>
      </c>
      <c r="B5" s="49" t="s">
        <v>278</v>
      </c>
      <c r="C5" s="49" t="s">
        <v>279</v>
      </c>
      <c r="D5" s="49" t="s">
        <v>280</v>
      </c>
      <c r="E5" s="49" t="s">
        <v>281</v>
      </c>
      <c r="F5" s="56" t="s">
        <v>282</v>
      </c>
      <c r="G5" s="49" t="s">
        <v>283</v>
      </c>
      <c r="H5" s="56" t="s">
        <v>284</v>
      </c>
      <c r="I5" s="56" t="s">
        <v>285</v>
      </c>
      <c r="J5" s="49" t="s">
        <v>286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6">
        <v>6</v>
      </c>
      <c r="G6" s="49">
        <v>7</v>
      </c>
      <c r="H6" s="56">
        <v>8</v>
      </c>
      <c r="I6" s="56">
        <v>9</v>
      </c>
      <c r="J6" s="49">
        <v>10</v>
      </c>
    </row>
    <row r="7" ht="18.75" customHeight="1" spans="1:10">
      <c r="A7" s="22"/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12" customHeight="1" spans="4:5">
      <c r="D12" s="39" t="s">
        <v>392</v>
      </c>
      <c r="E12" s="40"/>
    </row>
  </sheetData>
  <mergeCells count="3">
    <mergeCell ref="A3:J3"/>
    <mergeCell ref="A4:H4"/>
    <mergeCell ref="D12:E1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415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"单位名称："&amp;"云南省沧源佤族自治县红十字会"</f>
        <v>单位名称：云南省沧源佤族自治县红十字会</v>
      </c>
      <c r="B4" s="9"/>
      <c r="C4" s="4"/>
      <c r="H4" s="45" t="s">
        <v>169</v>
      </c>
    </row>
    <row r="5" ht="18.75" customHeight="1" spans="1:8">
      <c r="A5" s="12" t="s">
        <v>182</v>
      </c>
      <c r="B5" s="12" t="s">
        <v>416</v>
      </c>
      <c r="C5" s="12" t="s">
        <v>417</v>
      </c>
      <c r="D5" s="12" t="s">
        <v>418</v>
      </c>
      <c r="E5" s="12" t="s">
        <v>419</v>
      </c>
      <c r="F5" s="46" t="s">
        <v>420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398</v>
      </c>
      <c r="G6" s="49" t="s">
        <v>421</v>
      </c>
      <c r="H6" s="49" t="s">
        <v>422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5"/>
      <c r="D8" s="35"/>
      <c r="E8" s="35"/>
      <c r="F8" s="51"/>
      <c r="G8" s="24"/>
      <c r="H8" s="24"/>
    </row>
    <row r="9" ht="18.75" customHeight="1" spans="1:8">
      <c r="A9" s="27" t="s">
        <v>56</v>
      </c>
      <c r="B9" s="52"/>
      <c r="C9" s="52"/>
      <c r="D9" s="52"/>
      <c r="E9" s="53"/>
      <c r="F9" s="51"/>
      <c r="G9" s="24"/>
      <c r="H9" s="24"/>
    </row>
    <row r="13" customHeight="1" spans="4:5">
      <c r="D13" s="39" t="s">
        <v>392</v>
      </c>
      <c r="E13" s="40"/>
    </row>
  </sheetData>
  <mergeCells count="10">
    <mergeCell ref="A3:H3"/>
    <mergeCell ref="A4:C4"/>
    <mergeCell ref="F5:H5"/>
    <mergeCell ref="A9:E9"/>
    <mergeCell ref="D13:E13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1" t="s">
        <v>423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"单位名称："&amp;"云南省沧源佤族自治县红十字会"</f>
        <v>单位名称：云南省沧源佤族自治县红十字会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249</v>
      </c>
      <c r="B5" s="11" t="s">
        <v>184</v>
      </c>
      <c r="C5" s="11" t="s">
        <v>250</v>
      </c>
      <c r="D5" s="12" t="s">
        <v>185</v>
      </c>
      <c r="E5" s="12" t="s">
        <v>186</v>
      </c>
      <c r="F5" s="12" t="s">
        <v>251</v>
      </c>
      <c r="G5" s="12" t="s">
        <v>252</v>
      </c>
      <c r="H5" s="32" t="s">
        <v>56</v>
      </c>
      <c r="I5" s="13" t="s">
        <v>424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5" customHeight="1" spans="4:5">
      <c r="D15" s="39" t="s">
        <v>392</v>
      </c>
      <c r="E15" s="40"/>
    </row>
  </sheetData>
  <mergeCells count="16">
    <mergeCell ref="A3:K3"/>
    <mergeCell ref="A4:G4"/>
    <mergeCell ref="I5:K5"/>
    <mergeCell ref="A11:G11"/>
    <mergeCell ref="D15:E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"单位名称："&amp;"云南省沧源佤族自治县红十字会"</f>
        <v>单位名称：云南省沧源佤族自治县红十字会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250</v>
      </c>
      <c r="B5" s="11" t="s">
        <v>249</v>
      </c>
      <c r="C5" s="11" t="s">
        <v>184</v>
      </c>
      <c r="D5" s="12" t="s">
        <v>426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117000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117000</v>
      </c>
      <c r="F10" s="24"/>
      <c r="G10" s="24"/>
    </row>
    <row r="11" ht="18.75" customHeight="1" spans="1:7">
      <c r="A11" s="26"/>
      <c r="B11" s="22" t="s">
        <v>427</v>
      </c>
      <c r="C11" s="22" t="s">
        <v>260</v>
      </c>
      <c r="D11" s="22" t="s">
        <v>428</v>
      </c>
      <c r="E11" s="24">
        <v>70000</v>
      </c>
      <c r="F11" s="24"/>
      <c r="G11" s="24"/>
    </row>
    <row r="12" ht="18.75" customHeight="1" spans="1:7">
      <c r="A12" s="26"/>
      <c r="B12" s="22" t="s">
        <v>429</v>
      </c>
      <c r="C12" s="22" t="s">
        <v>269</v>
      </c>
      <c r="D12" s="22" t="s">
        <v>428</v>
      </c>
      <c r="E12" s="24">
        <v>10000</v>
      </c>
      <c r="F12" s="24"/>
      <c r="G12" s="24"/>
    </row>
    <row r="13" ht="18.75" customHeight="1" spans="1:7">
      <c r="A13" s="26"/>
      <c r="B13" s="22" t="s">
        <v>429</v>
      </c>
      <c r="C13" s="22" t="s">
        <v>273</v>
      </c>
      <c r="D13" s="22" t="s">
        <v>428</v>
      </c>
      <c r="E13" s="24">
        <v>30000</v>
      </c>
      <c r="F13" s="24"/>
      <c r="G13" s="24"/>
    </row>
    <row r="14" ht="18.75" customHeight="1" spans="1:7">
      <c r="A14" s="26"/>
      <c r="B14" s="22" t="s">
        <v>429</v>
      </c>
      <c r="C14" s="22" t="s">
        <v>255</v>
      </c>
      <c r="D14" s="22" t="s">
        <v>428</v>
      </c>
      <c r="E14" s="24">
        <v>7000</v>
      </c>
      <c r="F14" s="24"/>
      <c r="G14" s="24"/>
    </row>
    <row r="15" ht="18.75" customHeight="1" spans="1:7">
      <c r="A15" s="27" t="s">
        <v>56</v>
      </c>
      <c r="B15" s="28" t="s">
        <v>430</v>
      </c>
      <c r="C15" s="28"/>
      <c r="D15" s="29"/>
      <c r="E15" s="24">
        <v>117000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李蕊</cp:lastModifiedBy>
  <dcterms:created xsi:type="dcterms:W3CDTF">2025-03-14T07:41:00Z</dcterms:created>
  <dcterms:modified xsi:type="dcterms:W3CDTF">2025-03-20T00:03:02Z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0C693F65AC4E4F27A220BBA0885A7F74_13</vt:lpwstr>
  </property>
  <property fmtid="{D5CDD505-2E9C-101B-9397-08002B2CF9AE}" pid="3" name="KSOProductBuildVer">
    <vt:lpwstr>2052-12.1.0.15336</vt:lpwstr>
  </property>
</Properties>
</file>