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<sst xmlns="http://schemas.openxmlformats.org/spreadsheetml/2006/main" count="1106" uniqueCount="444">
  <si>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</si>
  <si>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</si>
  <si>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</si>
  <si>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</si>
  <si>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</si>
  <si>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</si>
  <si>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</si>
  <si>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</si>
  <si>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</si>
  <si>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</si>
  <si>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</si>
  <si>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</si>
  <si>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</si>
  <si>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</si>
  <si>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</si>
  <si>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</si>
  <si>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</si>
  <si>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</si>
  <si>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</si>
  <si>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</si>
  <si>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</si>
  <si>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</si>
  <si>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</si>
  <si>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</si>
  <si>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</si>
  <si>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</si>
  <si>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</si>
  <si>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</si>
  <si>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</si>
  <si>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</si>
  <si>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</si>
  <si>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</si>
  <si>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</si>
  <si>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</si>
  <si>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</si>
  <si>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</si>
  <si>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</si>
  <si>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</si>
  <si>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</si>
  <si>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</si>
  <si>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</si>
  <si>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</si>
  <si>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</si>
  <si>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</si>
  <si>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</si>
  <si>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</si>
  <si>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</si>
  <si>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</si>
  <si>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</si>
  <si>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</si>
  <si>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</si>
  <si>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</si>
  <si>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</si>
  <si>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</si>
  <si>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</si>
  <si>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</si>
  <si>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</si>
  <si>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</si>
  <si>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</si>
  <si>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</si>
  <si>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</si>
  <si>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</si>
  <si>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</si>
  <si>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</si>
  <si>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</si>
  <si>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</si>
  <si>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</si>
  <si>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</si>
  <si>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</si>
  <si>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</si>
  <si>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210001</t>
  </si>
  <si>
    <t>沧源佤族自治县残疾人联合会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</si>
  <si>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</si>
  <si>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</si>
  <si>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</si>
  <si>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</si>
  <si>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</si>
  <si>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</si>
  <si>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</si>
  <si>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</si>
  <si>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</si>
  <si>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</si>
  <si>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</si>
  <si>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</si>
  <si>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</si>
  <si>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</si>
  <si>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</si>
  <si>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</si>
  <si>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</si>
  <si>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</si>
  <si>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</si>
  <si>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</si>
  <si>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20811</t>
  </si>
  <si>
    <t>残疾人事业</t>
  </si>
  <si>
    <t>2081101</t>
  </si>
  <si>
    <t>行政运行</t>
  </si>
  <si>
    <t>2081199</t>
  </si>
  <si>
    <t>其他残疾人事业支出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</si>
  <si>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</si>
  <si>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</si>
  <si>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</si>
  <si>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</si>
  <si>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</si>
  <si>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</si>
  <si>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</si>
  <si>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</si>
  <si>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</si>
  <si>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</si>
  <si>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</si>
  <si>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</si>
  <si>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</si>
  <si>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</si>
  <si>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</si>
  <si>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</si>
  <si>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</si>
  <si>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</si>
  <si>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</si>
  <si>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</si>
  <si>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</si>
  <si>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</si>
  <si>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</si>
  <si>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</si>
  <si>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</si>
  <si>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</si>
  <si>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</si>
  <si>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</si>
  <si>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</si>
  <si>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</si>
  <si>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</si>
  <si>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</si>
  <si>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</si>
  <si>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</si>
  <si>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</si>
  <si>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</si>
  <si>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</si>
  <si>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</si>
  <si>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</si>
  <si>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</si>
  <si>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</si>
  <si>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</si>
  <si>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</si>
  <si>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</si>
  <si>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</si>
  <si>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</si>
  <si>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</si>
  <si>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</si>
  <si>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</si>
  <si>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</si>
  <si>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</si>
  <si>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</si>
  <si>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</si>
  <si>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</si>
  <si>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</si>
  <si>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</si>
  <si>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</si>
  <si>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</si>
  <si>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</si>
  <si>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</si>
  <si>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</si>
  <si>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</si>
  <si>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</si>
  <si>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</si>
  <si>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</si>
  <si>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</si>
  <si>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</si>
  <si>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</si>
  <si>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</si>
  <si>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</si>
  <si>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</si>
  <si>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</si>
  <si>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</si>
  <si>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</si>
  <si>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</si>
  <si>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</si>
  <si>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</si>
  <si>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</si>
  <si>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</si>
  <si>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</si>
  <si>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</si>
  <si>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</si>
  <si>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</si>
  <si>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</si>
  <si>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</si>
  <si>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</si>
  <si>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</si>
  <si>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</si>
  <si>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</si>
  <si>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</si>
  <si>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</si>
  <si>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</si>
  <si>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</si>
  <si>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</si>
  <si>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</si>
  <si>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530927210000000002727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</si>
  <si>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</si>
  <si>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</si>
  <si>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</si>
  <si>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</si>
  <si>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</si>
  <si>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</si>
  <si>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</si>
  <si>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530927231100001438512</t>
  </si>
  <si>
    <t>绩效考核奖励（2017年提高标准部分）</t>
  </si>
  <si>
    <t>530927210000000002728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</si>
  <si>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</si>
  <si>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</si>
  <si>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</si>
  <si>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</si>
  <si>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</si>
  <si>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</si>
  <si>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</si>
  <si>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530927210000000002729</t>
  </si>
  <si>
    <t>30113</t>
  </si>
  <si>
    <t>530927251100003788623</t>
  </si>
  <si>
    <t>编外聘用制人员支出</t>
  </si>
  <si>
    <t>30199</t>
  </si>
  <si>
    <t>其他工资福利支出</t>
  </si>
  <si>
    <t>530927210000000002734</t>
  </si>
  <si>
    <t>一般公用经费</t>
  </si>
  <si>
    <t>30201</t>
  </si>
  <si>
    <t>办公费</t>
  </si>
  <si>
    <t>30206</t>
  </si>
  <si>
    <t>电费</t>
  </si>
  <si>
    <t>30205</t>
  </si>
  <si>
    <t>水费</t>
  </si>
  <si>
    <t>530927221100000287894</t>
  </si>
  <si>
    <t>工会经费</t>
  </si>
  <si>
    <t>30228</t>
  </si>
  <si>
    <t>530927210000000002732</t>
  </si>
  <si>
    <t>公务用车运行维护费</t>
  </si>
  <si>
    <t>30231</t>
  </si>
  <si>
    <t>530927210000000002733</t>
  </si>
  <si>
    <t>公务交通补贴</t>
  </si>
  <si>
    <t>30239</t>
  </si>
  <si>
    <t>其他交通费用</t>
  </si>
  <si>
    <t>530927210000000002730</t>
  </si>
  <si>
    <t>离退休费</t>
  </si>
  <si>
    <t>30302</t>
  </si>
  <si>
    <t>退休费</t>
  </si>
  <si>
    <t>530927231100001341780</t>
  </si>
  <si>
    <t>其他村（社区）岗位人员</t>
  </si>
  <si>
    <t>30305</t>
  </si>
  <si>
    <t>生活补助</t>
  </si>
  <si>
    <t>530927251100003788609</t>
  </si>
  <si>
    <t>其他临聘人员补助</t>
  </si>
  <si>
    <t>30399</t>
  </si>
  <si>
    <t>其他对个人和家庭的补助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</si>
  <si>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</si>
  <si>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</si>
  <si>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</si>
  <si>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</si>
  <si>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</si>
  <si>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</si>
  <si>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</si>
  <si>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残疾人事业工作经费</t>
  </si>
  <si>
    <t>事业发展类</t>
  </si>
  <si>
    <t>530927241100002388293</t>
  </si>
  <si>
    <t>30211</t>
  </si>
  <si>
    <t>差旅费</t>
  </si>
  <si>
    <t>30213</t>
  </si>
  <si>
    <t>维修（护）费</t>
  </si>
  <si>
    <t>30217</t>
  </si>
  <si>
    <t>30229</t>
  </si>
  <si>
    <t>福利费</t>
  </si>
  <si>
    <t>残疾人数据动态更新培训经费</t>
  </si>
  <si>
    <t>专项业务类</t>
  </si>
  <si>
    <t>530927241100002388212</t>
  </si>
  <si>
    <t>30216</t>
  </si>
  <si>
    <t>培训费</t>
  </si>
  <si>
    <t>残疾人信访解困补助经费</t>
  </si>
  <si>
    <t>民生类</t>
  </si>
  <si>
    <t>530927241100002388218</t>
  </si>
  <si>
    <t>30306</t>
  </si>
  <si>
    <t>救济费</t>
  </si>
  <si>
    <t>残疾人宣传文化活动经费</t>
  </si>
  <si>
    <t>530927241100002388209</t>
  </si>
  <si>
    <t>第八次残疾人代表大会换届工作经费</t>
  </si>
  <si>
    <t>530927241100002388268</t>
  </si>
  <si>
    <t>30215</t>
  </si>
  <si>
    <t>会议费</t>
  </si>
  <si>
    <t>购买第三代残疾人证制卡机专项经费</t>
  </si>
  <si>
    <t>530927241100002388234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</si>
  <si>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</si>
  <si>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</si>
  <si>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</si>
  <si>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</si>
  <si>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</si>
  <si>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</si>
  <si>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</si>
  <si>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</si>
  <si>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</si>
  <si>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</si>
  <si>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</si>
  <si>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召开第八次残疾人代表大会，选举产生沧源佤族自治县残疾人联合会第八届主席团委员；召开沧源佤族自治县残疾人联合会第八届主席团第一次全体会议，选举1名主席、1名副主席；聘请1名名誉主席、1名副主席；推举执行理事会理事长、副理事长。</t>
  </si>
  <si>
    <t>产出指标</t>
  </si>
  <si>
    <t>数量指标</t>
  </si>
  <si>
    <t>会议次数</t>
  </si>
  <si>
    <t>=</t>
  </si>
  <si>
    <t>次</t>
  </si>
  <si>
    <t>定量指标</t>
  </si>
  <si>
    <t>反映预算部门（单位）组织开展各类会议的总次数。</t>
  </si>
  <si>
    <t>会议人次</t>
  </si>
  <si>
    <t>&gt;=</t>
  </si>
  <si>
    <t>106</t>
  </si>
  <si>
    <t>人次</t>
  </si>
  <si>
    <t>反映预算部门（单位）组织开展各类会议的参与人次。</t>
  </si>
  <si>
    <t>会议天数</t>
  </si>
  <si>
    <t>天</t>
  </si>
  <si>
    <t>反映预算部门（单位）组织开展各类会议的总天数。</t>
  </si>
  <si>
    <t>质量指标</t>
  </si>
  <si>
    <t>是否纳入年度计划</t>
  </si>
  <si>
    <t>100</t>
  </si>
  <si>
    <t>是/否</t>
  </si>
  <si>
    <t>反映会议是否纳入部门的年度计划。</t>
  </si>
  <si>
    <t>效益指标</t>
  </si>
  <si>
    <t>经济效益</t>
  </si>
  <si>
    <t>视频、电话会议占比</t>
  </si>
  <si>
    <t>60</t>
  </si>
  <si>
    <t>%</t>
  </si>
  <si>
    <t>反映通过视频、电话等现代信息技术手段，组织开展会议的次数。预算年度计划采用视频、电话方式召开会议的次数。</t>
  </si>
  <si>
    <t>满意度指标</t>
  </si>
  <si>
    <t>服务对象满意度</t>
  </si>
  <si>
    <t>参会人员满意度</t>
  </si>
  <si>
    <t>反映参会人员对会议开展的满意度。参会人员满意度=（参会满意人数/问卷调查人数）*100%</t>
  </si>
  <si>
    <t>购买一套第三代残疾人证制卡机，推进智能化残疾人证的推广使用工作。</t>
  </si>
  <si>
    <t>购置设备数量</t>
  </si>
  <si>
    <t>台（套）</t>
  </si>
  <si>
    <t>反映购置数量完成情况。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</si>
  <si>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</si>
  <si>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</si>
  <si>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</si>
  <si>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</si>
  <si>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时效指标</t>
  </si>
  <si>
    <t>设备部署及时率</t>
  </si>
  <si>
    <t>反映新购设备按时部署情况。
设备部署及时率=（及时部署设备数量/新购设备总数）*100%。</t>
  </si>
  <si>
    <t>设备采购经济性</t>
  </si>
  <si>
    <t>30000</t>
  </si>
  <si>
    <t>万元</t>
  </si>
  <si>
    <t>反映设备采购成本低于计划数所获得的经济效益。</t>
  </si>
  <si>
    <t>可持续影响</t>
  </si>
  <si>
    <t>设备使用年限</t>
  </si>
  <si>
    <t>10</t>
  </si>
  <si>
    <t>年</t>
  </si>
  <si>
    <t>反映新投入设备使用年限情况。</t>
  </si>
  <si>
    <t>使用人员满意度</t>
  </si>
  <si>
    <t>95</t>
  </si>
  <si>
    <t>反映服务对象对购置设备的整体满意情况。
使用人员满意度=（对购置设备满意的人数/问卷调查人数）*100%。</t>
  </si>
  <si>
    <t>计划为130名村、社区残疾人工作者进行1次系统培训，精准统计残疾人各项动态信息，为开展残疾人工作奠定坚实基础。</t>
  </si>
  <si>
    <t>组织培训期数</t>
  </si>
  <si>
    <t>1次</t>
  </si>
  <si>
    <t>反映预算部门（单位）组织开展各类培训的期数。</t>
  </si>
  <si>
    <t>培训参加人次</t>
  </si>
  <si>
    <t>130</t>
  </si>
  <si>
    <t>反映预算部门（单位）组织开展各类培训的人次。</t>
  </si>
  <si>
    <t>培训人员合格率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</si>
  <si>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</si>
  <si>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</si>
  <si>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</si>
  <si>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</si>
  <si>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</si>
  <si>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&lt;=</t>
  </si>
  <si>
    <t>0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</si>
  <si>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</si>
  <si>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</si>
  <si>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1.用于开展残疾人文化进家庭“五个一”“全国助残日”“全国爱眼日”“全国爱耳日”“124国际残疾人活动日”等宣传活动，2.残疾人事业发展宣传专栏制作；3.组织拍摄残疾人先进典型和残疾人工作取得显著成效专题宣传片。</t>
  </si>
  <si>
    <t>公开发放的宣传材料数量</t>
  </si>
  <si>
    <t>3000</t>
  </si>
  <si>
    <t>份（部、个、幅、条）</t>
  </si>
  <si>
    <t>反映制作宣传横幅、宣传册等的数量情况。</t>
  </si>
  <si>
    <t>宣传活动举办次数</t>
  </si>
  <si>
    <t>反映组织宣传活动次数的情况。</t>
  </si>
  <si>
    <t>及时率</t>
  </si>
  <si>
    <t>90</t>
  </si>
  <si>
    <t>反映事实发生与作为宣传事实发生之间的时间差距情况。</t>
  </si>
  <si>
    <t>社会效益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</si>
  <si>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</si>
  <si>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</si>
  <si>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</si>
  <si>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反映社会公众对宣传的满意程度。</t>
  </si>
  <si>
    <t>通过按时按要求办理残疾人来信来访、网上信访等工作，有效化解矛盾纠纷，维护残疾人合法权益，不发生影响较大的残疾人到市、到昆进京群体性（或政治性）信访事件。</t>
  </si>
  <si>
    <t>获补对象数</t>
  </si>
  <si>
    <t>30</t>
  </si>
  <si>
    <t>人(人次、家)</t>
  </si>
  <si>
    <t>反映获补助人员、企业的数量情况，也适用补贴、资助等形式的补助。</t>
  </si>
  <si>
    <t>残疾人来信来访案件办结率</t>
  </si>
  <si>
    <t>反映补助准确发放的情况。
补助兑现准确率=补助兑付额/应付额*100%</t>
  </si>
  <si>
    <t>完成交办案件时限</t>
  </si>
  <si>
    <t>反映发放单位及时发放补助资金的情况。
发放及时率=在时限内发放资金/应发放资金*100%</t>
  </si>
  <si>
    <t>关心、理解、支持残疾人的社会氛围有所改善</t>
  </si>
  <si>
    <t>反映补助促进受助对象生活状况改善的情况。</t>
  </si>
  <si>
    <t>受益对象满意度</t>
  </si>
  <si>
    <t>反映获补助受益对象的满意程度。</t>
  </si>
  <si>
    <t>做好本部门3名临聘人员工资发放、差旅费、接待费、网络费、水费、电费、采购办公用品、公用经费等保障，按规定落实干部职工各项待遇，支持部门正常履职。进一步促进其他残疾人事业全面发展，为残联工作运转的顺利实施和工作的顺利开展提供经费支持和保障，按时完成上级下达的工作任务。保障综合服务各项工作正常运转</t>
  </si>
  <si>
    <t>支付1年的水、电费</t>
  </si>
  <si>
    <t>1年</t>
  </si>
  <si>
    <t>做好本部门差旅费、接待费、网络费、水费、电费、采购办公用品、公用经费、报纸杂志订阅等保障，按规定落实干部职工各项待遇，支持部门正常履职。进一步促进其他残疾人事业全面发展，为残联工作运转的顺利实施和工作的顺利开展提供经费支持和保障，按时完成上级下达的工作任务。保障综合服务各项工作正常运转</t>
  </si>
  <si>
    <t>办公用品采购数量</t>
  </si>
  <si>
    <t>批次</t>
  </si>
  <si>
    <t>残疾人事业发展做好本部门差旅费、接待费、网络费、水费、电费、采购办公用品、公用经费、报纸杂志订阅等保障，按规定落实干部职工各项待遇，支持部门正常履职。进一步促进其他残疾人事业全面发展，为残联工作运转的顺利实施和工作的顺利开展提供经费支持和保障，按时完成上级下达的工作任务。保障综合服务各项工作正常运转</t>
  </si>
  <si>
    <t>支付1年的网络费</t>
  </si>
  <si>
    <t>采购办公用品质量合格率</t>
  </si>
  <si>
    <t>保障综合服务各项工作正常运转</t>
  </si>
  <si>
    <t>残疾人事业发展</t>
  </si>
  <si>
    <t>残联工作满意度</t>
  </si>
  <si>
    <t>预算06表</t>
  </si>
  <si>
    <t>政府性基金预算支出预算表</t>
  </si>
  <si>
    <t>单位名称：全部</t>
  </si>
  <si>
    <t>本年政府性基金预算支出</t>
  </si>
  <si>
    <t>注：本单位此表无预算数据，故本表为空表。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</si>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</sst>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6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 wrapText="1" indent="1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12" fillId="0" borderId="10" xfId="0" applyFont="1" applyBorder="1" applyAlignment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  <protection locked="0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  <protection locked="0"/>
    </xf>
    <xf numFmtId="49" fontId="9" fillId="0" borderId="11" xfId="0" applyNumberFormat="1" applyFont="1" applyBorder="1" applyAlignment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 indent="4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indent="1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wrapText="1"/>
    </xf>
    <xf numFmtId="0" fontId="16" fillId="0" borderId="0" xfId="0" applyAlignment="1" applyProtection="1">
      <alignment horizontal="right" vertical="center" wrapText="1"/>
    </xf>
    <xf numFmtId="0" fontId="17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6" fillId="0" borderId="7" xfId="51" applyFont="1">
      <alignment horizontal="right" vertical="center"/>
    </xf>
    <xf numFmtId="176" fontId="16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2" fillId="0" borderId="7" xfId="51" applyFont="1" applyProtection="1">
      <alignment horizontal="right" vertical="center"/>
      <protection locked="0"/>
    </xf>
    <xf numFmtId="0" fontId="23" fillId="0" borderId="0" xfId="0" applyFont="1" applyProtection="1">
      <alignment vertical="top"/>
    </xf>
    <xf numFmtId="0" fontId="24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1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4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3" t="s">
        <v>0</v>
      </c>
    </row>
    <row r="2" ht="36" customHeight="1" spans="1:4">
      <c r="A2" s="4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35" t="str">
        <f>"单位名称："&amp;"沧源佤族自治县残疾人联合会"</f>
        <v>单位名称：沧源佤族自治县残疾人联合会</v>
      </c>
      <c r="B3" s="207"/>
      <c r="C3" s="207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27" t="str">
        <f t="shared" ref="B5:D5" si="0">"2025"&amp;"年预算数"</f>
        <v>2025年预算数</v>
      </c>
      <c r="C5" s="27" t="s">
        <v>5</v>
      </c>
      <c r="D5" s="27" t="str">
        <f t="shared" si="0"/>
        <v>2025年预算数</v>
      </c>
    </row>
    <row r="6" ht="18.75" customHeight="1" spans="1:4">
      <c r="A6" s="29"/>
      <c r="B6" s="29"/>
      <c r="C6" s="29"/>
      <c r="D6" s="29"/>
    </row>
    <row r="7" ht="18.75" customHeight="1" spans="1:4">
      <c r="A7" s="171" t="s">
        <v>6</v>
      </c>
      <c r="B7" s="23">
        <v>1393831.44</v>
      </c>
      <c r="C7" s="171" t="s">
        <v>7</v>
      </c>
      <c r="D7" s="23"/>
    </row>
    <row r="8" ht="18.75" customHeight="1" spans="1:4">
      <c r="A8" s="171" t="s">
        <v>8</v>
      </c>
      <c r="B8" s="23"/>
      <c r="C8" s="171" t="s">
        <v>9</v>
      </c>
      <c r="D8" s="23"/>
    </row>
    <row r="9" ht="18.75" customHeight="1" spans="1:4">
      <c r="A9" s="171" t="s">
        <v>10</v>
      </c>
      <c r="B9" s="23"/>
      <c r="C9" s="171" t="s">
        <v>11</v>
      </c>
      <c r="D9" s="23"/>
    </row>
    <row r="10" ht="18.75" customHeight="1" spans="1:4">
      <c r="A10" s="171" t="s">
        <v>12</v>
      </c>
      <c r="B10" s="23"/>
      <c r="C10" s="171" t="s">
        <v>13</v>
      </c>
      <c r="D10" s="23"/>
    </row>
    <row r="11" ht="18.75" customHeight="1" spans="1:4">
      <c r="A11" s="21" t="s">
        <v>14</v>
      </c>
      <c r="B11" s="23"/>
      <c r="C11" s="208" t="s">
        <v>15</v>
      </c>
      <c r="D11" s="23"/>
    </row>
    <row r="12" ht="18.75" customHeight="1" spans="1:4">
      <c r="A12" s="209" t="s">
        <v>16</v>
      </c>
      <c r="B12" s="23"/>
      <c r="C12" s="210" t="s">
        <v>17</v>
      </c>
      <c r="D12" s="23"/>
    </row>
    <row r="13" ht="18.75" customHeight="1" spans="1:4">
      <c r="A13" s="209" t="s">
        <v>18</v>
      </c>
      <c r="B13" s="23"/>
      <c r="C13" s="210" t="s">
        <v>19</v>
      </c>
      <c r="D13" s="23"/>
    </row>
    <row r="14" ht="18.75" customHeight="1" spans="1:4">
      <c r="A14" s="209" t="s">
        <v>20</v>
      </c>
      <c r="B14" s="23"/>
      <c r="C14" s="210" t="s">
        <v>21</v>
      </c>
      <c r="D14" s="23">
        <v>1326382.59</v>
      </c>
    </row>
    <row r="15" ht="18.75" customHeight="1" spans="1:4">
      <c r="A15" s="209" t="s">
        <v>22</v>
      </c>
      <c r="B15" s="23"/>
      <c r="C15" s="210" t="s">
        <v>23</v>
      </c>
      <c r="D15" s="23">
        <v>24537.69</v>
      </c>
    </row>
    <row r="16" ht="18.75" customHeight="1" spans="1:4">
      <c r="A16" s="209" t="s">
        <v>24</v>
      </c>
      <c r="B16" s="23"/>
      <c r="C16" s="209" t="s">
        <v>25</v>
      </c>
      <c r="D16" s="23"/>
    </row>
    <row r="17" ht="18.75" customHeight="1" spans="1:4">
      <c r="A17" s="209" t="s">
        <v>26</v>
      </c>
      <c r="B17" s="23"/>
      <c r="C17" s="209" t="s">
        <v>27</v>
      </c>
      <c r="D17" s="23"/>
    </row>
    <row r="18" ht="18.75" customHeight="1" spans="1:4">
      <c r="A18" s="211" t="s">
        <v>26</v>
      </c>
      <c r="B18" s="23"/>
      <c r="C18" s="210" t="s">
        <v>28</v>
      </c>
      <c r="D18" s="23"/>
    </row>
    <row r="19" ht="18.75" customHeight="1" spans="1:4">
      <c r="A19" s="211" t="s">
        <v>26</v>
      </c>
      <c r="B19" s="23"/>
      <c r="C19" s="210" t="s">
        <v>29</v>
      </c>
      <c r="D19" s="23"/>
    </row>
    <row r="20" ht="18.75" customHeight="1" spans="1:4">
      <c r="A20" s="211" t="s">
        <v>26</v>
      </c>
      <c r="B20" s="23"/>
      <c r="C20" s="210" t="s">
        <v>30</v>
      </c>
      <c r="D20" s="23"/>
    </row>
    <row r="21" ht="18.75" customHeight="1" spans="1:4">
      <c r="A21" s="211" t="s">
        <v>26</v>
      </c>
      <c r="B21" s="23"/>
      <c r="C21" s="210" t="s">
        <v>31</v>
      </c>
      <c r="D21" s="23"/>
    </row>
    <row r="22" ht="18.75" customHeight="1" spans="1:4">
      <c r="A22" s="211" t="s">
        <v>26</v>
      </c>
      <c r="B22" s="23"/>
      <c r="C22" s="210" t="s">
        <v>32</v>
      </c>
      <c r="D22" s="23"/>
    </row>
    <row r="23" ht="18.75" customHeight="1" spans="1:4">
      <c r="A23" s="211" t="s">
        <v>26</v>
      </c>
      <c r="B23" s="23"/>
      <c r="C23" s="210" t="s">
        <v>33</v>
      </c>
      <c r="D23" s="23"/>
    </row>
    <row r="24" ht="18.75" customHeight="1" spans="1:4">
      <c r="A24" s="211" t="s">
        <v>26</v>
      </c>
      <c r="B24" s="23"/>
      <c r="C24" s="210" t="s">
        <v>34</v>
      </c>
      <c r="D24" s="23"/>
    </row>
    <row r="25" ht="18.75" customHeight="1" spans="1:4">
      <c r="A25" s="211" t="s">
        <v>26</v>
      </c>
      <c r="B25" s="23"/>
      <c r="C25" s="210" t="s">
        <v>35</v>
      </c>
      <c r="D25" s="23">
        <v>42911.16</v>
      </c>
    </row>
    <row r="26" ht="18.75" customHeight="1" spans="1:4">
      <c r="A26" s="211" t="s">
        <v>26</v>
      </c>
      <c r="B26" s="23"/>
      <c r="C26" s="210" t="s">
        <v>36</v>
      </c>
      <c r="D26" s="23"/>
    </row>
    <row r="27" ht="18.75" customHeight="1" spans="1:4">
      <c r="A27" s="211" t="s">
        <v>26</v>
      </c>
      <c r="B27" s="23"/>
      <c r="C27" s="210" t="s">
        <v>37</v>
      </c>
      <c r="D27" s="23"/>
    </row>
    <row r="28" ht="18.75" customHeight="1" spans="1:4">
      <c r="A28" s="211" t="s">
        <v>26</v>
      </c>
      <c r="B28" s="23"/>
      <c r="C28" s="210" t="s">
        <v>38</v>
      </c>
      <c r="D28" s="23"/>
    </row>
    <row r="29" ht="18.75" customHeight="1" spans="1:4">
      <c r="A29" s="211" t="s">
        <v>26</v>
      </c>
      <c r="B29" s="23"/>
      <c r="C29" s="210" t="s">
        <v>39</v>
      </c>
      <c r="D29" s="23"/>
    </row>
    <row r="30" ht="18.75" customHeight="1" spans="1:4">
      <c r="A30" s="212" t="s">
        <v>26</v>
      </c>
      <c r="B30" s="23"/>
      <c r="C30" s="209" t="s">
        <v>40</v>
      </c>
      <c r="D30" s="23"/>
    </row>
    <row r="31" ht="18.75" customHeight="1" spans="1:4">
      <c r="A31" s="212" t="s">
        <v>26</v>
      </c>
      <c r="B31" s="23"/>
      <c r="C31" s="209" t="s">
        <v>41</v>
      </c>
      <c r="D31" s="23"/>
    </row>
    <row r="32" ht="18.75" customHeight="1" spans="1:4">
      <c r="A32" s="212" t="s">
        <v>26</v>
      </c>
      <c r="B32" s="23"/>
      <c r="C32" s="209" t="s">
        <v>42</v>
      </c>
      <c r="D32" s="23"/>
    </row>
    <row r="33" ht="18.75" customHeight="1" spans="1:4">
      <c r="A33" s="213"/>
      <c r="B33" s="172"/>
      <c r="C33" s="209" t="s">
        <v>43</v>
      </c>
      <c r="D33" s="170"/>
    </row>
    <row r="34" ht="18.75" customHeight="1" spans="1:4">
      <c r="A34" s="213" t="s">
        <v>44</v>
      </c>
      <c r="B34" s="172">
        <f>SUM(B7:B11)</f>
        <v>1393831.44</v>
      </c>
      <c r="C34" s="167" t="s">
        <v>45</v>
      </c>
      <c r="D34" s="172">
        <v>1393831.44</v>
      </c>
    </row>
    <row r="35" ht="18.75" customHeight="1" spans="1:4">
      <c r="A35" s="214" t="s">
        <v>46</v>
      </c>
      <c r="B35" s="23"/>
      <c r="C35" s="171" t="s">
        <v>47</v>
      </c>
      <c r="D35" s="23"/>
    </row>
    <row r="36" ht="18.75" customHeight="1" spans="1:4">
      <c r="A36" s="214" t="s">
        <v>48</v>
      </c>
      <c r="B36" s="23"/>
      <c r="C36" s="171" t="s">
        <v>48</v>
      </c>
      <c r="D36" s="23"/>
    </row>
    <row r="37" ht="18.75" customHeight="1" spans="1:4">
      <c r="A37" s="214" t="s">
        <v>49</v>
      </c>
      <c r="B37" s="23">
        <f>B35-B36</f>
        <v>0</v>
      </c>
      <c r="C37" s="171" t="s">
        <v>50</v>
      </c>
      <c r="D37" s="23"/>
    </row>
    <row r="38" ht="18.75" customHeight="1" spans="1:4">
      <c r="A38" s="215" t="s">
        <v>51</v>
      </c>
      <c r="B38" s="172">
        <f t="shared" ref="B38:D38" si="1">B34+B35</f>
        <v>1393831.44</v>
      </c>
      <c r="C38" s="167" t="s">
        <v>52</v>
      </c>
      <c r="D38" s="172">
        <f t="shared" si="1"/>
        <v>1393831.44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C11" sqref="C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97">
        <v>1</v>
      </c>
      <c r="B1" s="98">
        <v>0</v>
      </c>
      <c r="C1" s="97">
        <v>1</v>
      </c>
      <c r="D1" s="99"/>
      <c r="E1" s="99"/>
      <c r="F1" s="33" t="s">
        <v>404</v>
      </c>
    </row>
    <row r="2" ht="36.75" customHeight="1" spans="1:6">
      <c r="A2" s="100" t="str">
        <f>"2025"&amp;"年部门政府性基金预算支出预算表"</f>
        <v>2025年部门政府性基金预算支出预算表</v>
      </c>
      <c r="B2" s="101" t="s">
        <v>405</v>
      </c>
      <c r="C2" s="102"/>
      <c r="D2" s="103"/>
      <c r="E2" s="103"/>
      <c r="F2" s="103"/>
    </row>
    <row r="3" ht="18.75" customHeight="1" spans="1:6">
      <c r="A3" s="6" t="str">
        <f>"单位名称："&amp;"沧源佤族自治县残疾人联合会"</f>
        <v>单位名称：沧源佤族自治县残疾人联合会</v>
      </c>
      <c r="B3" s="6" t="s">
        <v>406</v>
      </c>
      <c r="C3" s="97"/>
      <c r="D3" s="99"/>
      <c r="E3" s="99"/>
      <c r="F3" s="33" t="s">
        <v>1</v>
      </c>
    </row>
    <row r="4" ht="18.75" customHeight="1" spans="1:6">
      <c r="A4" s="104" t="s">
        <v>176</v>
      </c>
      <c r="B4" s="105" t="s">
        <v>73</v>
      </c>
      <c r="C4" s="106" t="s">
        <v>74</v>
      </c>
      <c r="D4" s="12" t="s">
        <v>407</v>
      </c>
      <c r="E4" s="12"/>
      <c r="F4" s="13"/>
    </row>
    <row r="5" ht="18.75" customHeight="1" spans="1:6">
      <c r="A5" s="107"/>
      <c r="B5" s="108"/>
      <c r="C5" s="109"/>
      <c r="D5" s="92" t="s">
        <v>56</v>
      </c>
      <c r="E5" s="92" t="s">
        <v>75</v>
      </c>
      <c r="F5" s="92" t="s">
        <v>76</v>
      </c>
    </row>
    <row r="6" ht="18.75" customHeight="1" spans="1:6">
      <c r="A6" s="110">
        <v>1</v>
      </c>
      <c r="B6" s="111" t="s">
        <v>157</v>
      </c>
      <c r="C6" s="112">
        <v>3</v>
      </c>
      <c r="D6" s="113">
        <v>4</v>
      </c>
      <c r="E6" s="113">
        <v>5</v>
      </c>
      <c r="F6" s="113">
        <v>6</v>
      </c>
    </row>
    <row r="7" ht="18.75" customHeight="1" spans="1:6">
      <c r="A7" s="114"/>
      <c r="B7" s="80"/>
      <c r="C7" s="80"/>
      <c r="D7" s="23"/>
      <c r="E7" s="23"/>
      <c r="F7" s="23"/>
    </row>
    <row r="8" ht="18.75" customHeight="1" spans="1:6">
      <c r="A8" s="114"/>
      <c r="B8" s="80"/>
      <c r="C8" s="80"/>
      <c r="D8" s="23"/>
      <c r="E8" s="23"/>
      <c r="F8" s="23"/>
    </row>
    <row r="9" ht="18.75" customHeight="1" spans="1:6">
      <c r="A9" s="115" t="s">
        <v>56</v>
      </c>
      <c r="B9" s="116"/>
      <c r="C9" s="26"/>
      <c r="D9" s="23"/>
      <c r="E9" s="23"/>
      <c r="F9" s="23"/>
    </row>
    <row r="11" customHeight="1" spans="3:3">
      <c r="C11" t="s">
        <v>408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Zeros="0" workbookViewId="0">
      <selection activeCell="I9" sqref="I9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2"/>
      <c r="P1" s="32"/>
      <c r="Q1" s="33" t="s">
        <v>409</v>
      </c>
    </row>
    <row r="2" ht="35.25" customHeight="1" spans="1:17">
      <c r="A2" s="34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7"/>
      <c r="L2" s="5"/>
      <c r="M2" s="5"/>
      <c r="N2" s="5"/>
      <c r="O2" s="67"/>
      <c r="P2" s="67"/>
      <c r="Q2" s="5"/>
    </row>
    <row r="3" ht="18.75" customHeight="1" spans="1:17">
      <c r="A3" s="35" t="str">
        <f>"单位名称："&amp;"沧源佤族自治县残疾人联合会"</f>
        <v>单位名称：沧源佤族自治县残疾人联合会</v>
      </c>
      <c r="B3" s="8"/>
      <c r="C3" s="8"/>
      <c r="D3" s="8"/>
      <c r="E3" s="8"/>
      <c r="F3" s="8"/>
      <c r="G3" s="8"/>
      <c r="H3" s="8"/>
      <c r="I3" s="8"/>
      <c r="J3" s="8"/>
      <c r="O3" s="85"/>
      <c r="P3" s="85"/>
      <c r="Q3" s="33" t="s">
        <v>163</v>
      </c>
    </row>
    <row r="4" ht="18.75" customHeight="1" spans="1:17">
      <c r="A4" s="10" t="s">
        <v>410</v>
      </c>
      <c r="B4" s="70" t="s">
        <v>411</v>
      </c>
      <c r="C4" s="70" t="s">
        <v>412</v>
      </c>
      <c r="D4" s="70" t="s">
        <v>413</v>
      </c>
      <c r="E4" s="70" t="s">
        <v>414</v>
      </c>
      <c r="F4" s="70" t="s">
        <v>415</v>
      </c>
      <c r="G4" s="39" t="s">
        <v>183</v>
      </c>
      <c r="H4" s="39"/>
      <c r="I4" s="39"/>
      <c r="J4" s="39"/>
      <c r="K4" s="72"/>
      <c r="L4" s="39"/>
      <c r="M4" s="39"/>
      <c r="N4" s="39"/>
      <c r="O4" s="87"/>
      <c r="P4" s="72"/>
      <c r="Q4" s="40"/>
    </row>
    <row r="5" ht="18.75" customHeight="1" spans="1:17">
      <c r="A5" s="15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416</v>
      </c>
      <c r="J5" s="73" t="s">
        <v>417</v>
      </c>
      <c r="K5" s="94" t="s">
        <v>418</v>
      </c>
      <c r="L5" s="88" t="s">
        <v>78</v>
      </c>
      <c r="M5" s="88"/>
      <c r="N5" s="88"/>
      <c r="O5" s="95"/>
      <c r="P5" s="96"/>
      <c r="Q5" s="75"/>
    </row>
    <row r="6" ht="27" customHeight="1" spans="1:17">
      <c r="A6" s="17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191</v>
      </c>
      <c r="O6" s="91" t="s">
        <v>67</v>
      </c>
      <c r="P6" s="76" t="s">
        <v>68</v>
      </c>
      <c r="Q6" s="75" t="s">
        <v>69</v>
      </c>
    </row>
    <row r="7" ht="18.75" customHeight="1" spans="1:17">
      <c r="A7" s="29">
        <v>1</v>
      </c>
      <c r="B7" s="92">
        <v>2</v>
      </c>
      <c r="C7" s="92">
        <v>3</v>
      </c>
      <c r="D7" s="29">
        <v>4</v>
      </c>
      <c r="E7" s="92">
        <v>5</v>
      </c>
      <c r="F7" s="92">
        <v>6</v>
      </c>
      <c r="G7" s="29">
        <v>7</v>
      </c>
      <c r="H7" s="92">
        <v>8</v>
      </c>
      <c r="I7" s="92">
        <v>9</v>
      </c>
      <c r="J7" s="29">
        <v>10</v>
      </c>
      <c r="K7" s="92">
        <v>11</v>
      </c>
      <c r="L7" s="92">
        <v>12</v>
      </c>
      <c r="M7" s="29">
        <v>13</v>
      </c>
      <c r="N7" s="92">
        <v>14</v>
      </c>
      <c r="O7" s="92">
        <v>15</v>
      </c>
      <c r="P7" s="29">
        <v>16</v>
      </c>
      <c r="Q7" s="92">
        <v>17</v>
      </c>
    </row>
    <row r="8" ht="18.75" customHeight="1" spans="1:17">
      <c r="A8" s="78"/>
      <c r="B8" s="79"/>
      <c r="C8" s="79"/>
      <c r="D8" s="79"/>
      <c r="E8" s="9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56</v>
      </c>
      <c r="B10" s="26"/>
      <c r="C10" s="26"/>
      <c r="D10" s="26"/>
      <c r="E10" s="2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3:3">
      <c r="C12" t="s">
        <v>408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2"/>
  <sheetViews>
    <sheetView showZeros="0" workbookViewId="0">
      <selection activeCell="C12" sqref="C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3"/>
      <c r="B1" s="63"/>
      <c r="C1" s="64"/>
      <c r="D1" s="63"/>
      <c r="E1" s="63"/>
      <c r="F1" s="63"/>
      <c r="G1" s="63"/>
      <c r="H1" s="65"/>
      <c r="I1" s="58"/>
      <c r="J1" s="58"/>
      <c r="K1" s="58"/>
      <c r="L1" s="32"/>
      <c r="M1" s="83"/>
      <c r="N1" s="84" t="s">
        <v>419</v>
      </c>
    </row>
    <row r="2" ht="34.5" customHeight="1" spans="1:14">
      <c r="A2" s="34" t="str">
        <f>"2025"&amp;"年部门政府购买服务预算表"</f>
        <v>2025年部门政府购买服务预算表</v>
      </c>
      <c r="B2" s="66"/>
      <c r="C2" s="67"/>
      <c r="D2" s="66"/>
      <c r="E2" s="66"/>
      <c r="F2" s="66"/>
      <c r="G2" s="66"/>
      <c r="H2" s="68"/>
      <c r="I2" s="66"/>
      <c r="J2" s="66"/>
      <c r="K2" s="66"/>
      <c r="L2" s="67"/>
      <c r="M2" s="68"/>
      <c r="N2" s="66"/>
    </row>
    <row r="3" ht="18.75" customHeight="1" spans="1:14">
      <c r="A3" s="55" t="str">
        <f>"单位名称："&amp;"沧源佤族自治县残疾人联合会"</f>
        <v>单位名称：沧源佤族自治县残疾人联合会</v>
      </c>
      <c r="B3" s="56"/>
      <c r="C3" s="69"/>
      <c r="D3" s="56"/>
      <c r="E3" s="56"/>
      <c r="F3" s="56"/>
      <c r="G3" s="56"/>
      <c r="H3" s="65"/>
      <c r="I3" s="58"/>
      <c r="J3" s="58"/>
      <c r="K3" s="58"/>
      <c r="L3" s="85"/>
      <c r="M3" s="86"/>
      <c r="N3" s="84" t="s">
        <v>163</v>
      </c>
    </row>
    <row r="4" ht="18.75" customHeight="1" spans="1:14">
      <c r="A4" s="10" t="s">
        <v>410</v>
      </c>
      <c r="B4" s="70" t="s">
        <v>420</v>
      </c>
      <c r="C4" s="71" t="s">
        <v>421</v>
      </c>
      <c r="D4" s="39" t="s">
        <v>183</v>
      </c>
      <c r="E4" s="39"/>
      <c r="F4" s="39"/>
      <c r="G4" s="39"/>
      <c r="H4" s="72"/>
      <c r="I4" s="39"/>
      <c r="J4" s="39"/>
      <c r="K4" s="39"/>
      <c r="L4" s="87"/>
      <c r="M4" s="72"/>
      <c r="N4" s="40"/>
    </row>
    <row r="5" ht="18.75" customHeight="1" spans="1:14">
      <c r="A5" s="15"/>
      <c r="B5" s="73"/>
      <c r="C5" s="74"/>
      <c r="D5" s="73" t="s">
        <v>56</v>
      </c>
      <c r="E5" s="73" t="s">
        <v>59</v>
      </c>
      <c r="F5" s="73" t="s">
        <v>422</v>
      </c>
      <c r="G5" s="73" t="s">
        <v>417</v>
      </c>
      <c r="H5" s="74" t="s">
        <v>418</v>
      </c>
      <c r="I5" s="88" t="s">
        <v>78</v>
      </c>
      <c r="J5" s="88"/>
      <c r="K5" s="88"/>
      <c r="L5" s="89"/>
      <c r="M5" s="90"/>
      <c r="N5" s="75"/>
    </row>
    <row r="6" ht="27" customHeight="1" spans="1:14">
      <c r="A6" s="17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191</v>
      </c>
      <c r="L6" s="91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56</v>
      </c>
      <c r="B10" s="26"/>
      <c r="C10" s="8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3:3">
      <c r="C12" t="s">
        <v>408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C8" sqref="C8"/>
    </sheetView>
  </sheetViews>
  <sheetFormatPr defaultColWidth="9.14285714285714" defaultRowHeight="14.25" customHeight="1" outlineLevelRow="7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3"/>
      <c r="H1" s="32" t="s">
        <v>423</v>
      </c>
    </row>
    <row r="2" ht="27.75" customHeight="1" spans="1:8">
      <c r="A2" s="54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5" t="str">
        <f>"单位名称："&amp;"沧源佤族自治县残疾人联合会"</f>
        <v>单位名称：沧源佤族自治县残疾人联合会</v>
      </c>
      <c r="B3" s="56"/>
      <c r="C3" s="56"/>
      <c r="D3" s="57"/>
      <c r="E3" s="58"/>
      <c r="F3" s="58"/>
      <c r="G3" s="58"/>
      <c r="H3" s="32" t="s">
        <v>163</v>
      </c>
    </row>
    <row r="4" ht="18.75" customHeight="1" spans="1:8">
      <c r="A4" s="27" t="s">
        <v>424</v>
      </c>
      <c r="B4" s="11" t="s">
        <v>183</v>
      </c>
      <c r="C4" s="12"/>
      <c r="D4" s="12"/>
      <c r="E4" s="11" t="s">
        <v>425</v>
      </c>
      <c r="F4" s="12"/>
      <c r="G4" s="12"/>
      <c r="H4" s="13"/>
    </row>
    <row r="5" ht="18.75" customHeight="1" spans="1:8">
      <c r="A5" s="29"/>
      <c r="B5" s="28" t="s">
        <v>56</v>
      </c>
      <c r="C5" s="10" t="s">
        <v>59</v>
      </c>
      <c r="D5" s="59" t="s">
        <v>422</v>
      </c>
      <c r="E5" s="60" t="s">
        <v>426</v>
      </c>
      <c r="F5" s="60" t="s">
        <v>426</v>
      </c>
      <c r="G5" s="60" t="s">
        <v>426</v>
      </c>
      <c r="H5" s="61" t="s">
        <v>426</v>
      </c>
    </row>
    <row r="6" ht="18.75" customHeight="1" spans="1:8">
      <c r="A6" s="60">
        <v>1</v>
      </c>
      <c r="B6" s="60">
        <v>2</v>
      </c>
      <c r="C6" s="60">
        <v>3</v>
      </c>
      <c r="D6" s="62">
        <v>4</v>
      </c>
      <c r="E6" s="60">
        <v>5</v>
      </c>
      <c r="F6" s="60">
        <v>6</v>
      </c>
      <c r="G6" s="60">
        <v>7</v>
      </c>
      <c r="H6" s="60">
        <v>8</v>
      </c>
    </row>
    <row r="8" customHeight="1" spans="3:3">
      <c r="C8" t="s">
        <v>408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"/>
  <sheetViews>
    <sheetView showZeros="0" workbookViewId="0">
      <selection activeCell="C7" sqref="C7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2" t="s">
        <v>427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8"/>
      <c r="G2" s="5"/>
      <c r="H2" s="48"/>
      <c r="I2" s="48"/>
      <c r="J2" s="5"/>
    </row>
    <row r="3" ht="18.75" customHeight="1" spans="1:8">
      <c r="A3" s="49" t="str">
        <f>"单位名称："&amp;"沧源佤族自治县残疾人联合会"</f>
        <v>单位名称：沧源佤族自治县残疾人联合会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283</v>
      </c>
      <c r="B4" s="41" t="s">
        <v>284</v>
      </c>
      <c r="C4" s="41" t="s">
        <v>285</v>
      </c>
      <c r="D4" s="41" t="s">
        <v>286</v>
      </c>
      <c r="E4" s="41" t="s">
        <v>287</v>
      </c>
      <c r="F4" s="52" t="s">
        <v>288</v>
      </c>
      <c r="G4" s="41" t="s">
        <v>289</v>
      </c>
      <c r="H4" s="52" t="s">
        <v>290</v>
      </c>
      <c r="I4" s="52" t="s">
        <v>291</v>
      </c>
      <c r="J4" s="41" t="s">
        <v>292</v>
      </c>
    </row>
    <row r="5" ht="18.7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52">
        <v>6</v>
      </c>
      <c r="G5" s="41">
        <v>7</v>
      </c>
      <c r="H5" s="52">
        <v>8</v>
      </c>
      <c r="I5" s="52">
        <v>9</v>
      </c>
      <c r="J5" s="41">
        <v>10</v>
      </c>
    </row>
    <row r="7" customHeight="1" spans="3:3">
      <c r="C7" t="s">
        <v>408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C11" sqref="C1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3" t="s">
        <v>428</v>
      </c>
    </row>
    <row r="2" ht="34.5" customHeight="1" spans="1:8">
      <c r="A2" s="34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5" t="str">
        <f>"单位名称："&amp;"沧源佤族自治县残疾人联合会"</f>
        <v>单位名称：沧源佤族自治县残疾人联合会</v>
      </c>
      <c r="B3" s="7"/>
      <c r="C3" s="36"/>
      <c r="H3" s="37" t="s">
        <v>163</v>
      </c>
    </row>
    <row r="4" ht="18.75" customHeight="1" spans="1:8">
      <c r="A4" s="10" t="s">
        <v>176</v>
      </c>
      <c r="B4" s="10" t="s">
        <v>429</v>
      </c>
      <c r="C4" s="10" t="s">
        <v>430</v>
      </c>
      <c r="D4" s="10" t="s">
        <v>431</v>
      </c>
      <c r="E4" s="10" t="s">
        <v>432</v>
      </c>
      <c r="F4" s="38" t="s">
        <v>433</v>
      </c>
      <c r="G4" s="39"/>
      <c r="H4" s="40"/>
    </row>
    <row r="5" ht="18.75" customHeight="1" spans="1:8">
      <c r="A5" s="17"/>
      <c r="B5" s="17"/>
      <c r="C5" s="17"/>
      <c r="D5" s="17"/>
      <c r="E5" s="17"/>
      <c r="F5" s="41" t="s">
        <v>414</v>
      </c>
      <c r="G5" s="41" t="s">
        <v>434</v>
      </c>
      <c r="H5" s="41" t="s">
        <v>435</v>
      </c>
    </row>
    <row r="6" ht="18.75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3">
        <v>7</v>
      </c>
      <c r="H6" s="42">
        <v>8</v>
      </c>
    </row>
    <row r="7" ht="18.75" customHeight="1" spans="1:8">
      <c r="A7" s="44"/>
      <c r="B7" s="44"/>
      <c r="C7" s="44"/>
      <c r="D7" s="44"/>
      <c r="E7" s="44"/>
      <c r="F7" s="45"/>
      <c r="G7" s="23"/>
      <c r="H7" s="23"/>
    </row>
    <row r="8" ht="18.75" customHeight="1" spans="1:8">
      <c r="A8" s="46" t="s">
        <v>56</v>
      </c>
      <c r="B8" s="47"/>
      <c r="C8" s="47"/>
      <c r="D8" s="47"/>
      <c r="E8" s="47"/>
      <c r="F8" s="45"/>
      <c r="G8" s="23"/>
      <c r="H8" s="23"/>
    </row>
    <row r="11" customHeight="1" spans="3:3">
      <c r="C11" t="s">
        <v>408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showZeros="0" workbookViewId="0">
      <selection activeCell="C12" sqref="C12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2" t="s">
        <v>436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"单位名称："&amp;"沧源佤族自治县残疾人联合会"</f>
        <v>单位名称：沧源佤族自治县残疾人联合会</v>
      </c>
      <c r="B3" s="7"/>
      <c r="C3" s="7"/>
      <c r="D3" s="7"/>
      <c r="E3" s="7"/>
      <c r="F3" s="7"/>
      <c r="G3" s="7"/>
      <c r="H3" s="8"/>
      <c r="I3" s="8"/>
      <c r="J3" s="8"/>
      <c r="K3" s="3" t="s">
        <v>163</v>
      </c>
    </row>
    <row r="4" ht="18.75" customHeight="1" spans="1:11">
      <c r="A4" s="9" t="s">
        <v>248</v>
      </c>
      <c r="B4" s="9" t="s">
        <v>178</v>
      </c>
      <c r="C4" s="9" t="s">
        <v>249</v>
      </c>
      <c r="D4" s="10" t="s">
        <v>179</v>
      </c>
      <c r="E4" s="10" t="s">
        <v>180</v>
      </c>
      <c r="F4" s="10" t="s">
        <v>250</v>
      </c>
      <c r="G4" s="10" t="s">
        <v>251</v>
      </c>
      <c r="H4" s="27" t="s">
        <v>56</v>
      </c>
      <c r="I4" s="11" t="s">
        <v>437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8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9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1" t="s">
        <v>56</v>
      </c>
      <c r="B10" s="31"/>
      <c r="C10" s="31"/>
      <c r="D10" s="31"/>
      <c r="E10" s="31"/>
      <c r="F10" s="31"/>
      <c r="G10" s="31"/>
      <c r="H10" s="23"/>
      <c r="I10" s="23"/>
      <c r="J10" s="23"/>
      <c r="K10" s="23"/>
    </row>
    <row r="12" customHeight="1" spans="3:3">
      <c r="C12" t="s">
        <v>408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"/>
  <sheetViews>
    <sheetView showZeros="0" workbookViewId="0">
      <selection activeCell="E28" sqref="E28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438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"单位名称："&amp;"沧源佤族自治县残疾人联合会"</f>
        <v>单位名称：沧源佤族自治县残疾人联合会</v>
      </c>
      <c r="B3" s="7"/>
      <c r="C3" s="7"/>
      <c r="D3" s="7"/>
      <c r="E3" s="8"/>
      <c r="F3" s="8"/>
      <c r="G3" s="3" t="s">
        <v>163</v>
      </c>
    </row>
    <row r="4" ht="18.75" customHeight="1" spans="1:7">
      <c r="A4" s="9" t="s">
        <v>249</v>
      </c>
      <c r="B4" s="9" t="s">
        <v>248</v>
      </c>
      <c r="C4" s="9" t="s">
        <v>178</v>
      </c>
      <c r="D4" s="10" t="s">
        <v>439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143000</v>
      </c>
      <c r="F8" s="23"/>
      <c r="G8" s="23"/>
    </row>
    <row r="9" ht="18.75" customHeight="1" spans="1:7">
      <c r="A9" s="24" t="s">
        <v>71</v>
      </c>
      <c r="B9" s="20"/>
      <c r="C9" s="20"/>
      <c r="D9" s="22"/>
      <c r="E9" s="23">
        <v>143000</v>
      </c>
      <c r="F9" s="23"/>
      <c r="G9" s="23"/>
    </row>
    <row r="10" ht="18.75" customHeight="1" spans="1:7">
      <c r="A10" s="25"/>
      <c r="B10" s="20" t="s">
        <v>440</v>
      </c>
      <c r="C10" s="20" t="s">
        <v>274</v>
      </c>
      <c r="D10" s="22" t="s">
        <v>441</v>
      </c>
      <c r="E10" s="23">
        <v>10000</v>
      </c>
      <c r="F10" s="23"/>
      <c r="G10" s="23"/>
    </row>
    <row r="11" ht="18.75" customHeight="1" spans="1:7">
      <c r="A11" s="25"/>
      <c r="B11" s="20" t="s">
        <v>440</v>
      </c>
      <c r="C11" s="20" t="s">
        <v>264</v>
      </c>
      <c r="D11" s="22" t="s">
        <v>441</v>
      </c>
      <c r="E11" s="23">
        <v>8000</v>
      </c>
      <c r="F11" s="23"/>
      <c r="G11" s="23"/>
    </row>
    <row r="12" ht="18.75" customHeight="1" spans="1:7">
      <c r="A12" s="25"/>
      <c r="B12" s="20" t="s">
        <v>440</v>
      </c>
      <c r="C12" s="20" t="s">
        <v>280</v>
      </c>
      <c r="D12" s="22" t="s">
        <v>441</v>
      </c>
      <c r="E12" s="23">
        <v>15000</v>
      </c>
      <c r="F12" s="23"/>
      <c r="G12" s="23"/>
    </row>
    <row r="13" ht="18.75" customHeight="1" spans="1:7">
      <c r="A13" s="25"/>
      <c r="B13" s="20" t="s">
        <v>442</v>
      </c>
      <c r="C13" s="20" t="s">
        <v>269</v>
      </c>
      <c r="D13" s="22" t="s">
        <v>441</v>
      </c>
      <c r="E13" s="23">
        <v>10000</v>
      </c>
      <c r="F13" s="23"/>
      <c r="G13" s="23"/>
    </row>
    <row r="14" ht="18.75" customHeight="1" spans="1:7">
      <c r="A14" s="25"/>
      <c r="B14" s="20" t="s">
        <v>443</v>
      </c>
      <c r="C14" s="20" t="s">
        <v>276</v>
      </c>
      <c r="D14" s="22" t="s">
        <v>441</v>
      </c>
      <c r="E14" s="23">
        <v>30000</v>
      </c>
      <c r="F14" s="23"/>
      <c r="G14" s="23"/>
    </row>
    <row r="15" ht="18.75" customHeight="1" spans="1:7">
      <c r="A15" s="25"/>
      <c r="B15" s="20" t="s">
        <v>443</v>
      </c>
      <c r="C15" s="20" t="s">
        <v>254</v>
      </c>
      <c r="D15" s="22" t="s">
        <v>441</v>
      </c>
      <c r="E15" s="23">
        <v>70000</v>
      </c>
      <c r="F15" s="23"/>
      <c r="G15" s="23"/>
    </row>
    <row r="16" ht="18.75" customHeight="1" spans="1:7">
      <c r="A16" s="22" t="s">
        <v>56</v>
      </c>
      <c r="B16" s="26"/>
      <c r="C16" s="26"/>
      <c r="D16" s="26"/>
      <c r="E16" s="23">
        <v>143000</v>
      </c>
      <c r="F16" s="23"/>
      <c r="G16" s="23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21" sqref="A2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3"/>
      <c r="O1" s="64"/>
      <c r="P1" s="64"/>
      <c r="Q1" s="64"/>
      <c r="R1" s="64"/>
      <c r="S1" s="32" t="s">
        <v>53</v>
      </c>
    </row>
    <row r="2" ht="57.75" customHeight="1" spans="1:19">
      <c r="A2" s="132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99"/>
      <c r="P2" s="199"/>
      <c r="Q2" s="199"/>
      <c r="R2" s="199"/>
      <c r="S2" s="199"/>
    </row>
    <row r="3" ht="18.75" customHeight="1" spans="1:19">
      <c r="A3" s="35" t="str">
        <f>"单位名称："&amp;"沧源佤族自治县残疾人联合会"</f>
        <v>单位名称：沧源佤族自治县残疾人联合会</v>
      </c>
      <c r="B3" s="184"/>
      <c r="C3" s="184"/>
      <c r="D3" s="184"/>
      <c r="E3" s="184"/>
      <c r="F3" s="184"/>
      <c r="G3" s="184"/>
      <c r="H3" s="184"/>
      <c r="I3" s="184"/>
      <c r="J3" s="200"/>
      <c r="K3" s="184"/>
      <c r="L3" s="184"/>
      <c r="M3" s="184"/>
      <c r="N3" s="184"/>
      <c r="O3" s="200"/>
      <c r="P3" s="200"/>
      <c r="Q3" s="200"/>
      <c r="R3" s="200"/>
      <c r="S3" s="32" t="s">
        <v>1</v>
      </c>
    </row>
    <row r="4" ht="18.75" customHeight="1" spans="1:19">
      <c r="A4" s="185" t="s">
        <v>54</v>
      </c>
      <c r="B4" s="186" t="s">
        <v>55</v>
      </c>
      <c r="C4" s="186" t="s">
        <v>56</v>
      </c>
      <c r="D4" s="187" t="s">
        <v>57</v>
      </c>
      <c r="E4" s="188"/>
      <c r="F4" s="188"/>
      <c r="G4" s="188"/>
      <c r="H4" s="188"/>
      <c r="I4" s="188"/>
      <c r="J4" s="201"/>
      <c r="K4" s="188"/>
      <c r="L4" s="188"/>
      <c r="M4" s="188"/>
      <c r="N4" s="202"/>
      <c r="O4" s="187" t="s">
        <v>46</v>
      </c>
      <c r="P4" s="187"/>
      <c r="Q4" s="187"/>
      <c r="R4" s="187"/>
      <c r="S4" s="205"/>
    </row>
    <row r="5" ht="18.75" customHeight="1" spans="1:19">
      <c r="A5" s="189"/>
      <c r="B5" s="190"/>
      <c r="C5" s="190"/>
      <c r="D5" s="191" t="s">
        <v>58</v>
      </c>
      <c r="E5" s="191" t="s">
        <v>59</v>
      </c>
      <c r="F5" s="191" t="s">
        <v>60</v>
      </c>
      <c r="G5" s="191" t="s">
        <v>61</v>
      </c>
      <c r="H5" s="191" t="s">
        <v>62</v>
      </c>
      <c r="I5" s="203" t="s">
        <v>63</v>
      </c>
      <c r="J5" s="203"/>
      <c r="K5" s="203"/>
      <c r="L5" s="203"/>
      <c r="M5" s="203"/>
      <c r="N5" s="194"/>
      <c r="O5" s="191" t="s">
        <v>58</v>
      </c>
      <c r="P5" s="191" t="s">
        <v>59</v>
      </c>
      <c r="Q5" s="191" t="s">
        <v>60</v>
      </c>
      <c r="R5" s="191" t="s">
        <v>61</v>
      </c>
      <c r="S5" s="191" t="s">
        <v>64</v>
      </c>
    </row>
    <row r="6" ht="18.75" customHeight="1" spans="1:19">
      <c r="A6" s="192"/>
      <c r="B6" s="193"/>
      <c r="C6" s="193"/>
      <c r="D6" s="194"/>
      <c r="E6" s="194"/>
      <c r="F6" s="194"/>
      <c r="G6" s="194"/>
      <c r="H6" s="194"/>
      <c r="I6" s="193" t="s">
        <v>58</v>
      </c>
      <c r="J6" s="193" t="s">
        <v>65</v>
      </c>
      <c r="K6" s="193" t="s">
        <v>66</v>
      </c>
      <c r="L6" s="193" t="s">
        <v>67</v>
      </c>
      <c r="M6" s="193" t="s">
        <v>68</v>
      </c>
      <c r="N6" s="193" t="s">
        <v>69</v>
      </c>
      <c r="O6" s="204"/>
      <c r="P6" s="204"/>
      <c r="Q6" s="204"/>
      <c r="R6" s="204"/>
      <c r="S6" s="194"/>
    </row>
    <row r="7" ht="18.75" customHeight="1" spans="1:19">
      <c r="A7" s="159">
        <v>1</v>
      </c>
      <c r="B7" s="159">
        <v>2</v>
      </c>
      <c r="C7" s="159">
        <v>3</v>
      </c>
      <c r="D7" s="159">
        <v>4</v>
      </c>
      <c r="E7" s="159">
        <v>5</v>
      </c>
      <c r="F7" s="159">
        <v>6</v>
      </c>
      <c r="G7" s="159">
        <v>7</v>
      </c>
      <c r="H7" s="159">
        <v>8</v>
      </c>
      <c r="I7" s="159">
        <v>9</v>
      </c>
      <c r="J7" s="159">
        <v>10</v>
      </c>
      <c r="K7" s="159">
        <v>11</v>
      </c>
      <c r="L7" s="159">
        <v>12</v>
      </c>
      <c r="M7" s="159">
        <v>13</v>
      </c>
      <c r="N7" s="159">
        <v>14</v>
      </c>
      <c r="O7" s="159">
        <v>15</v>
      </c>
      <c r="P7" s="159">
        <v>16</v>
      </c>
      <c r="Q7" s="159">
        <v>17</v>
      </c>
      <c r="R7" s="159">
        <v>18</v>
      </c>
      <c r="S7" s="159">
        <v>19</v>
      </c>
    </row>
    <row r="8" ht="18.75" customHeight="1" spans="1:19">
      <c r="A8" s="195" t="s">
        <v>70</v>
      </c>
      <c r="B8" s="196" t="s">
        <v>71</v>
      </c>
      <c r="C8" s="23">
        <v>1393831.44</v>
      </c>
      <c r="D8" s="23">
        <v>1393831.44</v>
      </c>
      <c r="E8" s="23">
        <v>1393831.44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7" t="s">
        <v>56</v>
      </c>
      <c r="B9" s="198"/>
      <c r="C9" s="23">
        <v>1393831.44</v>
      </c>
      <c r="D9" s="23">
        <v>1393831.44</v>
      </c>
      <c r="E9" s="23">
        <v>1393831.44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2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3"/>
      <c r="H1" s="173"/>
      <c r="J1" s="173"/>
      <c r="O1" s="33" t="s">
        <v>72</v>
      </c>
    </row>
    <row r="2" ht="42" customHeight="1" spans="1:15">
      <c r="A2" s="4" t="str">
        <f>"2025"&amp;"年部门支出预算表"</f>
        <v>2025年部门支出预算表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ht="18.75" customHeight="1" spans="1:15">
      <c r="A3" s="175" t="str">
        <f>"单位名称："&amp;"沧源佤族自治县残疾人联合会"</f>
        <v>单位名称：沧源佤族自治县残疾人联合会</v>
      </c>
      <c r="B3" s="176"/>
      <c r="C3" s="63"/>
      <c r="D3" s="2"/>
      <c r="E3" s="63"/>
      <c r="F3" s="63"/>
      <c r="G3" s="63"/>
      <c r="H3" s="2"/>
      <c r="I3" s="63"/>
      <c r="J3" s="2"/>
      <c r="K3" s="63"/>
      <c r="L3" s="63"/>
      <c r="M3" s="182"/>
      <c r="N3" s="182"/>
      <c r="O3" s="33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2" t="s">
        <v>75</v>
      </c>
      <c r="F4" s="140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46" t="s">
        <v>58</v>
      </c>
      <c r="E5" s="91" t="s">
        <v>75</v>
      </c>
      <c r="F5" s="91" t="s">
        <v>76</v>
      </c>
      <c r="G5" s="17"/>
      <c r="H5" s="17"/>
      <c r="I5" s="17"/>
      <c r="J5" s="146" t="s">
        <v>58</v>
      </c>
      <c r="K5" s="41" t="s">
        <v>79</v>
      </c>
      <c r="L5" s="41" t="s">
        <v>80</v>
      </c>
      <c r="M5" s="41" t="s">
        <v>81</v>
      </c>
      <c r="N5" s="41" t="s">
        <v>82</v>
      </c>
      <c r="O5" s="41" t="s">
        <v>83</v>
      </c>
    </row>
    <row r="6" ht="18.75" customHeight="1" spans="1:15">
      <c r="A6" s="117">
        <v>1</v>
      </c>
      <c r="B6" s="117">
        <v>2</v>
      </c>
      <c r="C6" s="159">
        <v>3</v>
      </c>
      <c r="D6" s="159">
        <v>4</v>
      </c>
      <c r="E6" s="159">
        <v>5</v>
      </c>
      <c r="F6" s="159">
        <v>6</v>
      </c>
      <c r="G6" s="159">
        <v>7</v>
      </c>
      <c r="H6" s="159">
        <v>8</v>
      </c>
      <c r="I6" s="159">
        <v>9</v>
      </c>
      <c r="J6" s="159">
        <v>10</v>
      </c>
      <c r="K6" s="159">
        <v>11</v>
      </c>
      <c r="L6" s="159">
        <v>12</v>
      </c>
      <c r="M6" s="159">
        <v>13</v>
      </c>
      <c r="N6" s="159">
        <v>14</v>
      </c>
      <c r="O6" s="159">
        <v>15</v>
      </c>
    </row>
    <row r="7" ht="18.75" customHeight="1" spans="1:15">
      <c r="A7" s="171" t="s">
        <v>84</v>
      </c>
      <c r="B7" s="171" t="s">
        <v>85</v>
      </c>
      <c r="C7" s="23">
        <v>1326382.59</v>
      </c>
      <c r="D7" s="23">
        <v>1326382.59</v>
      </c>
      <c r="E7" s="23">
        <v>1183382.59</v>
      </c>
      <c r="F7" s="23">
        <v>143000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16" t="s">
        <v>86</v>
      </c>
      <c r="B8" s="216" t="s">
        <v>87</v>
      </c>
      <c r="C8" s="23">
        <v>167126.6</v>
      </c>
      <c r="D8" s="23">
        <v>167126.6</v>
      </c>
      <c r="E8" s="23">
        <v>167126.6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7" t="s">
        <v>88</v>
      </c>
      <c r="B9" s="218" t="s">
        <v>89</v>
      </c>
      <c r="C9" s="23">
        <v>109911.72</v>
      </c>
      <c r="D9" s="23">
        <v>109911.72</v>
      </c>
      <c r="E9" s="23">
        <v>109911.72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7" t="s">
        <v>90</v>
      </c>
      <c r="B10" s="218" t="s">
        <v>91</v>
      </c>
      <c r="C10" s="23">
        <v>57214.88</v>
      </c>
      <c r="D10" s="23">
        <v>57214.88</v>
      </c>
      <c r="E10" s="23">
        <v>57214.88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16" t="s">
        <v>92</v>
      </c>
      <c r="B11" s="216" t="s">
        <v>93</v>
      </c>
      <c r="C11" s="23">
        <v>1159255.99</v>
      </c>
      <c r="D11" s="23">
        <v>1159255.99</v>
      </c>
      <c r="E11" s="23">
        <v>1016255.99</v>
      </c>
      <c r="F11" s="23">
        <v>143000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17" t="s">
        <v>94</v>
      </c>
      <c r="B12" s="218" t="s">
        <v>95</v>
      </c>
      <c r="C12" s="23">
        <v>944255.99</v>
      </c>
      <c r="D12" s="23">
        <v>944255.99</v>
      </c>
      <c r="E12" s="23">
        <v>944255.99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17" t="s">
        <v>96</v>
      </c>
      <c r="B13" s="218" t="s">
        <v>97</v>
      </c>
      <c r="C13" s="23">
        <v>215000</v>
      </c>
      <c r="D13" s="23">
        <v>215000</v>
      </c>
      <c r="E13" s="23">
        <v>72000</v>
      </c>
      <c r="F13" s="23">
        <v>143000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1" t="s">
        <v>98</v>
      </c>
      <c r="B14" s="171" t="s">
        <v>99</v>
      </c>
      <c r="C14" s="23">
        <v>24537.69</v>
      </c>
      <c r="D14" s="23">
        <v>24537.69</v>
      </c>
      <c r="E14" s="23">
        <v>24537.69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16" t="s">
        <v>100</v>
      </c>
      <c r="B15" s="216" t="s">
        <v>101</v>
      </c>
      <c r="C15" s="23">
        <v>24537.69</v>
      </c>
      <c r="D15" s="23">
        <v>24537.69</v>
      </c>
      <c r="E15" s="23">
        <v>24537.69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17" t="s">
        <v>102</v>
      </c>
      <c r="B16" s="218" t="s">
        <v>103</v>
      </c>
      <c r="C16" s="23">
        <v>21086.5</v>
      </c>
      <c r="D16" s="23">
        <v>21086.5</v>
      </c>
      <c r="E16" s="23">
        <v>21086.5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17" t="s">
        <v>104</v>
      </c>
      <c r="B17" s="218" t="s">
        <v>105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7" t="s">
        <v>106</v>
      </c>
      <c r="B18" s="218" t="s">
        <v>107</v>
      </c>
      <c r="C18" s="23">
        <v>3451.19</v>
      </c>
      <c r="D18" s="23">
        <v>3451.19</v>
      </c>
      <c r="E18" s="23">
        <v>3451.19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1" t="s">
        <v>108</v>
      </c>
      <c r="B19" s="171" t="s">
        <v>109</v>
      </c>
      <c r="C19" s="23">
        <v>42911.16</v>
      </c>
      <c r="D19" s="23">
        <v>42911.16</v>
      </c>
      <c r="E19" s="23">
        <v>42911.16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6" t="s">
        <v>110</v>
      </c>
      <c r="B20" s="216" t="s">
        <v>111</v>
      </c>
      <c r="C20" s="23">
        <v>42911.16</v>
      </c>
      <c r="D20" s="23">
        <v>42911.16</v>
      </c>
      <c r="E20" s="23">
        <v>42911.16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17" t="s">
        <v>112</v>
      </c>
      <c r="B21" s="218" t="s">
        <v>113</v>
      </c>
      <c r="C21" s="23">
        <v>42911.16</v>
      </c>
      <c r="D21" s="23">
        <v>42911.16</v>
      </c>
      <c r="E21" s="23">
        <v>42911.16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0" t="s">
        <v>114</v>
      </c>
      <c r="B22" s="181" t="s">
        <v>114</v>
      </c>
      <c r="C22" s="23">
        <v>1393831.44</v>
      </c>
      <c r="D22" s="23">
        <v>1393831.44</v>
      </c>
      <c r="E22" s="23">
        <v>1250831.44</v>
      </c>
      <c r="F22" s="23">
        <v>143000</v>
      </c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topLeftCell="A25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3" t="s">
        <v>115</v>
      </c>
    </row>
    <row r="2" ht="36" customHeight="1" spans="1:4">
      <c r="A2" s="4" t="str">
        <f>"2025"&amp;"年部门财政拨款收支预算总表"</f>
        <v>2025年部门财政拨款收支预算总表</v>
      </c>
      <c r="B2" s="162"/>
      <c r="C2" s="162"/>
      <c r="D2" s="162"/>
    </row>
    <row r="3" ht="18.75" customHeight="1" spans="1:4">
      <c r="A3" s="6" t="str">
        <f>"单位名称："&amp;"沧源佤族自治县残疾人联合会"</f>
        <v>单位名称：沧源佤族自治县残疾人联合会</v>
      </c>
      <c r="B3" s="163"/>
      <c r="C3" s="163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104" t="str">
        <f t="shared" ref="B5:D5" si="0">"2025"&amp;"年预算数"</f>
        <v>2025年预算数</v>
      </c>
      <c r="C5" s="27" t="s">
        <v>116</v>
      </c>
      <c r="D5" s="104" t="str">
        <f t="shared" si="0"/>
        <v>2025年预算数</v>
      </c>
    </row>
    <row r="6" ht="18.75" customHeight="1" spans="1:4">
      <c r="A6" s="29"/>
      <c r="B6" s="17"/>
      <c r="C6" s="29"/>
      <c r="D6" s="17"/>
    </row>
    <row r="7" ht="18.75" customHeight="1" spans="1:4">
      <c r="A7" s="164" t="s">
        <v>117</v>
      </c>
      <c r="B7" s="23">
        <v>1393831.44</v>
      </c>
      <c r="C7" s="165" t="s">
        <v>118</v>
      </c>
      <c r="D7" s="23">
        <v>1393831.44</v>
      </c>
    </row>
    <row r="8" ht="18.75" customHeight="1" spans="1:4">
      <c r="A8" s="166" t="s">
        <v>119</v>
      </c>
      <c r="B8" s="23">
        <v>1393831.44</v>
      </c>
      <c r="C8" s="165" t="s">
        <v>120</v>
      </c>
      <c r="D8" s="23"/>
    </row>
    <row r="9" ht="18.75" customHeight="1" spans="1:4">
      <c r="A9" s="166" t="s">
        <v>121</v>
      </c>
      <c r="B9" s="23"/>
      <c r="C9" s="165" t="s">
        <v>122</v>
      </c>
      <c r="D9" s="23"/>
    </row>
    <row r="10" ht="18.75" customHeight="1" spans="1:4">
      <c r="A10" s="166" t="s">
        <v>123</v>
      </c>
      <c r="B10" s="23"/>
      <c r="C10" s="165" t="s">
        <v>124</v>
      </c>
      <c r="D10" s="23"/>
    </row>
    <row r="11" ht="18.75" customHeight="1" spans="1:4">
      <c r="A11" s="166" t="s">
        <v>125</v>
      </c>
      <c r="B11" s="23"/>
      <c r="C11" s="165" t="s">
        <v>126</v>
      </c>
      <c r="D11" s="23"/>
    </row>
    <row r="12" ht="18.75" customHeight="1" spans="1:4">
      <c r="A12" s="166" t="s">
        <v>119</v>
      </c>
      <c r="B12" s="23"/>
      <c r="C12" s="165" t="s">
        <v>127</v>
      </c>
      <c r="D12" s="23"/>
    </row>
    <row r="13" ht="18.75" customHeight="1" spans="1:4">
      <c r="A13" s="166" t="s">
        <v>121</v>
      </c>
      <c r="B13" s="23"/>
      <c r="C13" s="165" t="s">
        <v>128</v>
      </c>
      <c r="D13" s="23"/>
    </row>
    <row r="14" ht="18.75" customHeight="1" spans="1:4">
      <c r="A14" s="166" t="s">
        <v>123</v>
      </c>
      <c r="B14" s="23"/>
      <c r="C14" s="165" t="s">
        <v>129</v>
      </c>
      <c r="D14" s="23"/>
    </row>
    <row r="15" ht="18.75" customHeight="1" spans="1:4">
      <c r="A15" s="167"/>
      <c r="B15" s="23"/>
      <c r="C15" s="21" t="s">
        <v>130</v>
      </c>
      <c r="D15" s="23">
        <v>1326382.59</v>
      </c>
    </row>
    <row r="16" ht="18.75" customHeight="1" spans="1:4">
      <c r="A16" s="168"/>
      <c r="B16" s="23"/>
      <c r="C16" s="21" t="s">
        <v>131</v>
      </c>
      <c r="D16" s="23">
        <v>24537.69</v>
      </c>
    </row>
    <row r="17" ht="18.75" customHeight="1" spans="1:4">
      <c r="A17" s="169"/>
      <c r="B17" s="23"/>
      <c r="C17" s="21" t="s">
        <v>132</v>
      </c>
      <c r="D17" s="23"/>
    </row>
    <row r="18" ht="18.75" customHeight="1" spans="1:4">
      <c r="A18" s="169"/>
      <c r="B18" s="23"/>
      <c r="C18" s="21" t="s">
        <v>133</v>
      </c>
      <c r="D18" s="23"/>
    </row>
    <row r="19" ht="18.75" customHeight="1" spans="1:4">
      <c r="A19" s="169"/>
      <c r="B19" s="23"/>
      <c r="C19" s="21" t="s">
        <v>134</v>
      </c>
      <c r="D19" s="23"/>
    </row>
    <row r="20" ht="18.75" customHeight="1" spans="1:4">
      <c r="A20" s="169"/>
      <c r="B20" s="23"/>
      <c r="C20" s="21" t="s">
        <v>135</v>
      </c>
      <c r="D20" s="23"/>
    </row>
    <row r="21" ht="18.75" customHeight="1" spans="1:4">
      <c r="A21" s="169"/>
      <c r="B21" s="23"/>
      <c r="C21" s="21" t="s">
        <v>136</v>
      </c>
      <c r="D21" s="23"/>
    </row>
    <row r="22" ht="18.75" customHeight="1" spans="1:4">
      <c r="A22" s="169"/>
      <c r="B22" s="23"/>
      <c r="C22" s="21" t="s">
        <v>137</v>
      </c>
      <c r="D22" s="23"/>
    </row>
    <row r="23" ht="18.75" customHeight="1" spans="1:4">
      <c r="A23" s="169"/>
      <c r="B23" s="23"/>
      <c r="C23" s="21" t="s">
        <v>138</v>
      </c>
      <c r="D23" s="23"/>
    </row>
    <row r="24" ht="18.75" customHeight="1" spans="1:4">
      <c r="A24" s="169"/>
      <c r="B24" s="23"/>
      <c r="C24" s="21" t="s">
        <v>139</v>
      </c>
      <c r="D24" s="23"/>
    </row>
    <row r="25" ht="18.75" customHeight="1" spans="1:4">
      <c r="A25" s="169"/>
      <c r="B25" s="23"/>
      <c r="C25" s="21" t="s">
        <v>140</v>
      </c>
      <c r="D25" s="23"/>
    </row>
    <row r="26" ht="18.75" customHeight="1" spans="1:4">
      <c r="A26" s="169"/>
      <c r="B26" s="23"/>
      <c r="C26" s="21" t="s">
        <v>141</v>
      </c>
      <c r="D26" s="23">
        <v>42911.16</v>
      </c>
    </row>
    <row r="27" ht="18.75" customHeight="1" spans="1:4">
      <c r="A27" s="167"/>
      <c r="B27" s="23"/>
      <c r="C27" s="21" t="s">
        <v>142</v>
      </c>
      <c r="D27" s="23"/>
    </row>
    <row r="28" ht="18.75" customHeight="1" spans="1:4">
      <c r="A28" s="168"/>
      <c r="B28" s="23"/>
      <c r="C28" s="21" t="s">
        <v>143</v>
      </c>
      <c r="D28" s="23"/>
    </row>
    <row r="29" ht="18.75" customHeight="1" spans="1:4">
      <c r="A29" s="169"/>
      <c r="B29" s="23"/>
      <c r="C29" s="21" t="s">
        <v>144</v>
      </c>
      <c r="D29" s="23"/>
    </row>
    <row r="30" ht="18.75" customHeight="1" spans="1:4">
      <c r="A30" s="169"/>
      <c r="B30" s="23"/>
      <c r="C30" s="21" t="s">
        <v>145</v>
      </c>
      <c r="D30" s="23"/>
    </row>
    <row r="31" ht="18.75" customHeight="1" spans="1:4">
      <c r="A31" s="169"/>
      <c r="B31" s="23"/>
      <c r="C31" s="21" t="s">
        <v>146</v>
      </c>
      <c r="D31" s="23"/>
    </row>
    <row r="32" ht="18.75" customHeight="1" spans="1:4">
      <c r="A32" s="169"/>
      <c r="B32" s="23"/>
      <c r="C32" s="21" t="s">
        <v>147</v>
      </c>
      <c r="D32" s="23"/>
    </row>
    <row r="33" ht="18.75" customHeight="1" spans="1:4">
      <c r="A33" s="169"/>
      <c r="B33" s="23"/>
      <c r="C33" s="21" t="s">
        <v>148</v>
      </c>
      <c r="D33" s="23"/>
    </row>
    <row r="34" ht="18.75" customHeight="1" spans="1:4">
      <c r="A34" s="167"/>
      <c r="B34" s="170"/>
      <c r="C34" s="21" t="s">
        <v>149</v>
      </c>
      <c r="D34" s="170"/>
    </row>
    <row r="35" ht="18.75" customHeight="1" spans="1:4">
      <c r="A35" s="167"/>
      <c r="B35" s="23"/>
      <c r="C35" s="171" t="s">
        <v>150</v>
      </c>
      <c r="D35" s="23"/>
    </row>
    <row r="36" ht="18.75" customHeight="1" spans="1:4">
      <c r="A36" s="168" t="s">
        <v>151</v>
      </c>
      <c r="B36" s="172">
        <v>1393831.44</v>
      </c>
      <c r="C36" s="167" t="s">
        <v>52</v>
      </c>
      <c r="D36" s="172">
        <v>1393831.44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53"/>
      <c r="B1" s="153"/>
      <c r="C1" s="153"/>
      <c r="D1" s="50"/>
      <c r="E1" s="153"/>
      <c r="F1" s="53"/>
      <c r="G1" s="33" t="s">
        <v>152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3"/>
      <c r="C2" s="103"/>
      <c r="D2" s="103"/>
      <c r="E2" s="103"/>
      <c r="F2" s="103"/>
      <c r="G2" s="103"/>
    </row>
    <row r="3" ht="18.75" customHeight="1" spans="1:7">
      <c r="A3" s="6" t="str">
        <f>"单位名称："&amp;"沧源佤族自治县残疾人联合会"</f>
        <v>单位名称：沧源佤族自治县残疾人联合会</v>
      </c>
      <c r="B3" s="154"/>
      <c r="C3" s="50"/>
      <c r="D3" s="50"/>
      <c r="E3" s="50"/>
      <c r="F3" s="53"/>
      <c r="G3" s="33" t="s">
        <v>1</v>
      </c>
    </row>
    <row r="4" ht="18.75" customHeight="1" spans="1:7">
      <c r="A4" s="155" t="s">
        <v>153</v>
      </c>
      <c r="B4" s="156"/>
      <c r="C4" s="104" t="s">
        <v>56</v>
      </c>
      <c r="D4" s="134" t="s">
        <v>75</v>
      </c>
      <c r="E4" s="12"/>
      <c r="F4" s="13"/>
      <c r="G4" s="127" t="s">
        <v>76</v>
      </c>
    </row>
    <row r="5" ht="18.75" customHeight="1" spans="1:7">
      <c r="A5" s="157" t="s">
        <v>73</v>
      </c>
      <c r="B5" s="157" t="s">
        <v>74</v>
      </c>
      <c r="C5" s="29"/>
      <c r="D5" s="146" t="s">
        <v>58</v>
      </c>
      <c r="E5" s="146" t="s">
        <v>154</v>
      </c>
      <c r="F5" s="146" t="s">
        <v>155</v>
      </c>
      <c r="G5" s="92"/>
    </row>
    <row r="6" ht="18.75" customHeight="1" spans="1:7">
      <c r="A6" s="158" t="s">
        <v>156</v>
      </c>
      <c r="B6" s="158" t="s">
        <v>157</v>
      </c>
      <c r="C6" s="158" t="s">
        <v>158</v>
      </c>
      <c r="D6" s="159">
        <v>4</v>
      </c>
      <c r="E6" s="160" t="s">
        <v>159</v>
      </c>
      <c r="F6" s="160" t="s">
        <v>160</v>
      </c>
      <c r="G6" s="158" t="s">
        <v>161</v>
      </c>
    </row>
    <row r="7" ht="18.75" customHeight="1" spans="1:7">
      <c r="A7" s="118" t="s">
        <v>84</v>
      </c>
      <c r="B7" s="118" t="s">
        <v>85</v>
      </c>
      <c r="C7" s="23">
        <v>1326382.59</v>
      </c>
      <c r="D7" s="23">
        <v>1183382.59</v>
      </c>
      <c r="E7" s="23">
        <v>1132362.67</v>
      </c>
      <c r="F7" s="23">
        <v>51019.92</v>
      </c>
      <c r="G7" s="23">
        <v>143000</v>
      </c>
    </row>
    <row r="8" ht="18.75" customHeight="1" spans="1:7">
      <c r="A8" s="120" t="s">
        <v>86</v>
      </c>
      <c r="B8" s="120" t="s">
        <v>87</v>
      </c>
      <c r="C8" s="23">
        <v>167126.6</v>
      </c>
      <c r="D8" s="23">
        <v>167126.6</v>
      </c>
      <c r="E8" s="23">
        <v>167126.6</v>
      </c>
      <c r="F8" s="23"/>
      <c r="G8" s="23"/>
    </row>
    <row r="9" ht="18.75" customHeight="1" spans="1:7">
      <c r="A9" s="161" t="s">
        <v>88</v>
      </c>
      <c r="B9" s="161" t="s">
        <v>89</v>
      </c>
      <c r="C9" s="23">
        <v>109911.72</v>
      </c>
      <c r="D9" s="23">
        <v>109911.72</v>
      </c>
      <c r="E9" s="23">
        <v>109911.72</v>
      </c>
      <c r="F9" s="23"/>
      <c r="G9" s="23"/>
    </row>
    <row r="10" ht="18.75" customHeight="1" spans="1:7">
      <c r="A10" s="161" t="s">
        <v>90</v>
      </c>
      <c r="B10" s="161" t="s">
        <v>91</v>
      </c>
      <c r="C10" s="23">
        <v>57214.88</v>
      </c>
      <c r="D10" s="23">
        <v>57214.88</v>
      </c>
      <c r="E10" s="23">
        <v>57214.88</v>
      </c>
      <c r="F10" s="23"/>
      <c r="G10" s="23"/>
    </row>
    <row r="11" ht="18.75" customHeight="1" spans="1:7">
      <c r="A11" s="120" t="s">
        <v>92</v>
      </c>
      <c r="B11" s="120" t="s">
        <v>93</v>
      </c>
      <c r="C11" s="23">
        <v>1159255.99</v>
      </c>
      <c r="D11" s="23">
        <v>1016255.99</v>
      </c>
      <c r="E11" s="23">
        <v>965236.07</v>
      </c>
      <c r="F11" s="23">
        <v>51019.92</v>
      </c>
      <c r="G11" s="23">
        <v>143000</v>
      </c>
    </row>
    <row r="12" ht="18.75" customHeight="1" spans="1:7">
      <c r="A12" s="161" t="s">
        <v>94</v>
      </c>
      <c r="B12" s="161" t="s">
        <v>95</v>
      </c>
      <c r="C12" s="23">
        <v>944255.99</v>
      </c>
      <c r="D12" s="23">
        <v>944255.99</v>
      </c>
      <c r="E12" s="23">
        <v>893236.07</v>
      </c>
      <c r="F12" s="23">
        <v>51019.92</v>
      </c>
      <c r="G12" s="23"/>
    </row>
    <row r="13" ht="18.75" customHeight="1" spans="1:7">
      <c r="A13" s="161" t="s">
        <v>96</v>
      </c>
      <c r="B13" s="161" t="s">
        <v>97</v>
      </c>
      <c r="C13" s="23">
        <v>215000</v>
      </c>
      <c r="D13" s="23">
        <v>72000</v>
      </c>
      <c r="E13" s="23">
        <v>72000</v>
      </c>
      <c r="F13" s="23"/>
      <c r="G13" s="23">
        <v>143000</v>
      </c>
    </row>
    <row r="14" ht="18.75" customHeight="1" spans="1:7">
      <c r="A14" s="118" t="s">
        <v>98</v>
      </c>
      <c r="B14" s="118" t="s">
        <v>99</v>
      </c>
      <c r="C14" s="23">
        <v>24537.69</v>
      </c>
      <c r="D14" s="23">
        <v>24537.69</v>
      </c>
      <c r="E14" s="23">
        <v>24537.69</v>
      </c>
      <c r="F14" s="23"/>
      <c r="G14" s="23"/>
    </row>
    <row r="15" ht="18.75" customHeight="1" spans="1:7">
      <c r="A15" s="120" t="s">
        <v>100</v>
      </c>
      <c r="B15" s="120" t="s">
        <v>101</v>
      </c>
      <c r="C15" s="23">
        <v>24537.69</v>
      </c>
      <c r="D15" s="23">
        <v>24537.69</v>
      </c>
      <c r="E15" s="23">
        <v>24537.69</v>
      </c>
      <c r="F15" s="23"/>
      <c r="G15" s="23"/>
    </row>
    <row r="16" ht="18.75" customHeight="1" spans="1:7">
      <c r="A16" s="161" t="s">
        <v>102</v>
      </c>
      <c r="B16" s="161" t="s">
        <v>103</v>
      </c>
      <c r="C16" s="23">
        <v>21086.5</v>
      </c>
      <c r="D16" s="23">
        <v>21086.5</v>
      </c>
      <c r="E16" s="23">
        <v>21086.5</v>
      </c>
      <c r="F16" s="23"/>
      <c r="G16" s="23"/>
    </row>
    <row r="17" ht="18.75" customHeight="1" spans="1:7">
      <c r="A17" s="161" t="s">
        <v>106</v>
      </c>
      <c r="B17" s="161" t="s">
        <v>107</v>
      </c>
      <c r="C17" s="23">
        <v>3451.19</v>
      </c>
      <c r="D17" s="23">
        <v>3451.19</v>
      </c>
      <c r="E17" s="23">
        <v>3451.19</v>
      </c>
      <c r="F17" s="23"/>
      <c r="G17" s="23"/>
    </row>
    <row r="18" ht="18.75" customHeight="1" spans="1:7">
      <c r="A18" s="118" t="s">
        <v>108</v>
      </c>
      <c r="B18" s="118" t="s">
        <v>109</v>
      </c>
      <c r="C18" s="23">
        <v>42911.16</v>
      </c>
      <c r="D18" s="23">
        <v>42911.16</v>
      </c>
      <c r="E18" s="23">
        <v>42911.16</v>
      </c>
      <c r="F18" s="23"/>
      <c r="G18" s="23"/>
    </row>
    <row r="19" ht="18.75" customHeight="1" spans="1:7">
      <c r="A19" s="120" t="s">
        <v>110</v>
      </c>
      <c r="B19" s="120" t="s">
        <v>111</v>
      </c>
      <c r="C19" s="23">
        <v>42911.16</v>
      </c>
      <c r="D19" s="23">
        <v>42911.16</v>
      </c>
      <c r="E19" s="23">
        <v>42911.16</v>
      </c>
      <c r="F19" s="23"/>
      <c r="G19" s="23"/>
    </row>
    <row r="20" ht="18.75" customHeight="1" spans="1:7">
      <c r="A20" s="161" t="s">
        <v>112</v>
      </c>
      <c r="B20" s="161" t="s">
        <v>113</v>
      </c>
      <c r="C20" s="23">
        <v>42911.16</v>
      </c>
      <c r="D20" s="23">
        <v>42911.16</v>
      </c>
      <c r="E20" s="23">
        <v>42911.16</v>
      </c>
      <c r="F20" s="23"/>
      <c r="G20" s="23"/>
    </row>
    <row r="21" ht="18.75" customHeight="1" spans="1:7">
      <c r="A21" s="46" t="s">
        <v>56</v>
      </c>
      <c r="B21" s="46"/>
      <c r="C21" s="23">
        <v>1393831.44</v>
      </c>
      <c r="D21" s="23">
        <v>1250831.44</v>
      </c>
      <c r="E21" s="23">
        <v>1199811.52</v>
      </c>
      <c r="F21" s="23">
        <v>51019.92</v>
      </c>
      <c r="G21" s="23">
        <v>143000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1"/>
      <c r="B1" s="142"/>
      <c r="C1" s="142"/>
      <c r="D1" s="143"/>
      <c r="G1" s="144" t="s">
        <v>162</v>
      </c>
    </row>
    <row r="2" ht="39" customHeight="1" spans="1:7">
      <c r="A2" s="132" t="str">
        <f>"2025"&amp;"年“三公”经费支出预算表"</f>
        <v>2025年“三公”经费支出预算表</v>
      </c>
      <c r="B2" s="67"/>
      <c r="C2" s="67"/>
      <c r="D2" s="67"/>
      <c r="E2" s="67"/>
      <c r="F2" s="67"/>
      <c r="G2" s="67"/>
    </row>
    <row r="3" ht="18.75" customHeight="1" spans="1:7">
      <c r="A3" s="35" t="str">
        <f>"单位名称："&amp;"沧源佤族自治县残疾人联合会"</f>
        <v>单位名称：沧源佤族自治县残疾人联合会</v>
      </c>
      <c r="B3" s="142"/>
      <c r="C3" s="142"/>
      <c r="D3" s="63"/>
      <c r="E3" s="2"/>
      <c r="G3" s="144" t="s">
        <v>163</v>
      </c>
    </row>
    <row r="4" ht="18.75" customHeight="1" spans="1:7">
      <c r="A4" s="9" t="s">
        <v>164</v>
      </c>
      <c r="B4" s="9" t="s">
        <v>165</v>
      </c>
      <c r="C4" s="27" t="s">
        <v>166</v>
      </c>
      <c r="D4" s="11" t="s">
        <v>167</v>
      </c>
      <c r="E4" s="12"/>
      <c r="F4" s="13"/>
      <c r="G4" s="27" t="s">
        <v>168</v>
      </c>
    </row>
    <row r="5" ht="18.75" customHeight="1" spans="1:7">
      <c r="A5" s="16"/>
      <c r="B5" s="145"/>
      <c r="C5" s="29"/>
      <c r="D5" s="146" t="s">
        <v>58</v>
      </c>
      <c r="E5" s="146" t="s">
        <v>169</v>
      </c>
      <c r="F5" s="146" t="s">
        <v>170</v>
      </c>
      <c r="G5" s="29"/>
    </row>
    <row r="6" ht="18.75" customHeight="1" spans="1:7">
      <c r="A6" s="147" t="s">
        <v>56</v>
      </c>
      <c r="B6" s="148">
        <v>1</v>
      </c>
      <c r="C6" s="149">
        <v>2</v>
      </c>
      <c r="D6" s="150">
        <v>3</v>
      </c>
      <c r="E6" s="150">
        <v>4</v>
      </c>
      <c r="F6" s="150">
        <v>5</v>
      </c>
      <c r="G6" s="149">
        <v>6</v>
      </c>
    </row>
    <row r="7" ht="18.75" customHeight="1" spans="1:7">
      <c r="A7" s="147" t="s">
        <v>56</v>
      </c>
      <c r="B7" s="151">
        <v>20000</v>
      </c>
      <c r="C7" s="151"/>
      <c r="D7" s="151">
        <v>15000</v>
      </c>
      <c r="E7" s="151"/>
      <c r="F7" s="151">
        <v>15000</v>
      </c>
      <c r="G7" s="151">
        <v>5000</v>
      </c>
    </row>
    <row r="8" ht="18.75" customHeight="1" spans="1:7">
      <c r="A8" s="152" t="s">
        <v>171</v>
      </c>
      <c r="B8" s="151"/>
      <c r="C8" s="151"/>
      <c r="D8" s="151"/>
      <c r="E8" s="151"/>
      <c r="F8" s="151"/>
      <c r="G8" s="151"/>
    </row>
    <row r="9" ht="18.75" customHeight="1" spans="1:7">
      <c r="A9" s="152" t="s">
        <v>172</v>
      </c>
      <c r="B9" s="151">
        <v>20000</v>
      </c>
      <c r="C9" s="151"/>
      <c r="D9" s="151">
        <v>15000</v>
      </c>
      <c r="E9" s="151"/>
      <c r="F9" s="151">
        <v>15000</v>
      </c>
      <c r="G9" s="151">
        <v>5000</v>
      </c>
    </row>
    <row r="10" ht="18.75" customHeight="1" spans="1:7">
      <c r="A10" s="152" t="s">
        <v>173</v>
      </c>
      <c r="B10" s="151"/>
      <c r="C10" s="151"/>
      <c r="D10" s="151"/>
      <c r="E10" s="151"/>
      <c r="F10" s="151"/>
      <c r="G10" s="151"/>
    </row>
    <row r="11" ht="18.75" customHeight="1" spans="1:7">
      <c r="A11" s="152" t="s">
        <v>174</v>
      </c>
      <c r="B11" s="151"/>
      <c r="C11" s="151"/>
      <c r="D11" s="151"/>
      <c r="E11" s="151"/>
      <c r="F11" s="151"/>
      <c r="G11" s="151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7"/>
  <sheetViews>
    <sheetView showZeros="0" topLeftCell="A16" workbookViewId="0">
      <selection activeCell="G44" sqref="G44"/>
    </sheetView>
  </sheetViews>
  <sheetFormatPr defaultColWidth="9.14285714285714" defaultRowHeight="14.25" customHeight="1"/>
  <cols>
    <col min="1" max="1" width="28.1428571428571" customWidth="1"/>
    <col min="2" max="2" width="18.7142857142857" customWidth="1"/>
    <col min="3" max="3" width="29.8571428571429" customWidth="1"/>
    <col min="4" max="4" width="13.5714285714286" customWidth="1"/>
    <col min="5" max="5" width="28.1428571428571" customWidth="1"/>
    <col min="6" max="6" width="17.8571428571429" customWidth="1"/>
    <col min="7" max="7" width="24.7142857142857" customWidth="1"/>
    <col min="8" max="9" width="12.1428571428571" customWidth="1"/>
    <col min="10" max="10" width="11.4285714285714" customWidth="1"/>
    <col min="11" max="11" width="17.8571428571429" customWidth="1"/>
    <col min="12" max="12" width="12.1428571428571" customWidth="1"/>
    <col min="13" max="13" width="9.28571428571429" customWidth="1"/>
    <col min="14" max="14" width="13.5714285714286" customWidth="1"/>
    <col min="15" max="15" width="15.7142857142857" customWidth="1"/>
    <col min="16" max="17" width="17.8571428571429" customWidth="1"/>
    <col min="18" max="18" width="5" customWidth="1"/>
    <col min="19" max="20" width="9.28571428571429" customWidth="1"/>
    <col min="21" max="21" width="13.5714285714286" customWidth="1"/>
    <col min="22" max="22" width="17.8571428571429" customWidth="1"/>
    <col min="23" max="23" width="9.28571428571429" customWidth="1"/>
  </cols>
  <sheetData>
    <row r="1" ht="18.75" customHeight="1" spans="2:23">
      <c r="B1" s="130"/>
      <c r="D1" s="131"/>
      <c r="E1" s="131"/>
      <c r="F1" s="131"/>
      <c r="G1" s="131"/>
      <c r="H1" s="64"/>
      <c r="I1" s="64"/>
      <c r="J1" s="64"/>
      <c r="K1" s="64"/>
      <c r="L1" s="64"/>
      <c r="M1" s="64"/>
      <c r="N1" s="2"/>
      <c r="O1" s="2"/>
      <c r="P1" s="2"/>
      <c r="Q1" s="64"/>
      <c r="U1" s="130"/>
      <c r="W1" s="32" t="s">
        <v>175</v>
      </c>
    </row>
    <row r="2" ht="39.75" customHeight="1" spans="1:23">
      <c r="A2" s="132" t="str">
        <f>"2025"&amp;"年部门基本支出预算表"</f>
        <v>2025年部门基本支出预算表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"/>
      <c r="O2" s="5"/>
      <c r="P2" s="5"/>
      <c r="Q2" s="67"/>
      <c r="R2" s="67"/>
      <c r="S2" s="67"/>
      <c r="T2" s="67"/>
      <c r="U2" s="67"/>
      <c r="V2" s="67"/>
      <c r="W2" s="67"/>
    </row>
    <row r="3" ht="18.75" customHeight="1" spans="1:23">
      <c r="A3" s="6" t="str">
        <f>"单位名称："&amp;"沧源佤族自治县残疾人联合会"</f>
        <v>单位名称：沧源佤族自治县残疾人联合会</v>
      </c>
      <c r="B3" s="133"/>
      <c r="C3" s="133"/>
      <c r="D3" s="133"/>
      <c r="E3" s="133"/>
      <c r="F3" s="133"/>
      <c r="G3" s="133"/>
      <c r="H3" s="69"/>
      <c r="I3" s="69"/>
      <c r="J3" s="69"/>
      <c r="K3" s="69"/>
      <c r="L3" s="69"/>
      <c r="M3" s="69"/>
      <c r="N3" s="8"/>
      <c r="O3" s="8"/>
      <c r="P3" s="8"/>
      <c r="Q3" s="69"/>
      <c r="U3" s="130"/>
      <c r="W3" s="32" t="s">
        <v>163</v>
      </c>
    </row>
    <row r="4" ht="18.75" customHeight="1" spans="1:23">
      <c r="A4" s="9" t="s">
        <v>176</v>
      </c>
      <c r="B4" s="9" t="s">
        <v>177</v>
      </c>
      <c r="C4" s="9" t="s">
        <v>178</v>
      </c>
      <c r="D4" s="9" t="s">
        <v>179</v>
      </c>
      <c r="E4" s="9" t="s">
        <v>180</v>
      </c>
      <c r="F4" s="9" t="s">
        <v>181</v>
      </c>
      <c r="G4" s="9" t="s">
        <v>182</v>
      </c>
      <c r="H4" s="134" t="s">
        <v>183</v>
      </c>
      <c r="I4" s="87" t="s">
        <v>183</v>
      </c>
      <c r="J4" s="87"/>
      <c r="K4" s="87"/>
      <c r="L4" s="87"/>
      <c r="M4" s="87"/>
      <c r="N4" s="12"/>
      <c r="O4" s="12"/>
      <c r="P4" s="12"/>
      <c r="Q4" s="72" t="s">
        <v>62</v>
      </c>
      <c r="R4" s="87" t="s">
        <v>78</v>
      </c>
      <c r="S4" s="87"/>
      <c r="T4" s="87"/>
      <c r="U4" s="87"/>
      <c r="V4" s="87"/>
      <c r="W4" s="138"/>
    </row>
    <row r="5" ht="18.75" customHeight="1" spans="1:23">
      <c r="A5" s="14"/>
      <c r="B5" s="129"/>
      <c r="C5" s="14"/>
      <c r="D5" s="14"/>
      <c r="E5" s="14"/>
      <c r="F5" s="14"/>
      <c r="G5" s="14"/>
      <c r="H5" s="104" t="s">
        <v>184</v>
      </c>
      <c r="I5" s="134" t="s">
        <v>59</v>
      </c>
      <c r="J5" s="87"/>
      <c r="K5" s="87"/>
      <c r="L5" s="87"/>
      <c r="M5" s="138"/>
      <c r="N5" s="11" t="s">
        <v>185</v>
      </c>
      <c r="O5" s="12"/>
      <c r="P5" s="13"/>
      <c r="Q5" s="9" t="s">
        <v>62</v>
      </c>
      <c r="R5" s="134" t="s">
        <v>78</v>
      </c>
      <c r="S5" s="72" t="s">
        <v>65</v>
      </c>
      <c r="T5" s="87" t="s">
        <v>78</v>
      </c>
      <c r="U5" s="72" t="s">
        <v>67</v>
      </c>
      <c r="V5" s="72" t="s">
        <v>68</v>
      </c>
      <c r="W5" s="140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139" t="s">
        <v>186</v>
      </c>
      <c r="J6" s="9" t="s">
        <v>187</v>
      </c>
      <c r="K6" s="9" t="s">
        <v>188</v>
      </c>
      <c r="L6" s="9" t="s">
        <v>189</v>
      </c>
      <c r="M6" s="9" t="s">
        <v>190</v>
      </c>
      <c r="N6" s="9" t="s">
        <v>59</v>
      </c>
      <c r="O6" s="9" t="s">
        <v>60</v>
      </c>
      <c r="P6" s="9" t="s">
        <v>61</v>
      </c>
      <c r="Q6" s="28"/>
      <c r="R6" s="9" t="s">
        <v>58</v>
      </c>
      <c r="S6" s="9" t="s">
        <v>65</v>
      </c>
      <c r="T6" s="9" t="s">
        <v>191</v>
      </c>
      <c r="U6" s="9" t="s">
        <v>67</v>
      </c>
      <c r="V6" s="9" t="s">
        <v>68</v>
      </c>
      <c r="W6" s="9" t="s">
        <v>69</v>
      </c>
    </row>
    <row r="7" ht="18.7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6" t="s">
        <v>192</v>
      </c>
      <c r="K7" s="16" t="s">
        <v>188</v>
      </c>
      <c r="L7" s="16" t="s">
        <v>189</v>
      </c>
      <c r="M7" s="16" t="s">
        <v>190</v>
      </c>
      <c r="N7" s="16" t="s">
        <v>188</v>
      </c>
      <c r="O7" s="16" t="s">
        <v>189</v>
      </c>
      <c r="P7" s="16" t="s">
        <v>190</v>
      </c>
      <c r="Q7" s="16" t="s">
        <v>62</v>
      </c>
      <c r="R7" s="16" t="s">
        <v>58</v>
      </c>
      <c r="S7" s="16" t="s">
        <v>65</v>
      </c>
      <c r="T7" s="16" t="s">
        <v>191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35">
        <v>1</v>
      </c>
      <c r="B8" s="135">
        <v>2</v>
      </c>
      <c r="C8" s="135">
        <v>3</v>
      </c>
      <c r="D8" s="135">
        <v>4</v>
      </c>
      <c r="E8" s="135">
        <v>5</v>
      </c>
      <c r="F8" s="135">
        <v>6</v>
      </c>
      <c r="G8" s="135">
        <v>7</v>
      </c>
      <c r="H8" s="135">
        <v>8</v>
      </c>
      <c r="I8" s="135">
        <v>9</v>
      </c>
      <c r="J8" s="135">
        <v>10</v>
      </c>
      <c r="K8" s="13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  <c r="R8" s="135">
        <v>18</v>
      </c>
      <c r="S8" s="135">
        <v>19</v>
      </c>
      <c r="T8" s="135">
        <v>20</v>
      </c>
      <c r="U8" s="135">
        <v>21</v>
      </c>
      <c r="V8" s="135">
        <v>22</v>
      </c>
      <c r="W8" s="135">
        <v>23</v>
      </c>
    </row>
    <row r="9" ht="18.75" customHeight="1" spans="1:23">
      <c r="A9" s="136" t="s">
        <v>71</v>
      </c>
      <c r="B9" s="136"/>
      <c r="C9" s="136"/>
      <c r="D9" s="136"/>
      <c r="E9" s="136"/>
      <c r="F9" s="136"/>
      <c r="G9" s="136"/>
      <c r="H9" s="23">
        <v>1250831.44</v>
      </c>
      <c r="I9" s="23">
        <v>1250831.44</v>
      </c>
      <c r="J9" s="23"/>
      <c r="K9" s="23"/>
      <c r="L9" s="23">
        <v>1250831.44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7" t="s">
        <v>71</v>
      </c>
      <c r="B10" s="20"/>
      <c r="C10" s="20"/>
      <c r="D10" s="20"/>
      <c r="E10" s="20"/>
      <c r="F10" s="20"/>
      <c r="G10" s="20"/>
      <c r="H10" s="23">
        <v>1250831.44</v>
      </c>
      <c r="I10" s="23">
        <v>1250831.44</v>
      </c>
      <c r="J10" s="23"/>
      <c r="K10" s="23"/>
      <c r="L10" s="23">
        <v>1250831.44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0" t="s">
        <v>193</v>
      </c>
      <c r="C11" s="20" t="s">
        <v>194</v>
      </c>
      <c r="D11" s="20" t="s">
        <v>94</v>
      </c>
      <c r="E11" s="20" t="s">
        <v>95</v>
      </c>
      <c r="F11" s="20" t="s">
        <v>195</v>
      </c>
      <c r="G11" s="20" t="s">
        <v>196</v>
      </c>
      <c r="H11" s="23">
        <v>135996</v>
      </c>
      <c r="I11" s="23">
        <v>135996</v>
      </c>
      <c r="J11" s="23"/>
      <c r="K11" s="23"/>
      <c r="L11" s="23">
        <v>135996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0" t="s">
        <v>193</v>
      </c>
      <c r="C12" s="20" t="s">
        <v>194</v>
      </c>
      <c r="D12" s="20" t="s">
        <v>94</v>
      </c>
      <c r="E12" s="20" t="s">
        <v>95</v>
      </c>
      <c r="F12" s="20" t="s">
        <v>197</v>
      </c>
      <c r="G12" s="20" t="s">
        <v>198</v>
      </c>
      <c r="H12" s="23">
        <v>186264</v>
      </c>
      <c r="I12" s="23">
        <v>186264</v>
      </c>
      <c r="J12" s="23"/>
      <c r="K12" s="23"/>
      <c r="L12" s="23">
        <v>186264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0" t="s">
        <v>193</v>
      </c>
      <c r="C13" s="20" t="s">
        <v>194</v>
      </c>
      <c r="D13" s="20" t="s">
        <v>94</v>
      </c>
      <c r="E13" s="20" t="s">
        <v>95</v>
      </c>
      <c r="F13" s="20" t="s">
        <v>199</v>
      </c>
      <c r="G13" s="20" t="s">
        <v>200</v>
      </c>
      <c r="H13" s="23">
        <v>11333</v>
      </c>
      <c r="I13" s="23">
        <v>11333</v>
      </c>
      <c r="J13" s="23"/>
      <c r="K13" s="23"/>
      <c r="L13" s="23">
        <v>11333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0" t="s">
        <v>201</v>
      </c>
      <c r="C14" s="20" t="s">
        <v>202</v>
      </c>
      <c r="D14" s="20" t="s">
        <v>94</v>
      </c>
      <c r="E14" s="20" t="s">
        <v>95</v>
      </c>
      <c r="F14" s="20" t="s">
        <v>199</v>
      </c>
      <c r="G14" s="20" t="s">
        <v>200</v>
      </c>
      <c r="H14" s="23">
        <v>60600</v>
      </c>
      <c r="I14" s="23">
        <v>60600</v>
      </c>
      <c r="J14" s="23"/>
      <c r="K14" s="23"/>
      <c r="L14" s="23">
        <v>60600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0" t="s">
        <v>203</v>
      </c>
      <c r="C15" s="20" t="s">
        <v>204</v>
      </c>
      <c r="D15" s="20" t="s">
        <v>90</v>
      </c>
      <c r="E15" s="20" t="s">
        <v>91</v>
      </c>
      <c r="F15" s="20" t="s">
        <v>205</v>
      </c>
      <c r="G15" s="20" t="s">
        <v>206</v>
      </c>
      <c r="H15" s="23">
        <v>57214.88</v>
      </c>
      <c r="I15" s="23">
        <v>57214.88</v>
      </c>
      <c r="J15" s="23"/>
      <c r="K15" s="23"/>
      <c r="L15" s="23">
        <v>57214.88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0" t="s">
        <v>203</v>
      </c>
      <c r="C16" s="20" t="s">
        <v>204</v>
      </c>
      <c r="D16" s="20" t="s">
        <v>102</v>
      </c>
      <c r="E16" s="20" t="s">
        <v>103</v>
      </c>
      <c r="F16" s="20" t="s">
        <v>207</v>
      </c>
      <c r="G16" s="20" t="s">
        <v>208</v>
      </c>
      <c r="H16" s="23">
        <v>17819.58</v>
      </c>
      <c r="I16" s="23">
        <v>17819.58</v>
      </c>
      <c r="J16" s="23"/>
      <c r="K16" s="23"/>
      <c r="L16" s="23">
        <v>17819.58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0" t="s">
        <v>203</v>
      </c>
      <c r="C17" s="20" t="s">
        <v>204</v>
      </c>
      <c r="D17" s="20" t="s">
        <v>102</v>
      </c>
      <c r="E17" s="20" t="s">
        <v>103</v>
      </c>
      <c r="F17" s="20" t="s">
        <v>207</v>
      </c>
      <c r="G17" s="20" t="s">
        <v>208</v>
      </c>
      <c r="H17" s="23">
        <v>3266.92</v>
      </c>
      <c r="I17" s="23">
        <v>3266.92</v>
      </c>
      <c r="J17" s="23"/>
      <c r="K17" s="23"/>
      <c r="L17" s="23">
        <v>3266.92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0" t="s">
        <v>203</v>
      </c>
      <c r="C18" s="20" t="s">
        <v>204</v>
      </c>
      <c r="D18" s="20" t="s">
        <v>104</v>
      </c>
      <c r="E18" s="20" t="s">
        <v>105</v>
      </c>
      <c r="F18" s="20" t="s">
        <v>207</v>
      </c>
      <c r="G18" s="20" t="s">
        <v>208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0" t="s">
        <v>203</v>
      </c>
      <c r="C19" s="20" t="s">
        <v>204</v>
      </c>
      <c r="D19" s="20" t="s">
        <v>104</v>
      </c>
      <c r="E19" s="20" t="s">
        <v>105</v>
      </c>
      <c r="F19" s="20" t="s">
        <v>207</v>
      </c>
      <c r="G19" s="20" t="s">
        <v>208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0" t="s">
        <v>203</v>
      </c>
      <c r="C20" s="20" t="s">
        <v>204</v>
      </c>
      <c r="D20" s="20" t="s">
        <v>106</v>
      </c>
      <c r="E20" s="20" t="s">
        <v>107</v>
      </c>
      <c r="F20" s="20" t="s">
        <v>209</v>
      </c>
      <c r="G20" s="20" t="s">
        <v>210</v>
      </c>
      <c r="H20" s="23">
        <v>1824</v>
      </c>
      <c r="I20" s="23">
        <v>1824</v>
      </c>
      <c r="J20" s="23"/>
      <c r="K20" s="23"/>
      <c r="L20" s="23">
        <v>1824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0" t="s">
        <v>203</v>
      </c>
      <c r="C21" s="20" t="s">
        <v>204</v>
      </c>
      <c r="D21" s="20" t="s">
        <v>106</v>
      </c>
      <c r="E21" s="20" t="s">
        <v>107</v>
      </c>
      <c r="F21" s="20" t="s">
        <v>209</v>
      </c>
      <c r="G21" s="20" t="s">
        <v>210</v>
      </c>
      <c r="H21" s="23">
        <v>912</v>
      </c>
      <c r="I21" s="23">
        <v>912</v>
      </c>
      <c r="J21" s="23"/>
      <c r="K21" s="23"/>
      <c r="L21" s="23">
        <v>912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0" t="s">
        <v>203</v>
      </c>
      <c r="C22" s="20" t="s">
        <v>204</v>
      </c>
      <c r="D22" s="20" t="s">
        <v>106</v>
      </c>
      <c r="E22" s="20" t="s">
        <v>107</v>
      </c>
      <c r="F22" s="20" t="s">
        <v>209</v>
      </c>
      <c r="G22" s="20" t="s">
        <v>210</v>
      </c>
      <c r="H22" s="23">
        <v>715.19</v>
      </c>
      <c r="I22" s="23">
        <v>715.19</v>
      </c>
      <c r="J22" s="23"/>
      <c r="K22" s="23"/>
      <c r="L22" s="23">
        <v>715.19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0" t="s">
        <v>203</v>
      </c>
      <c r="C23" s="20" t="s">
        <v>204</v>
      </c>
      <c r="D23" s="20" t="s">
        <v>94</v>
      </c>
      <c r="E23" s="20" t="s">
        <v>95</v>
      </c>
      <c r="F23" s="20" t="s">
        <v>209</v>
      </c>
      <c r="G23" s="20" t="s">
        <v>210</v>
      </c>
      <c r="H23" s="23">
        <v>803.07</v>
      </c>
      <c r="I23" s="23">
        <v>803.07</v>
      </c>
      <c r="J23" s="23"/>
      <c r="K23" s="23"/>
      <c r="L23" s="23">
        <v>803.07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0" t="s">
        <v>211</v>
      </c>
      <c r="C24" s="20" t="s">
        <v>113</v>
      </c>
      <c r="D24" s="20" t="s">
        <v>112</v>
      </c>
      <c r="E24" s="20" t="s">
        <v>113</v>
      </c>
      <c r="F24" s="20" t="s">
        <v>212</v>
      </c>
      <c r="G24" s="20" t="s">
        <v>113</v>
      </c>
      <c r="H24" s="23">
        <v>42911.16</v>
      </c>
      <c r="I24" s="23">
        <v>42911.16</v>
      </c>
      <c r="J24" s="23"/>
      <c r="K24" s="23"/>
      <c r="L24" s="23">
        <v>42911.16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0" t="s">
        <v>213</v>
      </c>
      <c r="C25" s="20" t="s">
        <v>214</v>
      </c>
      <c r="D25" s="20" t="s">
        <v>88</v>
      </c>
      <c r="E25" s="20" t="s">
        <v>89</v>
      </c>
      <c r="F25" s="20" t="s">
        <v>215</v>
      </c>
      <c r="G25" s="20" t="s">
        <v>216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0" t="s">
        <v>213</v>
      </c>
      <c r="C26" s="20" t="s">
        <v>214</v>
      </c>
      <c r="D26" s="20" t="s">
        <v>94</v>
      </c>
      <c r="E26" s="20" t="s">
        <v>95</v>
      </c>
      <c r="F26" s="20" t="s">
        <v>215</v>
      </c>
      <c r="G26" s="20" t="s">
        <v>216</v>
      </c>
      <c r="H26" s="23">
        <v>213120</v>
      </c>
      <c r="I26" s="23">
        <v>213120</v>
      </c>
      <c r="J26" s="23"/>
      <c r="K26" s="23"/>
      <c r="L26" s="23">
        <v>213120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0" t="s">
        <v>213</v>
      </c>
      <c r="C27" s="20" t="s">
        <v>214</v>
      </c>
      <c r="D27" s="20" t="s">
        <v>96</v>
      </c>
      <c r="E27" s="20" t="s">
        <v>97</v>
      </c>
      <c r="F27" s="20" t="s">
        <v>215</v>
      </c>
      <c r="G27" s="20" t="s">
        <v>216</v>
      </c>
      <c r="H27" s="23">
        <v>72000</v>
      </c>
      <c r="I27" s="23">
        <v>72000</v>
      </c>
      <c r="J27" s="23"/>
      <c r="K27" s="23"/>
      <c r="L27" s="23">
        <v>72000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0" t="s">
        <v>217</v>
      </c>
      <c r="C28" s="20" t="s">
        <v>218</v>
      </c>
      <c r="D28" s="20" t="s">
        <v>94</v>
      </c>
      <c r="E28" s="20" t="s">
        <v>95</v>
      </c>
      <c r="F28" s="20" t="s">
        <v>219</v>
      </c>
      <c r="G28" s="20" t="s">
        <v>220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0" t="s">
        <v>217</v>
      </c>
      <c r="C29" s="20" t="s">
        <v>218</v>
      </c>
      <c r="D29" s="20" t="s">
        <v>94</v>
      </c>
      <c r="E29" s="20" t="s">
        <v>95</v>
      </c>
      <c r="F29" s="20" t="s">
        <v>221</v>
      </c>
      <c r="G29" s="20" t="s">
        <v>222</v>
      </c>
      <c r="H29" s="23">
        <v>4000</v>
      </c>
      <c r="I29" s="23">
        <v>4000</v>
      </c>
      <c r="J29" s="23"/>
      <c r="K29" s="23"/>
      <c r="L29" s="23">
        <v>4000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0" t="s">
        <v>217</v>
      </c>
      <c r="C30" s="20" t="s">
        <v>218</v>
      </c>
      <c r="D30" s="20" t="s">
        <v>94</v>
      </c>
      <c r="E30" s="20" t="s">
        <v>95</v>
      </c>
      <c r="F30" s="20" t="s">
        <v>223</v>
      </c>
      <c r="G30" s="20" t="s">
        <v>224</v>
      </c>
      <c r="H30" s="23">
        <v>3500</v>
      </c>
      <c r="I30" s="23">
        <v>3500</v>
      </c>
      <c r="J30" s="23"/>
      <c r="K30" s="23"/>
      <c r="L30" s="23">
        <v>3500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0" t="s">
        <v>225</v>
      </c>
      <c r="C31" s="20" t="s">
        <v>226</v>
      </c>
      <c r="D31" s="20" t="s">
        <v>94</v>
      </c>
      <c r="E31" s="20" t="s">
        <v>95</v>
      </c>
      <c r="F31" s="20" t="s">
        <v>227</v>
      </c>
      <c r="G31" s="20" t="s">
        <v>226</v>
      </c>
      <c r="H31" s="23">
        <v>2719.92</v>
      </c>
      <c r="I31" s="23">
        <v>2719.92</v>
      </c>
      <c r="J31" s="23"/>
      <c r="K31" s="23"/>
      <c r="L31" s="23">
        <v>2719.92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0" t="s">
        <v>228</v>
      </c>
      <c r="C32" s="20" t="s">
        <v>229</v>
      </c>
      <c r="D32" s="20" t="s">
        <v>94</v>
      </c>
      <c r="E32" s="20" t="s">
        <v>95</v>
      </c>
      <c r="F32" s="20" t="s">
        <v>230</v>
      </c>
      <c r="G32" s="20" t="s">
        <v>229</v>
      </c>
      <c r="H32" s="23">
        <v>15000</v>
      </c>
      <c r="I32" s="23">
        <v>15000</v>
      </c>
      <c r="J32" s="23"/>
      <c r="K32" s="23"/>
      <c r="L32" s="23">
        <v>15000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5"/>
      <c r="B33" s="20" t="s">
        <v>231</v>
      </c>
      <c r="C33" s="20" t="s">
        <v>232</v>
      </c>
      <c r="D33" s="20" t="s">
        <v>94</v>
      </c>
      <c r="E33" s="20" t="s">
        <v>95</v>
      </c>
      <c r="F33" s="20" t="s">
        <v>233</v>
      </c>
      <c r="G33" s="20" t="s">
        <v>234</v>
      </c>
      <c r="H33" s="23">
        <v>25800</v>
      </c>
      <c r="I33" s="23">
        <v>25800</v>
      </c>
      <c r="J33" s="23"/>
      <c r="K33" s="23"/>
      <c r="L33" s="23">
        <v>25800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5"/>
      <c r="B34" s="20" t="s">
        <v>235</v>
      </c>
      <c r="C34" s="20" t="s">
        <v>236</v>
      </c>
      <c r="D34" s="20" t="s">
        <v>88</v>
      </c>
      <c r="E34" s="20" t="s">
        <v>89</v>
      </c>
      <c r="F34" s="20" t="s">
        <v>237</v>
      </c>
      <c r="G34" s="20" t="s">
        <v>238</v>
      </c>
      <c r="H34" s="23">
        <v>109911.72</v>
      </c>
      <c r="I34" s="23">
        <v>109911.72</v>
      </c>
      <c r="J34" s="23"/>
      <c r="K34" s="23"/>
      <c r="L34" s="23">
        <v>109911.72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0" t="s">
        <v>239</v>
      </c>
      <c r="C35" s="20" t="s">
        <v>240</v>
      </c>
      <c r="D35" s="20" t="s">
        <v>94</v>
      </c>
      <c r="E35" s="20" t="s">
        <v>95</v>
      </c>
      <c r="F35" s="20" t="s">
        <v>241</v>
      </c>
      <c r="G35" s="20" t="s">
        <v>242</v>
      </c>
      <c r="H35" s="23">
        <v>213120</v>
      </c>
      <c r="I35" s="23">
        <v>213120</v>
      </c>
      <c r="J35" s="23"/>
      <c r="K35" s="23"/>
      <c r="L35" s="23">
        <v>213120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0" t="s">
        <v>243</v>
      </c>
      <c r="C36" s="20" t="s">
        <v>244</v>
      </c>
      <c r="D36" s="20" t="s">
        <v>94</v>
      </c>
      <c r="E36" s="20" t="s">
        <v>95</v>
      </c>
      <c r="F36" s="20" t="s">
        <v>245</v>
      </c>
      <c r="G36" s="20" t="s">
        <v>246</v>
      </c>
      <c r="H36" s="23">
        <v>72000</v>
      </c>
      <c r="I36" s="23">
        <v>72000</v>
      </c>
      <c r="J36" s="23"/>
      <c r="K36" s="23"/>
      <c r="L36" s="23">
        <v>72000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2" t="s">
        <v>56</v>
      </c>
      <c r="B37" s="22"/>
      <c r="C37" s="22"/>
      <c r="D37" s="22"/>
      <c r="E37" s="22"/>
      <c r="F37" s="22"/>
      <c r="G37" s="22"/>
      <c r="H37" s="23">
        <v>1250831.44</v>
      </c>
      <c r="I37" s="23">
        <v>1250831.44</v>
      </c>
      <c r="J37" s="23"/>
      <c r="K37" s="23"/>
      <c r="L37" s="23">
        <v>1250831.44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</sheetData>
  <mergeCells count="30">
    <mergeCell ref="A2:W2"/>
    <mergeCell ref="A3:G3"/>
    <mergeCell ref="H4:W4"/>
    <mergeCell ref="I5:M5"/>
    <mergeCell ref="N5:P5"/>
    <mergeCell ref="R5:W5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6"/>
  <sheetViews>
    <sheetView showZeros="0" tabSelected="1" topLeftCell="A2" workbookViewId="0">
      <selection activeCell="C22" sqref="C22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3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3"/>
      <c r="W1" s="33" t="s">
        <v>247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"单位名称："&amp;"沧源佤族自治县残疾人联合会"</f>
        <v>单位名称：沧源佤族自治县残疾人联合会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3"/>
      <c r="W3" s="33" t="s">
        <v>163</v>
      </c>
    </row>
    <row r="4" ht="18.75" customHeight="1" spans="1:23">
      <c r="A4" s="9" t="s">
        <v>248</v>
      </c>
      <c r="B4" s="10" t="s">
        <v>177</v>
      </c>
      <c r="C4" s="9" t="s">
        <v>178</v>
      </c>
      <c r="D4" s="9" t="s">
        <v>249</v>
      </c>
      <c r="E4" s="10" t="s">
        <v>179</v>
      </c>
      <c r="F4" s="10" t="s">
        <v>180</v>
      </c>
      <c r="G4" s="10" t="s">
        <v>250</v>
      </c>
      <c r="H4" s="10" t="s">
        <v>251</v>
      </c>
      <c r="I4" s="27" t="s">
        <v>56</v>
      </c>
      <c r="J4" s="11" t="s">
        <v>252</v>
      </c>
      <c r="K4" s="12"/>
      <c r="L4" s="12"/>
      <c r="M4" s="13"/>
      <c r="N4" s="11" t="s">
        <v>185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8"/>
      <c r="C5" s="14"/>
      <c r="D5" s="14"/>
      <c r="E5" s="15"/>
      <c r="F5" s="15"/>
      <c r="G5" s="15"/>
      <c r="H5" s="15"/>
      <c r="I5" s="28"/>
      <c r="J5" s="126" t="s">
        <v>59</v>
      </c>
      <c r="K5" s="127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191</v>
      </c>
      <c r="U5" s="9" t="s">
        <v>67</v>
      </c>
      <c r="V5" s="9" t="s">
        <v>68</v>
      </c>
      <c r="W5" s="9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28" t="s">
        <v>58</v>
      </c>
      <c r="K6" s="92"/>
      <c r="L6" s="28"/>
      <c r="M6" s="28"/>
      <c r="N6" s="28"/>
      <c r="O6" s="28"/>
      <c r="P6" s="28"/>
      <c r="Q6" s="28"/>
      <c r="R6" s="28"/>
      <c r="S6" s="129"/>
      <c r="T6" s="129"/>
      <c r="U6" s="129"/>
      <c r="V6" s="129"/>
      <c r="W6" s="129"/>
    </row>
    <row r="7" ht="18.75" customHeight="1" spans="1:23">
      <c r="A7" s="16"/>
      <c r="B7" s="29"/>
      <c r="C7" s="16"/>
      <c r="D7" s="16"/>
      <c r="E7" s="17"/>
      <c r="F7" s="17"/>
      <c r="G7" s="17"/>
      <c r="H7" s="17"/>
      <c r="I7" s="29"/>
      <c r="J7" s="41" t="s">
        <v>58</v>
      </c>
      <c r="K7" s="41" t="s">
        <v>253</v>
      </c>
      <c r="L7" s="17"/>
      <c r="M7" s="17"/>
      <c r="N7" s="17"/>
      <c r="O7" s="17"/>
      <c r="P7" s="17"/>
      <c r="Q7" s="17"/>
      <c r="R7" s="17"/>
      <c r="S7" s="17"/>
      <c r="T7" s="17"/>
      <c r="U7" s="29"/>
      <c r="V7" s="17"/>
      <c r="W7" s="17"/>
    </row>
    <row r="8" ht="18.75" customHeight="1" spans="1:23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</row>
    <row r="9" ht="18.75" customHeight="1" spans="1:23">
      <c r="A9" s="20"/>
      <c r="B9" s="20"/>
      <c r="C9" s="20" t="s">
        <v>254</v>
      </c>
      <c r="D9" s="20"/>
      <c r="E9" s="20"/>
      <c r="F9" s="20"/>
      <c r="G9" s="20"/>
      <c r="H9" s="20"/>
      <c r="I9" s="23">
        <v>70000</v>
      </c>
      <c r="J9" s="23">
        <v>70000</v>
      </c>
      <c r="K9" s="23">
        <v>70000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0" t="s">
        <v>255</v>
      </c>
      <c r="B10" s="30" t="s">
        <v>256</v>
      </c>
      <c r="C10" s="30" t="s">
        <v>254</v>
      </c>
      <c r="D10" s="30" t="s">
        <v>71</v>
      </c>
      <c r="E10" s="30" t="s">
        <v>96</v>
      </c>
      <c r="F10" s="30" t="s">
        <v>97</v>
      </c>
      <c r="G10" s="30" t="s">
        <v>219</v>
      </c>
      <c r="H10" s="30" t="s">
        <v>220</v>
      </c>
      <c r="I10" s="23">
        <v>7200</v>
      </c>
      <c r="J10" s="23">
        <v>7200</v>
      </c>
      <c r="K10" s="23">
        <v>7200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30" t="s">
        <v>255</v>
      </c>
      <c r="B11" s="30" t="s">
        <v>256</v>
      </c>
      <c r="C11" s="30" t="s">
        <v>254</v>
      </c>
      <c r="D11" s="30" t="s">
        <v>71</v>
      </c>
      <c r="E11" s="30" t="s">
        <v>96</v>
      </c>
      <c r="F11" s="30" t="s">
        <v>97</v>
      </c>
      <c r="G11" s="30" t="s">
        <v>219</v>
      </c>
      <c r="H11" s="30" t="s">
        <v>220</v>
      </c>
      <c r="I11" s="23">
        <v>28300</v>
      </c>
      <c r="J11" s="23">
        <v>28300</v>
      </c>
      <c r="K11" s="23">
        <v>28300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0" t="s">
        <v>255</v>
      </c>
      <c r="B12" s="30" t="s">
        <v>256</v>
      </c>
      <c r="C12" s="30" t="s">
        <v>254</v>
      </c>
      <c r="D12" s="30" t="s">
        <v>71</v>
      </c>
      <c r="E12" s="30" t="s">
        <v>96</v>
      </c>
      <c r="F12" s="30" t="s">
        <v>97</v>
      </c>
      <c r="G12" s="30" t="s">
        <v>257</v>
      </c>
      <c r="H12" s="30" t="s">
        <v>258</v>
      </c>
      <c r="I12" s="23">
        <v>10000</v>
      </c>
      <c r="J12" s="23">
        <v>10000</v>
      </c>
      <c r="K12" s="23">
        <v>10000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30" t="s">
        <v>255</v>
      </c>
      <c r="B13" s="30" t="s">
        <v>256</v>
      </c>
      <c r="C13" s="30" t="s">
        <v>254</v>
      </c>
      <c r="D13" s="30" t="s">
        <v>71</v>
      </c>
      <c r="E13" s="30" t="s">
        <v>96</v>
      </c>
      <c r="F13" s="30" t="s">
        <v>97</v>
      </c>
      <c r="G13" s="30" t="s">
        <v>259</v>
      </c>
      <c r="H13" s="30" t="s">
        <v>260</v>
      </c>
      <c r="I13" s="23">
        <v>15000</v>
      </c>
      <c r="J13" s="23">
        <v>15000</v>
      </c>
      <c r="K13" s="23">
        <v>15000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30" t="s">
        <v>255</v>
      </c>
      <c r="B14" s="30" t="s">
        <v>256</v>
      </c>
      <c r="C14" s="30" t="s">
        <v>254</v>
      </c>
      <c r="D14" s="30" t="s">
        <v>71</v>
      </c>
      <c r="E14" s="30" t="s">
        <v>96</v>
      </c>
      <c r="F14" s="30" t="s">
        <v>97</v>
      </c>
      <c r="G14" s="30" t="s">
        <v>261</v>
      </c>
      <c r="H14" s="30" t="s">
        <v>168</v>
      </c>
      <c r="I14" s="23">
        <v>5000</v>
      </c>
      <c r="J14" s="23">
        <v>5000</v>
      </c>
      <c r="K14" s="23">
        <v>5000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30" t="s">
        <v>255</v>
      </c>
      <c r="B15" s="30" t="s">
        <v>256</v>
      </c>
      <c r="C15" s="30" t="s">
        <v>254</v>
      </c>
      <c r="D15" s="30" t="s">
        <v>71</v>
      </c>
      <c r="E15" s="30" t="s">
        <v>96</v>
      </c>
      <c r="F15" s="30" t="s">
        <v>97</v>
      </c>
      <c r="G15" s="30" t="s">
        <v>262</v>
      </c>
      <c r="H15" s="30" t="s">
        <v>263</v>
      </c>
      <c r="I15" s="23">
        <v>4500</v>
      </c>
      <c r="J15" s="23">
        <v>4500</v>
      </c>
      <c r="K15" s="23">
        <v>4500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5"/>
      <c r="C16" s="20" t="s">
        <v>264</v>
      </c>
      <c r="D16" s="25"/>
      <c r="E16" s="25"/>
      <c r="F16" s="25"/>
      <c r="G16" s="25"/>
      <c r="H16" s="25"/>
      <c r="I16" s="23">
        <v>8000</v>
      </c>
      <c r="J16" s="23">
        <v>8000</v>
      </c>
      <c r="K16" s="23">
        <v>8000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30" t="s">
        <v>265</v>
      </c>
      <c r="B17" s="30" t="s">
        <v>266</v>
      </c>
      <c r="C17" s="30" t="s">
        <v>264</v>
      </c>
      <c r="D17" s="30" t="s">
        <v>71</v>
      </c>
      <c r="E17" s="30" t="s">
        <v>96</v>
      </c>
      <c r="F17" s="30" t="s">
        <v>97</v>
      </c>
      <c r="G17" s="30" t="s">
        <v>267</v>
      </c>
      <c r="H17" s="30" t="s">
        <v>268</v>
      </c>
      <c r="I17" s="23">
        <v>8000</v>
      </c>
      <c r="J17" s="23">
        <v>8000</v>
      </c>
      <c r="K17" s="23">
        <v>8000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5"/>
      <c r="C18" s="20" t="s">
        <v>269</v>
      </c>
      <c r="D18" s="25"/>
      <c r="E18" s="25"/>
      <c r="F18" s="25"/>
      <c r="G18" s="25"/>
      <c r="H18" s="25"/>
      <c r="I18" s="23">
        <v>10000</v>
      </c>
      <c r="J18" s="23">
        <v>10000</v>
      </c>
      <c r="K18" s="23">
        <v>10000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30" t="s">
        <v>270</v>
      </c>
      <c r="B19" s="30" t="s">
        <v>271</v>
      </c>
      <c r="C19" s="30" t="s">
        <v>269</v>
      </c>
      <c r="D19" s="30" t="s">
        <v>71</v>
      </c>
      <c r="E19" s="30" t="s">
        <v>96</v>
      </c>
      <c r="F19" s="30" t="s">
        <v>97</v>
      </c>
      <c r="G19" s="30" t="s">
        <v>272</v>
      </c>
      <c r="H19" s="30" t="s">
        <v>273</v>
      </c>
      <c r="I19" s="23">
        <v>10000</v>
      </c>
      <c r="J19" s="23">
        <v>10000</v>
      </c>
      <c r="K19" s="23">
        <v>10000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0" t="s">
        <v>274</v>
      </c>
      <c r="D20" s="25"/>
      <c r="E20" s="25"/>
      <c r="F20" s="25"/>
      <c r="G20" s="25"/>
      <c r="H20" s="25"/>
      <c r="I20" s="23">
        <v>10000</v>
      </c>
      <c r="J20" s="23">
        <v>10000</v>
      </c>
      <c r="K20" s="23">
        <v>10000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30" t="s">
        <v>265</v>
      </c>
      <c r="B21" s="30" t="s">
        <v>275</v>
      </c>
      <c r="C21" s="30" t="s">
        <v>274</v>
      </c>
      <c r="D21" s="30" t="s">
        <v>71</v>
      </c>
      <c r="E21" s="30" t="s">
        <v>96</v>
      </c>
      <c r="F21" s="30" t="s">
        <v>97</v>
      </c>
      <c r="G21" s="30" t="s">
        <v>219</v>
      </c>
      <c r="H21" s="30" t="s">
        <v>220</v>
      </c>
      <c r="I21" s="23">
        <v>10000</v>
      </c>
      <c r="J21" s="23">
        <v>10000</v>
      </c>
      <c r="K21" s="23">
        <v>10000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5"/>
      <c r="C22" s="20" t="s">
        <v>276</v>
      </c>
      <c r="D22" s="25"/>
      <c r="E22" s="25"/>
      <c r="F22" s="25"/>
      <c r="G22" s="25"/>
      <c r="H22" s="25"/>
      <c r="I22" s="23">
        <v>30000</v>
      </c>
      <c r="J22" s="23">
        <v>30000</v>
      </c>
      <c r="K22" s="23">
        <v>30000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30" t="s">
        <v>255</v>
      </c>
      <c r="B23" s="30" t="s">
        <v>277</v>
      </c>
      <c r="C23" s="30" t="s">
        <v>276</v>
      </c>
      <c r="D23" s="30" t="s">
        <v>71</v>
      </c>
      <c r="E23" s="30" t="s">
        <v>96</v>
      </c>
      <c r="F23" s="30" t="s">
        <v>97</v>
      </c>
      <c r="G23" s="30" t="s">
        <v>278</v>
      </c>
      <c r="H23" s="30" t="s">
        <v>279</v>
      </c>
      <c r="I23" s="23">
        <v>30000</v>
      </c>
      <c r="J23" s="23">
        <v>30000</v>
      </c>
      <c r="K23" s="23">
        <v>30000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5"/>
      <c r="C24" s="20" t="s">
        <v>280</v>
      </c>
      <c r="D24" s="25"/>
      <c r="E24" s="25"/>
      <c r="F24" s="25"/>
      <c r="G24" s="25"/>
      <c r="H24" s="25"/>
      <c r="I24" s="23">
        <v>15000</v>
      </c>
      <c r="J24" s="23">
        <v>15000</v>
      </c>
      <c r="K24" s="23">
        <v>15000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30" t="s">
        <v>265</v>
      </c>
      <c r="B25" s="30" t="s">
        <v>281</v>
      </c>
      <c r="C25" s="30" t="s">
        <v>280</v>
      </c>
      <c r="D25" s="30" t="s">
        <v>71</v>
      </c>
      <c r="E25" s="30" t="s">
        <v>96</v>
      </c>
      <c r="F25" s="30" t="s">
        <v>97</v>
      </c>
      <c r="G25" s="30" t="s">
        <v>219</v>
      </c>
      <c r="H25" s="30" t="s">
        <v>220</v>
      </c>
      <c r="I25" s="23">
        <v>15000</v>
      </c>
      <c r="J25" s="23">
        <v>15000</v>
      </c>
      <c r="K25" s="23">
        <v>15000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5" t="s">
        <v>56</v>
      </c>
      <c r="B26" s="125"/>
      <c r="C26" s="125"/>
      <c r="D26" s="125"/>
      <c r="E26" s="125"/>
      <c r="F26" s="125"/>
      <c r="G26" s="125"/>
      <c r="H26" s="125"/>
      <c r="I26" s="23">
        <v>143000</v>
      </c>
      <c r="J26" s="23">
        <v>143000</v>
      </c>
      <c r="K26" s="23">
        <v>143000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4"/>
  <sheetViews>
    <sheetView showZeros="0" topLeftCell="A8" workbookViewId="0">
      <selection activeCell="B8" sqref="B8:B13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3" t="s">
        <v>282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7"/>
      <c r="G2" s="5"/>
      <c r="H2" s="67"/>
      <c r="I2" s="67"/>
      <c r="J2" s="5"/>
    </row>
    <row r="3" ht="18.75" customHeight="1" spans="1:8">
      <c r="A3" s="49" t="str">
        <f>"单位名称："&amp;"沧源佤族自治县残疾人联合会"</f>
        <v>单位名称：沧源佤族自治县残疾人联合会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283</v>
      </c>
      <c r="B4" s="41" t="s">
        <v>284</v>
      </c>
      <c r="C4" s="41" t="s">
        <v>285</v>
      </c>
      <c r="D4" s="41" t="s">
        <v>286</v>
      </c>
      <c r="E4" s="41" t="s">
        <v>287</v>
      </c>
      <c r="F4" s="52" t="s">
        <v>288</v>
      </c>
      <c r="G4" s="41" t="s">
        <v>289</v>
      </c>
      <c r="H4" s="52" t="s">
        <v>290</v>
      </c>
      <c r="I4" s="52" t="s">
        <v>291</v>
      </c>
      <c r="J4" s="41" t="s">
        <v>292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spans="1:10">
      <c r="A6" s="118" t="s">
        <v>71</v>
      </c>
      <c r="B6" s="44"/>
      <c r="C6" s="44"/>
      <c r="D6" s="44"/>
      <c r="E6" s="46"/>
      <c r="F6" s="119"/>
      <c r="G6" s="46"/>
      <c r="H6" s="119"/>
      <c r="I6" s="119"/>
      <c r="J6" s="46"/>
    </row>
    <row r="7" spans="1:10">
      <c r="A7" s="120" t="s">
        <v>71</v>
      </c>
      <c r="B7" s="121"/>
      <c r="C7" s="121"/>
      <c r="D7" s="121"/>
      <c r="E7" s="118"/>
      <c r="F7" s="121"/>
      <c r="G7" s="118"/>
      <c r="H7" s="121"/>
      <c r="I7" s="121"/>
      <c r="J7" s="118"/>
    </row>
    <row r="8" ht="22.5" spans="1:10">
      <c r="A8" s="219" t="s">
        <v>276</v>
      </c>
      <c r="B8" s="121" t="s">
        <v>293</v>
      </c>
      <c r="C8" s="121" t="s">
        <v>294</v>
      </c>
      <c r="D8" s="121" t="s">
        <v>295</v>
      </c>
      <c r="E8" s="118" t="s">
        <v>296</v>
      </c>
      <c r="F8" s="121" t="s">
        <v>297</v>
      </c>
      <c r="G8" s="118" t="s">
        <v>160</v>
      </c>
      <c r="H8" s="121" t="s">
        <v>298</v>
      </c>
      <c r="I8" s="121" t="s">
        <v>299</v>
      </c>
      <c r="J8" s="118" t="s">
        <v>300</v>
      </c>
    </row>
    <row r="9" ht="22.5" spans="1:10">
      <c r="A9" s="219" t="s">
        <v>276</v>
      </c>
      <c r="B9" s="121" t="s">
        <v>293</v>
      </c>
      <c r="C9" s="121" t="s">
        <v>294</v>
      </c>
      <c r="D9" s="121" t="s">
        <v>295</v>
      </c>
      <c r="E9" s="118" t="s">
        <v>301</v>
      </c>
      <c r="F9" s="121" t="s">
        <v>302</v>
      </c>
      <c r="G9" s="118" t="s">
        <v>303</v>
      </c>
      <c r="H9" s="121" t="s">
        <v>304</v>
      </c>
      <c r="I9" s="121" t="s">
        <v>299</v>
      </c>
      <c r="J9" s="118" t="s">
        <v>305</v>
      </c>
    </row>
    <row r="10" ht="22.5" spans="1:10">
      <c r="A10" s="219" t="s">
        <v>276</v>
      </c>
      <c r="B10" s="121" t="s">
        <v>293</v>
      </c>
      <c r="C10" s="121" t="s">
        <v>294</v>
      </c>
      <c r="D10" s="121" t="s">
        <v>295</v>
      </c>
      <c r="E10" s="118" t="s">
        <v>306</v>
      </c>
      <c r="F10" s="121" t="s">
        <v>297</v>
      </c>
      <c r="G10" s="118" t="s">
        <v>158</v>
      </c>
      <c r="H10" s="121" t="s">
        <v>307</v>
      </c>
      <c r="I10" s="121" t="s">
        <v>299</v>
      </c>
      <c r="J10" s="118" t="s">
        <v>308</v>
      </c>
    </row>
    <row r="11" ht="22.5" spans="1:10">
      <c r="A11" s="219" t="s">
        <v>276</v>
      </c>
      <c r="B11" s="121" t="s">
        <v>293</v>
      </c>
      <c r="C11" s="121" t="s">
        <v>294</v>
      </c>
      <c r="D11" s="121" t="s">
        <v>309</v>
      </c>
      <c r="E11" s="118" t="s">
        <v>310</v>
      </c>
      <c r="F11" s="121" t="s">
        <v>297</v>
      </c>
      <c r="G11" s="118" t="s">
        <v>311</v>
      </c>
      <c r="H11" s="121" t="s">
        <v>312</v>
      </c>
      <c r="I11" s="121" t="s">
        <v>299</v>
      </c>
      <c r="J11" s="118" t="s">
        <v>313</v>
      </c>
    </row>
    <row r="12" ht="45" spans="1:10">
      <c r="A12" s="219" t="s">
        <v>276</v>
      </c>
      <c r="B12" s="121" t="s">
        <v>293</v>
      </c>
      <c r="C12" s="121" t="s">
        <v>314</v>
      </c>
      <c r="D12" s="121" t="s">
        <v>315</v>
      </c>
      <c r="E12" s="118" t="s">
        <v>316</v>
      </c>
      <c r="F12" s="121" t="s">
        <v>302</v>
      </c>
      <c r="G12" s="118" t="s">
        <v>317</v>
      </c>
      <c r="H12" s="121" t="s">
        <v>318</v>
      </c>
      <c r="I12" s="121" t="s">
        <v>299</v>
      </c>
      <c r="J12" s="118" t="s">
        <v>319</v>
      </c>
    </row>
    <row r="13" ht="33.75" spans="1:10">
      <c r="A13" s="219" t="s">
        <v>276</v>
      </c>
      <c r="B13" s="121" t="s">
        <v>293</v>
      </c>
      <c r="C13" s="121" t="s">
        <v>320</v>
      </c>
      <c r="D13" s="121" t="s">
        <v>321</v>
      </c>
      <c r="E13" s="118" t="s">
        <v>322</v>
      </c>
      <c r="F13" s="121" t="s">
        <v>302</v>
      </c>
      <c r="G13" s="118" t="s">
        <v>311</v>
      </c>
      <c r="H13" s="121" t="s">
        <v>318</v>
      </c>
      <c r="I13" s="121" t="s">
        <v>299</v>
      </c>
      <c r="J13" s="118" t="s">
        <v>323</v>
      </c>
    </row>
    <row r="14" spans="1:10">
      <c r="A14" s="219" t="s">
        <v>280</v>
      </c>
      <c r="B14" s="121" t="s">
        <v>324</v>
      </c>
      <c r="C14" s="121" t="s">
        <v>294</v>
      </c>
      <c r="D14" s="121" t="s">
        <v>295</v>
      </c>
      <c r="E14" s="118" t="s">
        <v>325</v>
      </c>
      <c r="F14" s="121" t="s">
        <v>297</v>
      </c>
      <c r="G14" s="118" t="s">
        <v>156</v>
      </c>
      <c r="H14" s="121" t="s">
        <v>326</v>
      </c>
      <c r="I14" s="121" t="s">
        <v>299</v>
      </c>
      <c r="J14" s="118" t="s">
        <v>327</v>
      </c>
    </row>
    <row r="15" ht="33.75" spans="1:10">
      <c r="A15" s="219" t="s">
        <v>280</v>
      </c>
      <c r="B15" s="121" t="s">
        <v>324</v>
      </c>
      <c r="C15" s="121" t="s">
        <v>294</v>
      </c>
      <c r="D15" s="121" t="s">
        <v>309</v>
      </c>
      <c r="E15" s="118" t="s">
        <v>328</v>
      </c>
      <c r="F15" s="121" t="s">
        <v>302</v>
      </c>
      <c r="G15" s="118" t="s">
        <v>311</v>
      </c>
      <c r="H15" s="121" t="s">
        <v>318</v>
      </c>
      <c r="I15" s="121" t="s">
        <v>299</v>
      </c>
      <c r="J15" s="118" t="s">
        <v>329</v>
      </c>
    </row>
    <row r="16" ht="33.75" spans="1:10">
      <c r="A16" s="219" t="s">
        <v>280</v>
      </c>
      <c r="B16" s="121" t="s">
        <v>324</v>
      </c>
      <c r="C16" s="121" t="s">
        <v>294</v>
      </c>
      <c r="D16" s="121" t="s">
        <v>309</v>
      </c>
      <c r="E16" s="118" t="s">
        <v>330</v>
      </c>
      <c r="F16" s="121" t="s">
        <v>302</v>
      </c>
      <c r="G16" s="118" t="s">
        <v>311</v>
      </c>
      <c r="H16" s="121" t="s">
        <v>318</v>
      </c>
      <c r="I16" s="121" t="s">
        <v>299</v>
      </c>
      <c r="J16" s="118" t="s">
        <v>331</v>
      </c>
    </row>
    <row r="17" ht="33.75" spans="1:10">
      <c r="A17" s="219" t="s">
        <v>280</v>
      </c>
      <c r="B17" s="121" t="s">
        <v>324</v>
      </c>
      <c r="C17" s="121" t="s">
        <v>294</v>
      </c>
      <c r="D17" s="121" t="s">
        <v>332</v>
      </c>
      <c r="E17" s="118" t="s">
        <v>333</v>
      </c>
      <c r="F17" s="121" t="s">
        <v>302</v>
      </c>
      <c r="G17" s="118" t="s">
        <v>311</v>
      </c>
      <c r="H17" s="121" t="s">
        <v>318</v>
      </c>
      <c r="I17" s="121" t="s">
        <v>299</v>
      </c>
      <c r="J17" s="118" t="s">
        <v>334</v>
      </c>
    </row>
    <row r="18" ht="22.5" spans="1:10">
      <c r="A18" s="219" t="s">
        <v>280</v>
      </c>
      <c r="B18" s="121" t="s">
        <v>324</v>
      </c>
      <c r="C18" s="121" t="s">
        <v>314</v>
      </c>
      <c r="D18" s="121" t="s">
        <v>315</v>
      </c>
      <c r="E18" s="118" t="s">
        <v>335</v>
      </c>
      <c r="F18" s="121" t="s">
        <v>297</v>
      </c>
      <c r="G18" s="118" t="s">
        <v>336</v>
      </c>
      <c r="H18" s="121" t="s">
        <v>337</v>
      </c>
      <c r="I18" s="121" t="s">
        <v>299</v>
      </c>
      <c r="J18" s="118" t="s">
        <v>338</v>
      </c>
    </row>
    <row r="19" spans="1:10">
      <c r="A19" s="219" t="s">
        <v>280</v>
      </c>
      <c r="B19" s="121" t="s">
        <v>324</v>
      </c>
      <c r="C19" s="121" t="s">
        <v>314</v>
      </c>
      <c r="D19" s="121" t="s">
        <v>339</v>
      </c>
      <c r="E19" s="118" t="s">
        <v>340</v>
      </c>
      <c r="F19" s="121" t="s">
        <v>302</v>
      </c>
      <c r="G19" s="118" t="s">
        <v>341</v>
      </c>
      <c r="H19" s="121" t="s">
        <v>342</v>
      </c>
      <c r="I19" s="121" t="s">
        <v>299</v>
      </c>
      <c r="J19" s="118" t="s">
        <v>343</v>
      </c>
    </row>
    <row r="20" ht="45" spans="1:10">
      <c r="A20" s="219" t="s">
        <v>280</v>
      </c>
      <c r="B20" s="121" t="s">
        <v>324</v>
      </c>
      <c r="C20" s="121" t="s">
        <v>320</v>
      </c>
      <c r="D20" s="121" t="s">
        <v>321</v>
      </c>
      <c r="E20" s="118" t="s">
        <v>344</v>
      </c>
      <c r="F20" s="121" t="s">
        <v>297</v>
      </c>
      <c r="G20" s="118" t="s">
        <v>345</v>
      </c>
      <c r="H20" s="121" t="s">
        <v>318</v>
      </c>
      <c r="I20" s="121" t="s">
        <v>299</v>
      </c>
      <c r="J20" s="118" t="s">
        <v>346</v>
      </c>
    </row>
    <row r="21" ht="22.5" spans="1:10">
      <c r="A21" s="219" t="s">
        <v>264</v>
      </c>
      <c r="B21" s="121" t="s">
        <v>347</v>
      </c>
      <c r="C21" s="121" t="s">
        <v>294</v>
      </c>
      <c r="D21" s="121" t="s">
        <v>295</v>
      </c>
      <c r="E21" s="118" t="s">
        <v>348</v>
      </c>
      <c r="F21" s="121" t="s">
        <v>297</v>
      </c>
      <c r="G21" s="118" t="s">
        <v>349</v>
      </c>
      <c r="H21" s="121" t="s">
        <v>298</v>
      </c>
      <c r="I21" s="121" t="s">
        <v>299</v>
      </c>
      <c r="J21" s="118" t="s">
        <v>350</v>
      </c>
    </row>
    <row r="22" ht="22.5" spans="1:10">
      <c r="A22" s="219" t="s">
        <v>264</v>
      </c>
      <c r="B22" s="121" t="s">
        <v>347</v>
      </c>
      <c r="C22" s="121" t="s">
        <v>294</v>
      </c>
      <c r="D22" s="121" t="s">
        <v>295</v>
      </c>
      <c r="E22" s="118" t="s">
        <v>351</v>
      </c>
      <c r="F22" s="121" t="s">
        <v>302</v>
      </c>
      <c r="G22" s="118" t="s">
        <v>352</v>
      </c>
      <c r="H22" s="121" t="s">
        <v>304</v>
      </c>
      <c r="I22" s="121" t="s">
        <v>299</v>
      </c>
      <c r="J22" s="118" t="s">
        <v>353</v>
      </c>
    </row>
    <row r="23" ht="45" spans="1:10">
      <c r="A23" s="219" t="s">
        <v>264</v>
      </c>
      <c r="B23" s="121" t="s">
        <v>347</v>
      </c>
      <c r="C23" s="121" t="s">
        <v>294</v>
      </c>
      <c r="D23" s="121" t="s">
        <v>309</v>
      </c>
      <c r="E23" s="118" t="s">
        <v>354</v>
      </c>
      <c r="F23" s="121" t="s">
        <v>297</v>
      </c>
      <c r="G23" s="118" t="s">
        <v>311</v>
      </c>
      <c r="H23" s="121" t="s">
        <v>318</v>
      </c>
      <c r="I23" s="121" t="s">
        <v>299</v>
      </c>
      <c r="J23" s="118" t="s">
        <v>355</v>
      </c>
    </row>
    <row r="24" ht="45" spans="1:10">
      <c r="A24" s="219" t="s">
        <v>264</v>
      </c>
      <c r="B24" s="121" t="s">
        <v>347</v>
      </c>
      <c r="C24" s="121" t="s">
        <v>294</v>
      </c>
      <c r="D24" s="121" t="s">
        <v>309</v>
      </c>
      <c r="E24" s="118" t="s">
        <v>356</v>
      </c>
      <c r="F24" s="121" t="s">
        <v>297</v>
      </c>
      <c r="G24" s="118" t="s">
        <v>311</v>
      </c>
      <c r="H24" s="121" t="s">
        <v>318</v>
      </c>
      <c r="I24" s="121" t="s">
        <v>299</v>
      </c>
      <c r="J24" s="118" t="s">
        <v>357</v>
      </c>
    </row>
    <row r="25" ht="45" spans="1:10">
      <c r="A25" s="219" t="s">
        <v>264</v>
      </c>
      <c r="B25" s="121" t="s">
        <v>347</v>
      </c>
      <c r="C25" s="121" t="s">
        <v>294</v>
      </c>
      <c r="D25" s="121" t="s">
        <v>309</v>
      </c>
      <c r="E25" s="118" t="s">
        <v>358</v>
      </c>
      <c r="F25" s="121" t="s">
        <v>297</v>
      </c>
      <c r="G25" s="118" t="s">
        <v>311</v>
      </c>
      <c r="H25" s="121" t="s">
        <v>318</v>
      </c>
      <c r="I25" s="121" t="s">
        <v>299</v>
      </c>
      <c r="J25" s="118" t="s">
        <v>359</v>
      </c>
    </row>
    <row r="26" ht="45" spans="1:10">
      <c r="A26" s="219" t="s">
        <v>264</v>
      </c>
      <c r="B26" s="121" t="s">
        <v>347</v>
      </c>
      <c r="C26" s="121" t="s">
        <v>314</v>
      </c>
      <c r="D26" s="121" t="s">
        <v>315</v>
      </c>
      <c r="E26" s="118" t="s">
        <v>316</v>
      </c>
      <c r="F26" s="121" t="s">
        <v>360</v>
      </c>
      <c r="G26" s="118" t="s">
        <v>361</v>
      </c>
      <c r="H26" s="121" t="s">
        <v>318</v>
      </c>
      <c r="I26" s="121" t="s">
        <v>299</v>
      </c>
      <c r="J26" s="118" t="s">
        <v>319</v>
      </c>
    </row>
    <row r="27" ht="56.25" spans="1:10">
      <c r="A27" s="219" t="s">
        <v>264</v>
      </c>
      <c r="B27" s="121" t="s">
        <v>347</v>
      </c>
      <c r="C27" s="121" t="s">
        <v>320</v>
      </c>
      <c r="D27" s="121" t="s">
        <v>321</v>
      </c>
      <c r="E27" s="118" t="s">
        <v>362</v>
      </c>
      <c r="F27" s="121" t="s">
        <v>302</v>
      </c>
      <c r="G27" s="118" t="s">
        <v>345</v>
      </c>
      <c r="H27" s="121" t="s">
        <v>318</v>
      </c>
      <c r="I27" s="121" t="s">
        <v>299</v>
      </c>
      <c r="J27" s="118" t="s">
        <v>363</v>
      </c>
    </row>
    <row r="28" ht="22.5" spans="1:10">
      <c r="A28" s="219" t="s">
        <v>274</v>
      </c>
      <c r="B28" s="121" t="s">
        <v>364</v>
      </c>
      <c r="C28" s="121" t="s">
        <v>294</v>
      </c>
      <c r="D28" s="121" t="s">
        <v>295</v>
      </c>
      <c r="E28" s="118" t="s">
        <v>365</v>
      </c>
      <c r="F28" s="121" t="s">
        <v>302</v>
      </c>
      <c r="G28" s="118" t="s">
        <v>366</v>
      </c>
      <c r="H28" s="121" t="s">
        <v>367</v>
      </c>
      <c r="I28" s="121" t="s">
        <v>299</v>
      </c>
      <c r="J28" s="118" t="s">
        <v>368</v>
      </c>
    </row>
    <row r="29" spans="1:10">
      <c r="A29" s="219" t="s">
        <v>274</v>
      </c>
      <c r="B29" s="121" t="s">
        <v>364</v>
      </c>
      <c r="C29" s="121" t="s">
        <v>294</v>
      </c>
      <c r="D29" s="121" t="s">
        <v>295</v>
      </c>
      <c r="E29" s="118" t="s">
        <v>369</v>
      </c>
      <c r="F29" s="121" t="s">
        <v>302</v>
      </c>
      <c r="G29" s="118" t="s">
        <v>159</v>
      </c>
      <c r="H29" s="121" t="s">
        <v>298</v>
      </c>
      <c r="I29" s="121" t="s">
        <v>299</v>
      </c>
      <c r="J29" s="118" t="s">
        <v>370</v>
      </c>
    </row>
    <row r="30" ht="22.5" spans="1:10">
      <c r="A30" s="219" t="s">
        <v>274</v>
      </c>
      <c r="B30" s="121" t="s">
        <v>364</v>
      </c>
      <c r="C30" s="121" t="s">
        <v>294</v>
      </c>
      <c r="D30" s="121" t="s">
        <v>309</v>
      </c>
      <c r="E30" s="118" t="s">
        <v>371</v>
      </c>
      <c r="F30" s="121" t="s">
        <v>297</v>
      </c>
      <c r="G30" s="118" t="s">
        <v>372</v>
      </c>
      <c r="H30" s="121" t="s">
        <v>318</v>
      </c>
      <c r="I30" s="121" t="s">
        <v>299</v>
      </c>
      <c r="J30" s="118" t="s">
        <v>373</v>
      </c>
    </row>
    <row r="31" ht="90" spans="1:10">
      <c r="A31" s="219" t="s">
        <v>274</v>
      </c>
      <c r="B31" s="121" t="s">
        <v>364</v>
      </c>
      <c r="C31" s="121" t="s">
        <v>314</v>
      </c>
      <c r="D31" s="121" t="s">
        <v>374</v>
      </c>
      <c r="E31" s="118" t="s">
        <v>375</v>
      </c>
      <c r="F31" s="121" t="s">
        <v>302</v>
      </c>
      <c r="G31" s="118" t="s">
        <v>345</v>
      </c>
      <c r="H31" s="121" t="s">
        <v>318</v>
      </c>
      <c r="I31" s="121" t="s">
        <v>299</v>
      </c>
      <c r="J31" s="118" t="s">
        <v>376</v>
      </c>
    </row>
    <row r="32" spans="1:10">
      <c r="A32" s="219" t="s">
        <v>274</v>
      </c>
      <c r="B32" s="121" t="s">
        <v>364</v>
      </c>
      <c r="C32" s="121" t="s">
        <v>320</v>
      </c>
      <c r="D32" s="121" t="s">
        <v>321</v>
      </c>
      <c r="E32" s="118" t="s">
        <v>377</v>
      </c>
      <c r="F32" s="121" t="s">
        <v>302</v>
      </c>
      <c r="G32" s="118" t="s">
        <v>345</v>
      </c>
      <c r="H32" s="121" t="s">
        <v>318</v>
      </c>
      <c r="I32" s="121" t="s">
        <v>299</v>
      </c>
      <c r="J32" s="118" t="s">
        <v>378</v>
      </c>
    </row>
    <row r="33" ht="33.75" spans="1:10">
      <c r="A33" s="219" t="s">
        <v>269</v>
      </c>
      <c r="B33" s="121" t="s">
        <v>379</v>
      </c>
      <c r="C33" s="121" t="s">
        <v>294</v>
      </c>
      <c r="D33" s="121" t="s">
        <v>295</v>
      </c>
      <c r="E33" s="118" t="s">
        <v>380</v>
      </c>
      <c r="F33" s="121" t="s">
        <v>302</v>
      </c>
      <c r="G33" s="118" t="s">
        <v>381</v>
      </c>
      <c r="H33" s="121" t="s">
        <v>382</v>
      </c>
      <c r="I33" s="121" t="s">
        <v>299</v>
      </c>
      <c r="J33" s="118" t="s">
        <v>383</v>
      </c>
    </row>
    <row r="34" ht="33.75" spans="1:10">
      <c r="A34" s="219" t="s">
        <v>269</v>
      </c>
      <c r="B34" s="121" t="s">
        <v>379</v>
      </c>
      <c r="C34" s="121" t="s">
        <v>294</v>
      </c>
      <c r="D34" s="121" t="s">
        <v>309</v>
      </c>
      <c r="E34" s="118" t="s">
        <v>384</v>
      </c>
      <c r="F34" s="121" t="s">
        <v>302</v>
      </c>
      <c r="G34" s="118" t="s">
        <v>311</v>
      </c>
      <c r="H34" s="121" t="s">
        <v>318</v>
      </c>
      <c r="I34" s="121" t="s">
        <v>299</v>
      </c>
      <c r="J34" s="118" t="s">
        <v>385</v>
      </c>
    </row>
    <row r="35" ht="45" spans="1:10">
      <c r="A35" s="219" t="s">
        <v>269</v>
      </c>
      <c r="B35" s="121" t="s">
        <v>379</v>
      </c>
      <c r="C35" s="121" t="s">
        <v>294</v>
      </c>
      <c r="D35" s="121" t="s">
        <v>332</v>
      </c>
      <c r="E35" s="118" t="s">
        <v>386</v>
      </c>
      <c r="F35" s="121" t="s">
        <v>360</v>
      </c>
      <c r="G35" s="118" t="s">
        <v>317</v>
      </c>
      <c r="H35" s="121" t="s">
        <v>307</v>
      </c>
      <c r="I35" s="121" t="s">
        <v>299</v>
      </c>
      <c r="J35" s="118" t="s">
        <v>387</v>
      </c>
    </row>
    <row r="36" ht="22.5" spans="1:10">
      <c r="A36" s="219" t="s">
        <v>269</v>
      </c>
      <c r="B36" s="121" t="s">
        <v>379</v>
      </c>
      <c r="C36" s="121" t="s">
        <v>314</v>
      </c>
      <c r="D36" s="121" t="s">
        <v>374</v>
      </c>
      <c r="E36" s="118" t="s">
        <v>388</v>
      </c>
      <c r="F36" s="121" t="s">
        <v>302</v>
      </c>
      <c r="G36" s="118" t="s">
        <v>345</v>
      </c>
      <c r="H36" s="121" t="s">
        <v>318</v>
      </c>
      <c r="I36" s="121" t="s">
        <v>299</v>
      </c>
      <c r="J36" s="118" t="s">
        <v>389</v>
      </c>
    </row>
    <row r="37" spans="1:10">
      <c r="A37" s="219" t="s">
        <v>269</v>
      </c>
      <c r="B37" s="121" t="s">
        <v>379</v>
      </c>
      <c r="C37" s="121" t="s">
        <v>320</v>
      </c>
      <c r="D37" s="121" t="s">
        <v>321</v>
      </c>
      <c r="E37" s="118" t="s">
        <v>390</v>
      </c>
      <c r="F37" s="121" t="s">
        <v>302</v>
      </c>
      <c r="G37" s="118" t="s">
        <v>345</v>
      </c>
      <c r="H37" s="121" t="s">
        <v>318</v>
      </c>
      <c r="I37" s="121" t="s">
        <v>299</v>
      </c>
      <c r="J37" s="118" t="s">
        <v>391</v>
      </c>
    </row>
    <row r="38" ht="112.5" spans="1:10">
      <c r="A38" s="219" t="s">
        <v>254</v>
      </c>
      <c r="B38" s="121" t="s">
        <v>392</v>
      </c>
      <c r="C38" s="121" t="s">
        <v>294</v>
      </c>
      <c r="D38" s="121" t="s">
        <v>295</v>
      </c>
      <c r="E38" s="118" t="s">
        <v>393</v>
      </c>
      <c r="F38" s="121" t="s">
        <v>297</v>
      </c>
      <c r="G38" s="118" t="s">
        <v>394</v>
      </c>
      <c r="H38" s="121" t="s">
        <v>342</v>
      </c>
      <c r="I38" s="121" t="s">
        <v>299</v>
      </c>
      <c r="J38" s="118" t="s">
        <v>395</v>
      </c>
    </row>
    <row r="39" ht="112.5" spans="1:10">
      <c r="A39" s="219" t="s">
        <v>254</v>
      </c>
      <c r="B39" s="121" t="s">
        <v>392</v>
      </c>
      <c r="C39" s="121" t="s">
        <v>294</v>
      </c>
      <c r="D39" s="121" t="s">
        <v>295</v>
      </c>
      <c r="E39" s="118" t="s">
        <v>396</v>
      </c>
      <c r="F39" s="121" t="s">
        <v>297</v>
      </c>
      <c r="G39" s="118" t="s">
        <v>341</v>
      </c>
      <c r="H39" s="121" t="s">
        <v>397</v>
      </c>
      <c r="I39" s="121" t="s">
        <v>299</v>
      </c>
      <c r="J39" s="118" t="s">
        <v>398</v>
      </c>
    </row>
    <row r="40" ht="112.5" spans="1:10">
      <c r="A40" s="219" t="s">
        <v>254</v>
      </c>
      <c r="B40" s="121" t="s">
        <v>392</v>
      </c>
      <c r="C40" s="121" t="s">
        <v>294</v>
      </c>
      <c r="D40" s="121" t="s">
        <v>295</v>
      </c>
      <c r="E40" s="118" t="s">
        <v>399</v>
      </c>
      <c r="F40" s="121" t="s">
        <v>297</v>
      </c>
      <c r="G40" s="118" t="s">
        <v>394</v>
      </c>
      <c r="H40" s="121" t="s">
        <v>342</v>
      </c>
      <c r="I40" s="121" t="s">
        <v>299</v>
      </c>
      <c r="J40" s="118" t="s">
        <v>398</v>
      </c>
    </row>
    <row r="41" ht="112.5" spans="1:10">
      <c r="A41" s="219" t="s">
        <v>254</v>
      </c>
      <c r="B41" s="121" t="s">
        <v>392</v>
      </c>
      <c r="C41" s="121" t="s">
        <v>294</v>
      </c>
      <c r="D41" s="121" t="s">
        <v>309</v>
      </c>
      <c r="E41" s="118" t="s">
        <v>400</v>
      </c>
      <c r="F41" s="121" t="s">
        <v>297</v>
      </c>
      <c r="G41" s="118" t="s">
        <v>311</v>
      </c>
      <c r="H41" s="121" t="s">
        <v>318</v>
      </c>
      <c r="I41" s="121" t="s">
        <v>299</v>
      </c>
      <c r="J41" s="118" t="s">
        <v>398</v>
      </c>
    </row>
    <row r="42" ht="22.5" spans="1:10">
      <c r="A42" s="219" t="s">
        <v>254</v>
      </c>
      <c r="B42" s="121" t="s">
        <v>392</v>
      </c>
      <c r="C42" s="121" t="s">
        <v>314</v>
      </c>
      <c r="D42" s="121" t="s">
        <v>315</v>
      </c>
      <c r="E42" s="118" t="s">
        <v>401</v>
      </c>
      <c r="F42" s="121" t="s">
        <v>302</v>
      </c>
      <c r="G42" s="118" t="s">
        <v>311</v>
      </c>
      <c r="H42" s="121" t="s">
        <v>318</v>
      </c>
      <c r="I42" s="121" t="s">
        <v>299</v>
      </c>
      <c r="J42" s="118" t="s">
        <v>402</v>
      </c>
    </row>
    <row r="43" ht="112.5" spans="1:10">
      <c r="A43" s="219" t="s">
        <v>254</v>
      </c>
      <c r="B43" s="121" t="s">
        <v>392</v>
      </c>
      <c r="C43" s="121" t="s">
        <v>320</v>
      </c>
      <c r="D43" s="121" t="s">
        <v>321</v>
      </c>
      <c r="E43" s="118" t="s">
        <v>403</v>
      </c>
      <c r="F43" s="121" t="s">
        <v>302</v>
      </c>
      <c r="G43" s="118" t="s">
        <v>345</v>
      </c>
      <c r="H43" s="121" t="s">
        <v>318</v>
      </c>
      <c r="I43" s="121" t="s">
        <v>299</v>
      </c>
      <c r="J43" s="118" t="s">
        <v>398</v>
      </c>
    </row>
    <row r="44"/>
  </sheetData>
  <mergeCells count="14">
    <mergeCell ref="A2:J2"/>
    <mergeCell ref="A3:H3"/>
    <mergeCell ref="A8:A13"/>
    <mergeCell ref="A14:A20"/>
    <mergeCell ref="A21:A27"/>
    <mergeCell ref="A28:A32"/>
    <mergeCell ref="A33:A37"/>
    <mergeCell ref="A38:A43"/>
    <mergeCell ref="B8:B13"/>
    <mergeCell ref="B14:B20"/>
    <mergeCell ref="B21:B27"/>
    <mergeCell ref="B28:B32"/>
    <mergeCell ref="B33:B37"/>
    <mergeCell ref="B38:B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财政局办公室</cp:lastModifiedBy>
  <dcterms:created xsi:type="dcterms:W3CDTF">2025-03-20T10:00:00Z</dcterms:created>
  <dcterms:modified xsi:type="dcterms:W3CDTF">2025-03-24T08:23:12Z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353738CE3EE341D7937B8BB80EDD858D_13</vt:lpwstr>
  </property>
  <property fmtid="{D5CDD505-2E9C-101B-9397-08002B2CF9AE}" pid="3" name="KSOProductBuildVer">
    <vt:lpwstr>2052-12.1.0.18276</vt:lpwstr>
  </property>
</Properties>
</file>