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540" windowHeight="5460" firstSheet="8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<sst xmlns="http://schemas.openxmlformats.org/spreadsheetml/2006/main" count="824" uniqueCount="347">
  <si>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</si>
  <si>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</si>
  <si>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</si>
  <si>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</si>
  <si>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</si>
  <si>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</si>
  <si>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</si>
  <si>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</si>
  <si>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</si>
  <si>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</si>
  <si>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</si>
  <si>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</si>
  <si>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</si>
  <si>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</si>
  <si>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</si>
  <si>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</si>
  <si>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</si>
  <si>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</si>
  <si>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</si>
  <si>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</si>
  <si>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</si>
  <si>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</si>
  <si>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</si>
  <si>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</si>
  <si>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</si>
  <si>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</si>
  <si>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</si>
  <si>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</si>
  <si>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</si>
  <si>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</si>
  <si>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</si>
  <si>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</si>
  <si>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</si>
  <si>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</si>
  <si>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</si>
  <si>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</si>
  <si>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</si>
  <si>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</si>
  <si>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</si>
  <si>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</si>
  <si>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</si>
  <si>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</si>
  <si>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</si>
  <si>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</si>
  <si>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</si>
  <si>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</si>
  <si>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</si>
  <si>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</si>
  <si>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</si>
  <si>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</si>
  <si>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</si>
  <si>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</si>
  <si>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</si>
  <si>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</si>
  <si>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</si>
  <si>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</si>
  <si>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</si>
  <si>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</si>
  <si>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</si>
  <si>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</si>
  <si>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</si>
  <si>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</si>
  <si>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</si>
  <si>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</si>
  <si>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</si>
  <si>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</si>
  <si>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</si>
  <si>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</si>
  <si>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</si>
  <si>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</si>
  <si>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344</t>
  </si>
  <si>
    <t>沧源佤族自治县检验检测所</t>
  </si>
  <si>
    <t>344001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</si>
  <si>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</si>
  <si>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</si>
  <si>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</si>
  <si>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</si>
  <si>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</si>
  <si>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</si>
  <si>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</si>
  <si>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</si>
  <si>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</si>
  <si>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</si>
  <si>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</si>
  <si>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</si>
  <si>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</si>
  <si>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</si>
  <si>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</si>
  <si>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>市场监督管理事务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</si>
  <si>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</si>
  <si>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</si>
  <si>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</si>
  <si>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</si>
  <si>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</si>
  <si>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</si>
  <si>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</si>
  <si>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</si>
  <si>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</si>
  <si>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</si>
  <si>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</si>
  <si>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</si>
  <si>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</si>
  <si>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</si>
  <si>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</si>
  <si>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</si>
  <si>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</si>
  <si>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</si>
  <si>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</si>
  <si>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</si>
  <si>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</si>
  <si>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</si>
  <si>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</si>
  <si>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</si>
  <si>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</si>
  <si>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</si>
  <si>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</si>
  <si>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</si>
  <si>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</si>
  <si>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</si>
  <si>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</si>
  <si>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</si>
  <si>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</si>
  <si>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</si>
  <si>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</si>
  <si>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</si>
  <si>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</si>
  <si>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</si>
  <si>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</si>
  <si>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</si>
  <si>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</si>
  <si>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</si>
  <si>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</si>
  <si>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</si>
  <si>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</si>
  <si>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</si>
  <si>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</si>
  <si>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</si>
  <si>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</si>
  <si>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</si>
  <si>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</si>
  <si>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</si>
  <si>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</si>
  <si>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</si>
  <si>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</si>
  <si>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</si>
  <si>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</si>
  <si>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</si>
  <si>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</si>
  <si>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</si>
  <si>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</si>
  <si>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</si>
  <si>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</si>
  <si>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</si>
  <si>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</si>
  <si>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</si>
  <si>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</si>
  <si>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</si>
  <si>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</si>
  <si>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</si>
  <si>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</si>
  <si>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2013850</t>
  </si>
  <si>
    <t>2299999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</si>
  <si>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</si>
  <si>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</si>
  <si>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</si>
  <si>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</si>
  <si>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</si>
  <si>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</si>
  <si>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</si>
  <si>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</si>
  <si>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</si>
  <si>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</si>
  <si>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</si>
  <si>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</si>
  <si>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</si>
  <si>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</si>
  <si>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</si>
  <si>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</si>
  <si>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</si>
  <si>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</si>
  <si>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</si>
  <si>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</si>
  <si>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</si>
  <si>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</si>
  <si>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</si>
  <si>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</si>
  <si>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</si>
  <si>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</si>
  <si>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</si>
  <si>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</si>
  <si>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</si>
  <si>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</si>
  <si>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</si>
  <si>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530927251100003785656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</si>
  <si>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</si>
  <si>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</si>
  <si>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</si>
  <si>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</si>
  <si>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</si>
  <si>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</si>
  <si>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</si>
  <si>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530927251100003785641</t>
  </si>
  <si>
    <t>绩效工资（2017年提高标准部分）</t>
  </si>
  <si>
    <t>530927251100003785657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</si>
  <si>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</si>
  <si>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</si>
  <si>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</si>
  <si>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</si>
  <si>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</si>
  <si>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</si>
  <si>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</si>
  <si>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</si>
  <si>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</si>
  <si>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530927251100003785642</t>
  </si>
  <si>
    <t>30113</t>
  </si>
  <si>
    <t>530927251100003785640</t>
  </si>
  <si>
    <t>一般公用经费</t>
  </si>
  <si>
    <t>30201</t>
  </si>
  <si>
    <t>办公费</t>
  </si>
  <si>
    <t>30205</t>
  </si>
  <si>
    <t>水费</t>
  </si>
  <si>
    <t>30206</t>
  </si>
  <si>
    <t>电费</t>
  </si>
  <si>
    <t>其他交通费用</t>
  </si>
  <si>
    <t>530927251100003785658</t>
  </si>
  <si>
    <t>公务接待费（公用经费）</t>
  </si>
  <si>
    <t>30217</t>
  </si>
  <si>
    <t>530927251100003796510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</si>
  <si>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</si>
  <si>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</si>
  <si>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</si>
  <si>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</si>
  <si>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</si>
  <si>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</si>
  <si>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</si>
  <si>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</si>
  <si>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</si>
  <si>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沧源佤族自治县检验检测所2025年开办项目经费</t>
  </si>
  <si>
    <t>事业发展类</t>
  </si>
  <si>
    <t>530927251100003785712</t>
  </si>
  <si>
    <t>办公设备购置</t>
  </si>
  <si>
    <t>县检验检测所2025年残疾人保障经费</t>
  </si>
  <si>
    <t>530927251100003852754</t>
  </si>
  <si>
    <t>其他商品和服务支出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</si>
  <si>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</si>
  <si>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</si>
  <si>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</si>
  <si>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</si>
  <si>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</si>
  <si>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</si>
  <si>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</si>
  <si>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</si>
  <si>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</si>
  <si>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</si>
  <si>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</si>
  <si>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1.购置办公设备2套73000元（LED显示屏、打印复印机）；
2.办公经费7000.00元（采购A4多功能打印纸20件、支付其他办公费）；
3.满足单位日常工作需要，提高办公效率，保障单位正常开展工作。</t>
  </si>
  <si>
    <t>产出指标</t>
  </si>
  <si>
    <t>数量指标</t>
  </si>
  <si>
    <t>LED显示屏</t>
  </si>
  <si>
    <t>&gt;=</t>
  </si>
  <si>
    <t>套</t>
  </si>
  <si>
    <t>定量指标</t>
  </si>
  <si>
    <t>反映购置办公设备、办公用品数量情况。</t>
  </si>
  <si>
    <t>打印复印机</t>
  </si>
  <si>
    <t>台</t>
  </si>
  <si>
    <t>A4多功能打印纸</t>
  </si>
  <si>
    <t>件</t>
  </si>
  <si>
    <t>1.完成购置办公设备套72套；
2.完成办公用房、厕所修缮和检验车辆车库搭建13间；
3.完成单位、各股室、功能室牌匾制作21块；
4.完成集党员活动室、党建长廊、工会活动室、会议室一体的综合活动室修缮1间。
5.满足单位日常工作需要，提高办公效率，保障单位正常开展工作。</t>
  </si>
  <si>
    <t>质量指标</t>
  </si>
  <si>
    <t>采购质量合格、设备验收合格率</t>
  </si>
  <si>
    <t>100</t>
  </si>
  <si>
    <t>%</t>
  </si>
  <si>
    <t>反映采购质量合格、设备验收合格质量情况。</t>
  </si>
  <si>
    <t>时效指标</t>
  </si>
  <si>
    <t>办公设施设备购置及时率</t>
  </si>
  <si>
    <t>反映项目时效控制情况</t>
  </si>
  <si>
    <t>效益指标</t>
  </si>
  <si>
    <t>社会效益</t>
  </si>
  <si>
    <t>保障各项业务正常开展</t>
  </si>
  <si>
    <t>有效保障</t>
  </si>
  <si>
    <t>反映对保障各项业务正常开展影响情况。</t>
  </si>
  <si>
    <t>满意度指标</t>
  </si>
  <si>
    <t>服务对象满意度</t>
  </si>
  <si>
    <t>全体干部职工的参与度和满意度</t>
  </si>
  <si>
    <t>95</t>
  </si>
  <si>
    <t>反映单位开办经费满意度情况。</t>
  </si>
  <si>
    <t xml:space="preserve">通过足额缴纳残疾人就业保障金，以及多种渠道给予生活、教育、住房和其他社会救助，达到维护残疾人的合法权益，确保他们在政治、经济、文化、社会和家庭生活等方面享有同其他公民平等的权利。促进残疾人事业的发展，增强残疾人社会参与能力，促进残疾人就业。
</t>
  </si>
  <si>
    <t>测算保障金基数在职在编职工人数</t>
  </si>
  <si>
    <t>=</t>
  </si>
  <si>
    <t>9</t>
  </si>
  <si>
    <t>人</t>
  </si>
  <si>
    <t>反映测算保障金基数在职在编职工人数。</t>
  </si>
  <si>
    <t>足额缴纳残疾人就业保障金率</t>
  </si>
  <si>
    <t>反映足额缴纳残疾人就业保障金率。</t>
  </si>
  <si>
    <t>缴纳残疾人就业保障金及时性</t>
  </si>
  <si>
    <t>反映缴纳残疾人就业保障金及时性。</t>
  </si>
  <si>
    <t>成本指标</t>
  </si>
  <si>
    <t>经济成本指标</t>
  </si>
  <si>
    <t>&lt;=</t>
  </si>
  <si>
    <t>0.81577</t>
  </si>
  <si>
    <t>万元</t>
  </si>
  <si>
    <t>反映项目成本控制，专款专用，节约开支。</t>
  </si>
  <si>
    <t>定性指标</t>
  </si>
  <si>
    <t>全体干部职工的满意度</t>
  </si>
  <si>
    <t>达到指标值得满分，未达到指标值，指标得分=实际完成值/计划完成值*指标分值</t>
  </si>
  <si>
    <t>预算06表</t>
  </si>
  <si>
    <t>政府性基金预算支出预算表</t>
  </si>
  <si>
    <t>单位名称：临沧市发展和改革委员会</t>
  </si>
  <si>
    <t>本年政府性基金预算支出</t>
  </si>
  <si>
    <t xml:space="preserve"> </t>
  </si>
  <si>
    <t>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</si>
  <si>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</si>
  <si>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</si>
  <si>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</si>
  <si>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</si>
  <si>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</si>
  <si>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</si>
  <si>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</si>
  <si>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</si>
  <si>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</si>
  <si>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</si>
  <si>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打印机</t>
  </si>
  <si>
    <t>复印纸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</si>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</sst>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Microsoft YaHei UI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4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0" applyFont="1" applyAlignment="1">
      <alignment horizontal="center" vertical="top"/>
      <protection locked="0"/>
    </xf>
    <xf numFmtId="0" fontId="9" fillId="0" borderId="0" xfId="0" applyFont="1" applyAlignment="1">
      <alignment horizontal="center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176" fontId="7" fillId="0" borderId="0" xfId="0" applyNumberFormat="1" applyFont="1" applyAlignment="1">
      <alignment horizontal="righ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0" fontId="5" fillId="0" borderId="0" xfId="0" applyFont="1" applyFill="1" applyAlignment="1">
      <alignment vertical="top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0" fontId="5" fillId="0" borderId="7" xfId="0" applyFont="1" applyBorder="1" applyAlignment="1">
      <alignment vertical="center" wrapText="1"/>
      <protection locked="0"/>
    </xf>
    <xf numFmtId="3" fontId="5" fillId="0" borderId="11" xfId="0" applyNumberFormat="1" applyFont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49" fontId="7" fillId="0" borderId="7" xfId="50" applyNumberFormat="1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7" fillId="0" borderId="7" xfId="0" applyNumberFormat="1" applyFont="1" applyFill="1" applyBorder="1" applyAlignment="1">
      <alignment horizontal="right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0" fillId="0" borderId="0" xfId="0" applyFont="1" applyFill="1">
      <alignment vertical="top"/>
      <protection locked="0"/>
    </xf>
    <xf numFmtId="0" fontId="1" fillId="0" borderId="0" xfId="0" applyFont="1" applyFill="1" applyAlignment="1">
      <alignment vertical="center"/>
      <protection locked="0"/>
    </xf>
    <xf numFmtId="0" fontId="2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/>
    <xf numFmtId="0" fontId="6" fillId="0" borderId="1" xfId="0" applyFont="1" applyFill="1" applyBorder="1" applyAlignment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 wrapText="1"/>
      <protection locked="0"/>
    </xf>
    <xf numFmtId="3" fontId="6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>
      <alignment horizontal="left" vertical="center" wrapText="1" indent="1"/>
      <protection locked="0"/>
    </xf>
    <xf numFmtId="0" fontId="2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  <protection locked="0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2" fillId="0" borderId="7" xfId="0" applyFont="1" applyFill="1" applyBorder="1" applyAlignment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 vertical="center"/>
    </xf>
    <xf numFmtId="0" fontId="26" fillId="0" borderId="0" xfId="0" applyFont="1" applyFill="1" applyAlignment="1" applyProtection="1"/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Fill="1" applyBorder="1" applyAlignment="1" applyProtection="1" quotePrefix="1">
      <alignment horizontal="left" vertical="center" wrapText="1" indent="1"/>
    </xf>
    <xf numFmtId="0" fontId="2" fillId="0" borderId="7" xfId="0" applyFont="1" applyFill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8"/>
  <sheetViews>
    <sheetView showZeros="0" topLeftCell="A27" workbookViewId="0">
      <selection activeCell="B34" sqref="B34"/>
    </sheetView>
  </sheetViews>
  <sheetFormatPr defaultColWidth="9.14583333333333" defaultRowHeight="12" customHeight="1" outlineLevelCol="3"/>
  <cols>
    <col min="1" max="1" width="31.8541666666667" customWidth="1"/>
    <col min="2" max="2" width="35.5729166666667" customWidth="1"/>
    <col min="3" max="3" width="36.5729166666667" customWidth="1"/>
    <col min="4" max="4" width="33.8541666666667" customWidth="1"/>
  </cols>
  <sheetData>
    <row r="1" ht="15" customHeight="1" spans="4:4">
      <c r="D1" s="42" t="s">
        <v>0</v>
      </c>
    </row>
    <row r="2" ht="36" customHeight="1" spans="1:4">
      <c r="A2" s="5" t="str">
        <f>"2025"&amp;"年部门财务收支预算总表"</f>
        <v>2025年部门财务收支预算总表</v>
      </c>
      <c r="B2" s="235"/>
      <c r="C2" s="235"/>
      <c r="D2" s="235"/>
    </row>
    <row r="3" ht="18.75" customHeight="1" spans="1:4">
      <c r="A3" s="44" t="str">
        <f>"单位名称："&amp;"沧源佤族自治县检验检测所"</f>
        <v>单位名称：沧源佤族自治县检验检测所</v>
      </c>
      <c r="B3" s="236"/>
      <c r="C3" s="236"/>
      <c r="D3" s="42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42" t="s">
        <v>6</v>
      </c>
      <c r="B7" s="23">
        <v>1366438.74</v>
      </c>
      <c r="C7" s="142" t="s">
        <v>7</v>
      </c>
      <c r="D7" s="23">
        <v>1067132.63</v>
      </c>
    </row>
    <row r="8" ht="18.75" customHeight="1" spans="1:4">
      <c r="A8" s="142" t="s">
        <v>8</v>
      </c>
      <c r="B8" s="23"/>
      <c r="C8" s="142" t="s">
        <v>9</v>
      </c>
      <c r="D8" s="23"/>
    </row>
    <row r="9" ht="18.75" customHeight="1" spans="1:4">
      <c r="A9" s="142" t="s">
        <v>10</v>
      </c>
      <c r="B9" s="23"/>
      <c r="C9" s="142" t="s">
        <v>11</v>
      </c>
      <c r="D9" s="23"/>
    </row>
    <row r="10" ht="18.75" customHeight="1" spans="1:4">
      <c r="A10" s="142" t="s">
        <v>12</v>
      </c>
      <c r="B10" s="23"/>
      <c r="C10" s="142" t="s">
        <v>13</v>
      </c>
      <c r="D10" s="23"/>
    </row>
    <row r="11" ht="18.75" customHeight="1" spans="1:4">
      <c r="A11" s="237" t="s">
        <v>14</v>
      </c>
      <c r="B11" s="23"/>
      <c r="C11" s="173" t="s">
        <v>15</v>
      </c>
      <c r="D11" s="23"/>
    </row>
    <row r="12" ht="18.75" customHeight="1" spans="1:4">
      <c r="A12" s="176" t="s">
        <v>16</v>
      </c>
      <c r="B12" s="23"/>
      <c r="C12" s="175" t="s">
        <v>17</v>
      </c>
      <c r="D12" s="23"/>
    </row>
    <row r="13" ht="18.75" customHeight="1" spans="1:4">
      <c r="A13" s="176" t="s">
        <v>18</v>
      </c>
      <c r="B13" s="23"/>
      <c r="C13" s="175" t="s">
        <v>19</v>
      </c>
      <c r="D13" s="23"/>
    </row>
    <row r="14" ht="18.75" customHeight="1" spans="1:4">
      <c r="A14" s="176" t="s">
        <v>20</v>
      </c>
      <c r="B14" s="23"/>
      <c r="C14" s="175" t="s">
        <v>21</v>
      </c>
      <c r="D14" s="23">
        <v>131035.2</v>
      </c>
    </row>
    <row r="15" ht="18.75" customHeight="1" spans="1:4">
      <c r="A15" s="176" t="s">
        <v>22</v>
      </c>
      <c r="B15" s="23"/>
      <c r="C15" s="175" t="s">
        <v>23</v>
      </c>
      <c r="D15" s="23">
        <v>61836.81</v>
      </c>
    </row>
    <row r="16" ht="18.75" customHeight="1" spans="1:4">
      <c r="A16" s="176" t="s">
        <v>24</v>
      </c>
      <c r="B16" s="23"/>
      <c r="C16" s="176" t="s">
        <v>25</v>
      </c>
      <c r="D16" s="23"/>
    </row>
    <row r="17" ht="18.75" customHeight="1" spans="1:4">
      <c r="A17" s="176" t="s">
        <v>26</v>
      </c>
      <c r="B17" s="23"/>
      <c r="C17" s="176" t="s">
        <v>27</v>
      </c>
      <c r="D17" s="23"/>
    </row>
    <row r="18" ht="18.75" customHeight="1" spans="1:4">
      <c r="A18" s="177" t="s">
        <v>26</v>
      </c>
      <c r="B18" s="23"/>
      <c r="C18" s="175" t="s">
        <v>28</v>
      </c>
      <c r="D18" s="23"/>
    </row>
    <row r="19" ht="18.75" customHeight="1" spans="1:4">
      <c r="A19" s="177" t="s">
        <v>26</v>
      </c>
      <c r="B19" s="23"/>
      <c r="C19" s="175" t="s">
        <v>29</v>
      </c>
      <c r="D19" s="23"/>
    </row>
    <row r="20" ht="18.75" customHeight="1" spans="1:4">
      <c r="A20" s="177" t="s">
        <v>26</v>
      </c>
      <c r="B20" s="23"/>
      <c r="C20" s="175" t="s">
        <v>30</v>
      </c>
      <c r="D20" s="23"/>
    </row>
    <row r="21" ht="18.75" customHeight="1" spans="1:4">
      <c r="A21" s="177" t="s">
        <v>26</v>
      </c>
      <c r="B21" s="23"/>
      <c r="C21" s="175" t="s">
        <v>31</v>
      </c>
      <c r="D21" s="23"/>
    </row>
    <row r="22" ht="18.75" customHeight="1" spans="1:4">
      <c r="A22" s="177" t="s">
        <v>26</v>
      </c>
      <c r="B22" s="23"/>
      <c r="C22" s="175" t="s">
        <v>32</v>
      </c>
      <c r="D22" s="23"/>
    </row>
    <row r="23" ht="18.75" customHeight="1" spans="1:4">
      <c r="A23" s="177" t="s">
        <v>26</v>
      </c>
      <c r="B23" s="23"/>
      <c r="C23" s="175" t="s">
        <v>33</v>
      </c>
      <c r="D23" s="23"/>
    </row>
    <row r="24" ht="18.75" customHeight="1" spans="1:4">
      <c r="A24" s="177" t="s">
        <v>26</v>
      </c>
      <c r="B24" s="23"/>
      <c r="C24" s="175" t="s">
        <v>34</v>
      </c>
      <c r="D24" s="23"/>
    </row>
    <row r="25" ht="18.75" customHeight="1" spans="1:4">
      <c r="A25" s="177" t="s">
        <v>26</v>
      </c>
      <c r="B25" s="23"/>
      <c r="C25" s="175" t="s">
        <v>35</v>
      </c>
      <c r="D25" s="23">
        <v>98276.4</v>
      </c>
    </row>
    <row r="26" ht="18.75" customHeight="1" spans="1:4">
      <c r="A26" s="177" t="s">
        <v>26</v>
      </c>
      <c r="B26" s="23"/>
      <c r="C26" s="175" t="s">
        <v>36</v>
      </c>
      <c r="D26" s="23"/>
    </row>
    <row r="27" ht="18.75" customHeight="1" spans="1:4">
      <c r="A27" s="177" t="s">
        <v>26</v>
      </c>
      <c r="B27" s="23"/>
      <c r="C27" s="175" t="s">
        <v>37</v>
      </c>
      <c r="D27" s="23"/>
    </row>
    <row r="28" ht="18.75" customHeight="1" spans="1:4">
      <c r="A28" s="177" t="s">
        <v>26</v>
      </c>
      <c r="B28" s="23"/>
      <c r="C28" s="175" t="s">
        <v>38</v>
      </c>
      <c r="D28" s="23"/>
    </row>
    <row r="29" ht="18.75" customHeight="1" spans="1:4">
      <c r="A29" s="177" t="s">
        <v>26</v>
      </c>
      <c r="B29" s="23"/>
      <c r="C29" s="175" t="s">
        <v>39</v>
      </c>
      <c r="D29" s="23"/>
    </row>
    <row r="30" ht="18.75" customHeight="1" spans="1:4">
      <c r="A30" s="178" t="s">
        <v>26</v>
      </c>
      <c r="B30" s="23"/>
      <c r="C30" s="176" t="s">
        <v>40</v>
      </c>
      <c r="D30" s="23">
        <v>8157.7</v>
      </c>
    </row>
    <row r="31" ht="18.75" customHeight="1" spans="1:4">
      <c r="A31" s="178" t="s">
        <v>26</v>
      </c>
      <c r="B31" s="23"/>
      <c r="C31" s="176" t="s">
        <v>41</v>
      </c>
      <c r="D31" s="23"/>
    </row>
    <row r="32" ht="18.75" customHeight="1" spans="1:4">
      <c r="A32" s="178" t="s">
        <v>26</v>
      </c>
      <c r="B32" s="23"/>
      <c r="C32" s="176" t="s">
        <v>42</v>
      </c>
      <c r="D32" s="23"/>
    </row>
    <row r="33" ht="18.75" customHeight="1" spans="1:4">
      <c r="A33" s="238"/>
      <c r="B33" s="180"/>
      <c r="C33" s="176" t="s">
        <v>43</v>
      </c>
      <c r="D33" s="23"/>
    </row>
    <row r="34" ht="18.75" customHeight="1" spans="1:4">
      <c r="A34" s="238" t="s">
        <v>44</v>
      </c>
      <c r="B34" s="180">
        <f>SUM(B7:B11)</f>
        <v>1366438.74</v>
      </c>
      <c r="C34" s="239" t="s">
        <v>45</v>
      </c>
      <c r="D34" s="180">
        <v>1366438.74</v>
      </c>
    </row>
    <row r="35" ht="18.75" customHeight="1" spans="1:4">
      <c r="A35" s="240" t="s">
        <v>46</v>
      </c>
      <c r="B35" s="23"/>
      <c r="C35" s="142" t="s">
        <v>47</v>
      </c>
      <c r="D35" s="23"/>
    </row>
    <row r="36" ht="18.75" customHeight="1" spans="1:4">
      <c r="A36" s="240" t="s">
        <v>48</v>
      </c>
      <c r="B36" s="23"/>
      <c r="C36" s="142" t="s">
        <v>48</v>
      </c>
      <c r="D36" s="23"/>
    </row>
    <row r="37" ht="18.75" customHeight="1" spans="1:4">
      <c r="A37" s="240" t="s">
        <v>49</v>
      </c>
      <c r="B37" s="23">
        <f>B35-B36</f>
        <v>0</v>
      </c>
      <c r="C37" s="142" t="s">
        <v>50</v>
      </c>
      <c r="D37" s="23"/>
    </row>
    <row r="38" ht="18.75" customHeight="1" spans="1:4">
      <c r="A38" s="241" t="s">
        <v>51</v>
      </c>
      <c r="B38" s="180">
        <f>B34+B35</f>
        <v>1366438.74</v>
      </c>
      <c r="C38" s="239" t="s">
        <v>52</v>
      </c>
      <c r="D38" s="180">
        <f t="shared" ref="B38:D38" si="0">D34+D35</f>
        <v>1366438.74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10"/>
  <sheetViews>
    <sheetView showZeros="0" workbookViewId="0">
      <selection activeCell="D9" sqref="D9"/>
    </sheetView>
  </sheetViews>
  <sheetFormatPr defaultColWidth="9.14583333333333" defaultRowHeight="14.25" customHeight="1"/>
  <cols>
    <col min="1" max="1" width="21.1458333333333" customWidth="1"/>
    <col min="2" max="2" width="35.28125" customWidth="1"/>
    <col min="3" max="8" width="20.4270833333333" customWidth="1"/>
    <col min="9" max="11" width="20.5729166666667" customWidth="1"/>
    <col min="12" max="12" width="20.4270833333333" customWidth="1"/>
    <col min="13" max="13" width="20.5729166666667" customWidth="1"/>
    <col min="14" max="19" width="20.4270833333333" customWidth="1"/>
  </cols>
  <sheetData>
    <row r="1" ht="15" customHeight="1" spans="10:19">
      <c r="J1" s="228"/>
      <c r="O1" s="70"/>
      <c r="P1" s="70"/>
      <c r="Q1" s="70"/>
      <c r="R1" s="70"/>
      <c r="S1" s="40" t="s">
        <v>53</v>
      </c>
    </row>
    <row r="2" ht="57.75" customHeight="1" spans="1:19">
      <c r="A2" s="138" t="str">
        <f>"2025"&amp;"年部门收入预算表"</f>
        <v>2025年部门收入预算表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29"/>
      <c r="P2" s="229"/>
      <c r="Q2" s="229"/>
      <c r="R2" s="229"/>
      <c r="S2" s="229"/>
    </row>
    <row r="3" ht="18.75" customHeight="1" spans="1:19">
      <c r="A3" s="44" t="str">
        <f>"单位名称："&amp;"沧源佤族自治县检验检测所"</f>
        <v>单位名称：沧源佤族自治县检验检测所</v>
      </c>
      <c r="B3" s="97"/>
      <c r="C3" s="97"/>
      <c r="D3" s="97"/>
      <c r="E3" s="97"/>
      <c r="F3" s="97"/>
      <c r="G3" s="97"/>
      <c r="H3" s="97"/>
      <c r="I3" s="97"/>
      <c r="J3" s="73"/>
      <c r="K3" s="97"/>
      <c r="L3" s="97"/>
      <c r="M3" s="97"/>
      <c r="N3" s="97"/>
      <c r="O3" s="73"/>
      <c r="P3" s="73"/>
      <c r="Q3" s="73"/>
      <c r="R3" s="73"/>
      <c r="S3" s="40" t="s">
        <v>1</v>
      </c>
    </row>
    <row r="4" ht="18.75" customHeight="1" spans="1:19">
      <c r="A4" s="213" t="s">
        <v>54</v>
      </c>
      <c r="B4" s="214" t="s">
        <v>55</v>
      </c>
      <c r="C4" s="214" t="s">
        <v>56</v>
      </c>
      <c r="D4" s="215" t="s">
        <v>57</v>
      </c>
      <c r="E4" s="216"/>
      <c r="F4" s="216"/>
      <c r="G4" s="216"/>
      <c r="H4" s="216"/>
      <c r="I4" s="216"/>
      <c r="J4" s="230"/>
      <c r="K4" s="216"/>
      <c r="L4" s="216"/>
      <c r="M4" s="216"/>
      <c r="N4" s="231"/>
      <c r="O4" s="215" t="s">
        <v>46</v>
      </c>
      <c r="P4" s="215"/>
      <c r="Q4" s="215"/>
      <c r="R4" s="215"/>
      <c r="S4" s="234"/>
    </row>
    <row r="5" ht="18.75" customHeight="1" spans="1:19">
      <c r="A5" s="217"/>
      <c r="B5" s="218"/>
      <c r="C5" s="218"/>
      <c r="D5" s="219" t="s">
        <v>58</v>
      </c>
      <c r="E5" s="219" t="s">
        <v>59</v>
      </c>
      <c r="F5" s="219" t="s">
        <v>60</v>
      </c>
      <c r="G5" s="219" t="s">
        <v>61</v>
      </c>
      <c r="H5" s="219" t="s">
        <v>62</v>
      </c>
      <c r="I5" s="232" t="s">
        <v>63</v>
      </c>
      <c r="J5" s="232"/>
      <c r="K5" s="232"/>
      <c r="L5" s="232"/>
      <c r="M5" s="232"/>
      <c r="N5" s="222"/>
      <c r="O5" s="219" t="s">
        <v>58</v>
      </c>
      <c r="P5" s="219" t="s">
        <v>59</v>
      </c>
      <c r="Q5" s="219" t="s">
        <v>60</v>
      </c>
      <c r="R5" s="219" t="s">
        <v>61</v>
      </c>
      <c r="S5" s="219" t="s">
        <v>64</v>
      </c>
    </row>
    <row r="6" ht="18.75" customHeight="1" spans="1:19">
      <c r="A6" s="220"/>
      <c r="B6" s="221"/>
      <c r="C6" s="221"/>
      <c r="D6" s="222"/>
      <c r="E6" s="222"/>
      <c r="F6" s="222"/>
      <c r="G6" s="222"/>
      <c r="H6" s="222"/>
      <c r="I6" s="221" t="s">
        <v>58</v>
      </c>
      <c r="J6" s="221" t="s">
        <v>65</v>
      </c>
      <c r="K6" s="221" t="s">
        <v>66</v>
      </c>
      <c r="L6" s="221" t="s">
        <v>67</v>
      </c>
      <c r="M6" s="221" t="s">
        <v>68</v>
      </c>
      <c r="N6" s="221" t="s">
        <v>69</v>
      </c>
      <c r="O6" s="233"/>
      <c r="P6" s="233"/>
      <c r="Q6" s="233"/>
      <c r="R6" s="233"/>
      <c r="S6" s="22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23" t="s">
        <v>70</v>
      </c>
      <c r="B8" s="224" t="s">
        <v>71</v>
      </c>
      <c r="C8" s="23">
        <v>1366438.74</v>
      </c>
      <c r="D8" s="23">
        <v>1366438.74</v>
      </c>
      <c r="E8" s="23">
        <v>1366438.74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01" t="s">
        <v>72</v>
      </c>
      <c r="B9" s="225" t="s">
        <v>71</v>
      </c>
      <c r="C9" s="23">
        <v>1366438.74</v>
      </c>
      <c r="D9" s="23">
        <v>1366438.74</v>
      </c>
      <c r="E9" s="23">
        <v>1366438.74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226" t="s">
        <v>56</v>
      </c>
      <c r="B10" s="227"/>
      <c r="C10" s="23">
        <v>1366438.74</v>
      </c>
      <c r="D10" s="23">
        <v>1366438.74</v>
      </c>
      <c r="E10" s="23">
        <v>1366438.74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O23"/>
  <sheetViews>
    <sheetView showZeros="0" workbookViewId="0">
      <selection activeCell="B16" sqref="B16"/>
    </sheetView>
  </sheetViews>
  <sheetFormatPr defaultColWidth="9.14583333333333" defaultRowHeight="14.25" customHeight="1"/>
  <cols>
    <col min="1" max="1" width="14.28125" style="182" customWidth="1"/>
    <col min="2" max="2" width="37.7083333333333" style="182" customWidth="1"/>
    <col min="3" max="6" width="19.1458333333333" style="182" customWidth="1"/>
    <col min="7" max="8" width="19" style="182" customWidth="1"/>
    <col min="9" max="9" width="18.8541666666667" style="182" customWidth="1"/>
    <col min="10" max="11" width="19" style="182" customWidth="1"/>
    <col min="12" max="14" width="18.8541666666667" style="182" customWidth="1"/>
    <col min="15" max="15" width="19" style="182" customWidth="1"/>
    <col min="16" max="16384" width="9.14583333333333" style="182"/>
  </cols>
  <sheetData>
    <row r="1" ht="15" customHeight="1" spans="1:15">
      <c r="A1" s="183"/>
      <c r="B1" s="183"/>
      <c r="C1" s="183"/>
      <c r="D1" s="184"/>
      <c r="E1" s="183"/>
      <c r="F1" s="183"/>
      <c r="G1" s="183"/>
      <c r="H1" s="184"/>
      <c r="I1" s="183"/>
      <c r="J1" s="184"/>
      <c r="K1" s="183"/>
      <c r="L1" s="183"/>
      <c r="M1" s="183"/>
      <c r="N1" s="183"/>
      <c r="O1" s="207" t="s">
        <v>73</v>
      </c>
    </row>
    <row r="2" ht="42" customHeight="1" spans="1:15">
      <c r="A2" s="185" t="str">
        <f>"2025"&amp;"年部门支出预算表"</f>
        <v>2025年部门支出预算表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ht="18.75" customHeight="1" spans="1:15">
      <c r="A3" s="187" t="str">
        <f>"单位名称："&amp;"沧源佤族自治县检验检测所"</f>
        <v>单位名称：沧源佤族自治县检验检测所</v>
      </c>
      <c r="B3" s="188"/>
      <c r="C3" s="189"/>
      <c r="D3" s="190"/>
      <c r="E3" s="189"/>
      <c r="F3" s="189"/>
      <c r="G3" s="189"/>
      <c r="H3" s="190"/>
      <c r="I3" s="189"/>
      <c r="J3" s="190"/>
      <c r="K3" s="189"/>
      <c r="L3" s="189"/>
      <c r="M3" s="208"/>
      <c r="N3" s="208"/>
      <c r="O3" s="207" t="s">
        <v>1</v>
      </c>
    </row>
    <row r="4" ht="18.75" customHeight="1" spans="1:15">
      <c r="A4" s="191" t="s">
        <v>74</v>
      </c>
      <c r="B4" s="191" t="s">
        <v>75</v>
      </c>
      <c r="C4" s="191" t="s">
        <v>56</v>
      </c>
      <c r="D4" s="192" t="s">
        <v>59</v>
      </c>
      <c r="E4" s="193" t="s">
        <v>76</v>
      </c>
      <c r="F4" s="194" t="s">
        <v>77</v>
      </c>
      <c r="G4" s="191" t="s">
        <v>60</v>
      </c>
      <c r="H4" s="191" t="s">
        <v>61</v>
      </c>
      <c r="I4" s="191" t="s">
        <v>78</v>
      </c>
      <c r="J4" s="192" t="s">
        <v>79</v>
      </c>
      <c r="K4" s="209"/>
      <c r="L4" s="209"/>
      <c r="M4" s="209"/>
      <c r="N4" s="209"/>
      <c r="O4" s="210"/>
    </row>
    <row r="5" ht="30" customHeight="1" spans="1:15">
      <c r="A5" s="195"/>
      <c r="B5" s="195"/>
      <c r="C5" s="195"/>
      <c r="D5" s="196" t="s">
        <v>58</v>
      </c>
      <c r="E5" s="197" t="s">
        <v>76</v>
      </c>
      <c r="F5" s="197" t="s">
        <v>77</v>
      </c>
      <c r="G5" s="195"/>
      <c r="H5" s="195"/>
      <c r="I5" s="195"/>
      <c r="J5" s="196" t="s">
        <v>58</v>
      </c>
      <c r="K5" s="211" t="s">
        <v>80</v>
      </c>
      <c r="L5" s="211" t="s">
        <v>81</v>
      </c>
      <c r="M5" s="211" t="s">
        <v>82</v>
      </c>
      <c r="N5" s="211" t="s">
        <v>83</v>
      </c>
      <c r="O5" s="211" t="s">
        <v>84</v>
      </c>
    </row>
    <row r="6" ht="18.75" customHeight="1" spans="1:15">
      <c r="A6" s="198">
        <v>1</v>
      </c>
      <c r="B6" s="198">
        <v>2</v>
      </c>
      <c r="C6" s="196">
        <v>3</v>
      </c>
      <c r="D6" s="196">
        <v>4</v>
      </c>
      <c r="E6" s="196">
        <v>5</v>
      </c>
      <c r="F6" s="196">
        <v>6</v>
      </c>
      <c r="G6" s="196">
        <v>7</v>
      </c>
      <c r="H6" s="196">
        <v>8</v>
      </c>
      <c r="I6" s="196">
        <v>9</v>
      </c>
      <c r="J6" s="196">
        <v>10</v>
      </c>
      <c r="K6" s="196">
        <v>11</v>
      </c>
      <c r="L6" s="196">
        <v>12</v>
      </c>
      <c r="M6" s="196">
        <v>13</v>
      </c>
      <c r="N6" s="196">
        <v>14</v>
      </c>
      <c r="O6" s="196">
        <v>15</v>
      </c>
    </row>
    <row r="7" ht="18.75" customHeight="1" spans="1:15">
      <c r="A7" s="199" t="s">
        <v>85</v>
      </c>
      <c r="B7" s="200" t="s">
        <v>86</v>
      </c>
      <c r="C7" s="179">
        <v>1067132.63</v>
      </c>
      <c r="D7" s="179">
        <v>1067132.63</v>
      </c>
      <c r="E7" s="179">
        <v>987132.63</v>
      </c>
      <c r="F7" s="179">
        <v>80000</v>
      </c>
      <c r="G7" s="179"/>
      <c r="H7" s="179"/>
      <c r="I7" s="179"/>
      <c r="J7" s="179"/>
      <c r="K7" s="179"/>
      <c r="L7" s="179"/>
      <c r="M7" s="179"/>
      <c r="N7" s="179"/>
      <c r="O7" s="179"/>
    </row>
    <row r="8" ht="18.75" customHeight="1" spans="1:15">
      <c r="A8" s="201" t="s">
        <v>87</v>
      </c>
      <c r="B8" s="242" t="s">
        <v>88</v>
      </c>
      <c r="C8" s="179">
        <v>1067132.63</v>
      </c>
      <c r="D8" s="179">
        <v>1067132.63</v>
      </c>
      <c r="E8" s="179">
        <v>987132.63</v>
      </c>
      <c r="F8" s="179">
        <v>80000</v>
      </c>
      <c r="G8" s="179"/>
      <c r="H8" s="179"/>
      <c r="I8" s="179"/>
      <c r="J8" s="179"/>
      <c r="K8" s="179"/>
      <c r="L8" s="179"/>
      <c r="M8" s="179"/>
      <c r="N8" s="179"/>
      <c r="O8" s="179"/>
    </row>
    <row r="9" s="182" customFormat="1" ht="18.75" customHeight="1" spans="1:15">
      <c r="A9" s="203">
        <v>2013850</v>
      </c>
      <c r="B9" s="243" t="s">
        <v>89</v>
      </c>
      <c r="C9" s="179">
        <v>1067132.63</v>
      </c>
      <c r="D9" s="179">
        <v>1067132.63</v>
      </c>
      <c r="E9" s="179">
        <v>987132.63</v>
      </c>
      <c r="F9" s="179">
        <v>80000</v>
      </c>
      <c r="G9" s="179"/>
      <c r="H9" s="179"/>
      <c r="I9" s="179"/>
      <c r="J9" s="179"/>
      <c r="K9" s="179"/>
      <c r="L9" s="179"/>
      <c r="M9" s="179"/>
      <c r="N9" s="179"/>
      <c r="O9" s="179"/>
    </row>
    <row r="10" ht="18.75" customHeight="1" spans="1:15">
      <c r="A10" s="199" t="s">
        <v>90</v>
      </c>
      <c r="B10" s="200" t="s">
        <v>91</v>
      </c>
      <c r="C10" s="179">
        <v>131035.2</v>
      </c>
      <c r="D10" s="179">
        <v>131035.2</v>
      </c>
      <c r="E10" s="179">
        <v>131035.2</v>
      </c>
      <c r="F10" s="179"/>
      <c r="G10" s="179"/>
      <c r="H10" s="179"/>
      <c r="I10" s="179"/>
      <c r="J10" s="179"/>
      <c r="K10" s="179"/>
      <c r="L10" s="179"/>
      <c r="M10" s="179"/>
      <c r="N10" s="179"/>
      <c r="O10" s="179"/>
    </row>
    <row r="11" ht="18.75" customHeight="1" spans="1:15">
      <c r="A11" s="201" t="s">
        <v>92</v>
      </c>
      <c r="B11" s="242" t="s">
        <v>93</v>
      </c>
      <c r="C11" s="179">
        <v>131035.2</v>
      </c>
      <c r="D11" s="179">
        <v>131035.2</v>
      </c>
      <c r="E11" s="179">
        <v>131035.2</v>
      </c>
      <c r="F11" s="179"/>
      <c r="G11" s="179"/>
      <c r="H11" s="179"/>
      <c r="I11" s="179"/>
      <c r="J11" s="179"/>
      <c r="K11" s="179"/>
      <c r="L11" s="179"/>
      <c r="M11" s="179"/>
      <c r="N11" s="179"/>
      <c r="O11" s="179"/>
    </row>
    <row r="12" s="182" customFormat="1" ht="18.75" customHeight="1" spans="1:15">
      <c r="A12" s="203" t="s">
        <v>94</v>
      </c>
      <c r="B12" s="243" t="s">
        <v>95</v>
      </c>
      <c r="C12" s="179">
        <v>131035.2</v>
      </c>
      <c r="D12" s="179">
        <v>131035.2</v>
      </c>
      <c r="E12" s="179">
        <v>131035.2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</row>
    <row r="13" ht="18.75" customHeight="1" spans="1:15">
      <c r="A13" s="199" t="s">
        <v>96</v>
      </c>
      <c r="B13" s="200" t="s">
        <v>97</v>
      </c>
      <c r="C13" s="179">
        <v>61836.81</v>
      </c>
      <c r="D13" s="179">
        <v>61836.81</v>
      </c>
      <c r="E13" s="179">
        <v>61836.81</v>
      </c>
      <c r="F13" s="179"/>
      <c r="G13" s="179"/>
      <c r="H13" s="179"/>
      <c r="I13" s="179"/>
      <c r="J13" s="179"/>
      <c r="K13" s="179"/>
      <c r="L13" s="179"/>
      <c r="M13" s="179"/>
      <c r="N13" s="179"/>
      <c r="O13" s="179"/>
    </row>
    <row r="14" ht="18.75" customHeight="1" spans="1:15">
      <c r="A14" s="201" t="s">
        <v>98</v>
      </c>
      <c r="B14" s="242" t="s">
        <v>99</v>
      </c>
      <c r="C14" s="179">
        <v>61836.81</v>
      </c>
      <c r="D14" s="179">
        <v>61836.81</v>
      </c>
      <c r="E14" s="179">
        <v>61836.81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</row>
    <row r="15" s="182" customFormat="1" ht="18.75" customHeight="1" spans="1:15">
      <c r="A15" s="203" t="s">
        <v>100</v>
      </c>
      <c r="B15" s="243" t="s">
        <v>101</v>
      </c>
      <c r="C15" s="179">
        <v>58146.87</v>
      </c>
      <c r="D15" s="179">
        <v>58146.87</v>
      </c>
      <c r="E15" s="179">
        <v>58146.87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</row>
    <row r="16" s="182" customFormat="1" ht="18.75" customHeight="1" spans="1:15">
      <c r="A16" s="203" t="s">
        <v>102</v>
      </c>
      <c r="B16" s="243" t="s">
        <v>103</v>
      </c>
      <c r="C16" s="179">
        <v>3689.94</v>
      </c>
      <c r="D16" s="179">
        <v>3689.94</v>
      </c>
      <c r="E16" s="179">
        <v>3689.94</v>
      </c>
      <c r="F16" s="179"/>
      <c r="G16" s="179"/>
      <c r="H16" s="179"/>
      <c r="I16" s="179"/>
      <c r="J16" s="179"/>
      <c r="K16" s="179"/>
      <c r="L16" s="179"/>
      <c r="M16" s="179"/>
      <c r="N16" s="179"/>
      <c r="O16" s="179"/>
    </row>
    <row r="17" ht="18.75" customHeight="1" spans="1:15">
      <c r="A17" s="199" t="s">
        <v>104</v>
      </c>
      <c r="B17" s="200" t="s">
        <v>105</v>
      </c>
      <c r="C17" s="179">
        <v>98276.4</v>
      </c>
      <c r="D17" s="179">
        <v>98276.4</v>
      </c>
      <c r="E17" s="179">
        <v>98276.4</v>
      </c>
      <c r="F17" s="179"/>
      <c r="G17" s="179"/>
      <c r="H17" s="179"/>
      <c r="I17" s="179"/>
      <c r="J17" s="179"/>
      <c r="K17" s="179"/>
      <c r="L17" s="179"/>
      <c r="M17" s="179"/>
      <c r="N17" s="179"/>
      <c r="O17" s="179"/>
    </row>
    <row r="18" ht="18.75" customHeight="1" spans="1:15">
      <c r="A18" s="201" t="s">
        <v>106</v>
      </c>
      <c r="B18" s="242" t="s">
        <v>107</v>
      </c>
      <c r="C18" s="179">
        <v>98276.4</v>
      </c>
      <c r="D18" s="179">
        <v>98276.4</v>
      </c>
      <c r="E18" s="179">
        <v>98276.4</v>
      </c>
      <c r="F18" s="179"/>
      <c r="G18" s="179"/>
      <c r="H18" s="179"/>
      <c r="I18" s="179"/>
      <c r="J18" s="179"/>
      <c r="K18" s="179"/>
      <c r="L18" s="179"/>
      <c r="M18" s="179"/>
      <c r="N18" s="179"/>
      <c r="O18" s="179"/>
    </row>
    <row r="19" s="182" customFormat="1" ht="18.75" customHeight="1" spans="1:15">
      <c r="A19" s="203" t="s">
        <v>108</v>
      </c>
      <c r="B19" s="243" t="s">
        <v>109</v>
      </c>
      <c r="C19" s="179">
        <v>98276.4</v>
      </c>
      <c r="D19" s="179">
        <v>98276.4</v>
      </c>
      <c r="E19" s="179">
        <v>98276.4</v>
      </c>
      <c r="F19" s="179"/>
      <c r="G19" s="179"/>
      <c r="H19" s="179"/>
      <c r="I19" s="179"/>
      <c r="J19" s="179"/>
      <c r="K19" s="179"/>
      <c r="L19" s="179"/>
      <c r="M19" s="179"/>
      <c r="N19" s="179"/>
      <c r="O19" s="179"/>
    </row>
    <row r="20" ht="18.75" customHeight="1" spans="1:15">
      <c r="A20" s="199" t="s">
        <v>110</v>
      </c>
      <c r="B20" s="200" t="s">
        <v>84</v>
      </c>
      <c r="C20" s="179">
        <v>8157.7</v>
      </c>
      <c r="D20" s="179">
        <v>8157.7</v>
      </c>
      <c r="E20" s="179"/>
      <c r="F20" s="179">
        <v>8157.7</v>
      </c>
      <c r="G20" s="179"/>
      <c r="H20" s="179"/>
      <c r="I20" s="179"/>
      <c r="J20" s="179"/>
      <c r="K20" s="179"/>
      <c r="L20" s="179"/>
      <c r="M20" s="179"/>
      <c r="N20" s="179"/>
      <c r="O20" s="179"/>
    </row>
    <row r="21" ht="18.75" customHeight="1" spans="1:15">
      <c r="A21" s="201" t="s">
        <v>111</v>
      </c>
      <c r="B21" s="242" t="s">
        <v>84</v>
      </c>
      <c r="C21" s="179">
        <v>8157.7</v>
      </c>
      <c r="D21" s="179">
        <v>8157.7</v>
      </c>
      <c r="E21" s="179"/>
      <c r="F21" s="179">
        <v>8157.7</v>
      </c>
      <c r="G21" s="179"/>
      <c r="H21" s="179"/>
      <c r="I21" s="179"/>
      <c r="J21" s="179"/>
      <c r="K21" s="179"/>
      <c r="L21" s="179"/>
      <c r="M21" s="179"/>
      <c r="N21" s="179"/>
      <c r="O21" s="179"/>
    </row>
    <row r="22" s="182" customFormat="1" ht="18.75" customHeight="1" spans="1:15">
      <c r="A22" s="203">
        <v>2299999</v>
      </c>
      <c r="B22" s="243" t="s">
        <v>84</v>
      </c>
      <c r="C22" s="179">
        <v>8157.7</v>
      </c>
      <c r="D22" s="179">
        <v>8157.7</v>
      </c>
      <c r="E22" s="179"/>
      <c r="F22" s="179">
        <v>8157.7</v>
      </c>
      <c r="G22" s="179"/>
      <c r="H22" s="179"/>
      <c r="I22" s="179"/>
      <c r="J22" s="179"/>
      <c r="K22" s="179"/>
      <c r="L22" s="179"/>
      <c r="M22" s="179"/>
      <c r="N22" s="179"/>
      <c r="O22" s="179"/>
    </row>
    <row r="23" ht="18.75" customHeight="1" spans="1:15">
      <c r="A23" s="205" t="s">
        <v>112</v>
      </c>
      <c r="B23" s="206" t="s">
        <v>112</v>
      </c>
      <c r="C23" s="179">
        <v>1366438.74</v>
      </c>
      <c r="D23" s="179">
        <v>1366438.74</v>
      </c>
      <c r="E23" s="179">
        <v>1278281.04</v>
      </c>
      <c r="F23" s="179">
        <v>88157.7</v>
      </c>
      <c r="G23" s="179"/>
      <c r="H23" s="179"/>
      <c r="I23" s="179"/>
      <c r="J23" s="179"/>
      <c r="K23" s="179"/>
      <c r="L23" s="179"/>
      <c r="M23" s="179"/>
      <c r="N23" s="179"/>
      <c r="O23" s="179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6"/>
  <sheetViews>
    <sheetView showZeros="0" topLeftCell="A27" workbookViewId="0">
      <selection activeCell="I18" sqref="I18"/>
    </sheetView>
  </sheetViews>
  <sheetFormatPr defaultColWidth="9.14583333333333" defaultRowHeight="14.25" customHeight="1" outlineLevelCol="3"/>
  <cols>
    <col min="1" max="1" width="39.28125" customWidth="1"/>
    <col min="2" max="2" width="30.8541666666667" customWidth="1"/>
    <col min="3" max="3" width="35.8541666666667" customWidth="1"/>
    <col min="4" max="4" width="29.8541666666667" customWidth="1"/>
  </cols>
  <sheetData>
    <row r="1" ht="15" customHeight="1" spans="1:4">
      <c r="A1" s="1"/>
      <c r="B1" s="1"/>
      <c r="C1" s="1"/>
      <c r="D1" s="42" t="s">
        <v>113</v>
      </c>
    </row>
    <row r="2" ht="36" customHeight="1" spans="1:4">
      <c r="A2" s="5" t="str">
        <f>"2025"&amp;"年部门财政拨款收支预算总表"</f>
        <v>2025年部门财政拨款收支预算总表</v>
      </c>
      <c r="B2" s="168"/>
      <c r="C2" s="168"/>
      <c r="D2" s="168"/>
    </row>
    <row r="3" ht="18.75" customHeight="1" spans="1:4">
      <c r="A3" s="7" t="str">
        <f>"单位名称："&amp;"沧源佤族自治县检验检测所"</f>
        <v>单位名称：沧源佤族自治县检验检测所</v>
      </c>
      <c r="B3" s="169"/>
      <c r="C3" s="169"/>
      <c r="D3" s="42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11" t="str">
        <f>"2025"&amp;"年预算数"</f>
        <v>2025年预算数</v>
      </c>
      <c r="C5" s="31" t="s">
        <v>114</v>
      </c>
      <c r="D5" s="111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70" t="s">
        <v>115</v>
      </c>
      <c r="B7" s="23">
        <v>1366438.74</v>
      </c>
      <c r="C7" s="22" t="s">
        <v>116</v>
      </c>
      <c r="D7" s="23">
        <v>1366438.74</v>
      </c>
    </row>
    <row r="8" ht="18.75" customHeight="1" spans="1:4">
      <c r="A8" s="171" t="s">
        <v>117</v>
      </c>
      <c r="B8" s="23">
        <v>1366438.74</v>
      </c>
      <c r="C8" s="22" t="s">
        <v>118</v>
      </c>
      <c r="D8" s="23">
        <v>1067132.63</v>
      </c>
    </row>
    <row r="9" ht="18.75" customHeight="1" spans="1:4">
      <c r="A9" s="171" t="s">
        <v>119</v>
      </c>
      <c r="B9" s="23"/>
      <c r="C9" s="22" t="s">
        <v>120</v>
      </c>
      <c r="D9" s="23"/>
    </row>
    <row r="10" ht="18.75" customHeight="1" spans="1:4">
      <c r="A10" s="171" t="s">
        <v>121</v>
      </c>
      <c r="B10" s="23"/>
      <c r="C10" s="22" t="s">
        <v>122</v>
      </c>
      <c r="D10" s="23"/>
    </row>
    <row r="11" ht="18.75" customHeight="1" spans="1:4">
      <c r="A11" s="172" t="s">
        <v>123</v>
      </c>
      <c r="B11" s="23"/>
      <c r="C11" s="173" t="s">
        <v>124</v>
      </c>
      <c r="D11" s="23"/>
    </row>
    <row r="12" ht="18.75" customHeight="1" spans="1:4">
      <c r="A12" s="174" t="s">
        <v>117</v>
      </c>
      <c r="B12" s="23"/>
      <c r="C12" s="175" t="s">
        <v>125</v>
      </c>
      <c r="D12" s="23"/>
    </row>
    <row r="13" ht="18.75" customHeight="1" spans="1:4">
      <c r="A13" s="174" t="s">
        <v>119</v>
      </c>
      <c r="B13" s="23"/>
      <c r="C13" s="175" t="s">
        <v>126</v>
      </c>
      <c r="D13" s="23"/>
    </row>
    <row r="14" ht="18.75" customHeight="1" spans="1:4">
      <c r="A14" s="174" t="s">
        <v>121</v>
      </c>
      <c r="B14" s="23"/>
      <c r="C14" s="175" t="s">
        <v>127</v>
      </c>
      <c r="D14" s="23"/>
    </row>
    <row r="15" ht="18.75" customHeight="1" spans="1:4">
      <c r="A15" s="174" t="s">
        <v>26</v>
      </c>
      <c r="B15" s="23"/>
      <c r="C15" s="175" t="s">
        <v>128</v>
      </c>
      <c r="D15" s="23">
        <v>131035.2</v>
      </c>
    </row>
    <row r="16" ht="18.75" customHeight="1" spans="1:4">
      <c r="A16" s="174" t="s">
        <v>26</v>
      </c>
      <c r="B16" s="23" t="s">
        <v>26</v>
      </c>
      <c r="C16" s="175" t="s">
        <v>129</v>
      </c>
      <c r="D16" s="23">
        <v>61836.81</v>
      </c>
    </row>
    <row r="17" ht="18.75" customHeight="1" spans="1:4">
      <c r="A17" s="176" t="s">
        <v>26</v>
      </c>
      <c r="B17" s="23" t="s">
        <v>26</v>
      </c>
      <c r="C17" s="175" t="s">
        <v>130</v>
      </c>
      <c r="D17" s="23"/>
    </row>
    <row r="18" ht="18.75" customHeight="1" spans="1:4">
      <c r="A18" s="176" t="s">
        <v>26</v>
      </c>
      <c r="B18" s="23" t="s">
        <v>26</v>
      </c>
      <c r="C18" s="175" t="s">
        <v>131</v>
      </c>
      <c r="D18" s="23"/>
    </row>
    <row r="19" ht="18.75" customHeight="1" spans="1:4">
      <c r="A19" s="177" t="s">
        <v>26</v>
      </c>
      <c r="B19" s="23" t="s">
        <v>26</v>
      </c>
      <c r="C19" s="175" t="s">
        <v>132</v>
      </c>
      <c r="D19" s="23"/>
    </row>
    <row r="20" ht="18.75" customHeight="1" spans="1:4">
      <c r="A20" s="177" t="s">
        <v>26</v>
      </c>
      <c r="B20" s="23" t="s">
        <v>26</v>
      </c>
      <c r="C20" s="175" t="s">
        <v>133</v>
      </c>
      <c r="D20" s="23"/>
    </row>
    <row r="21" ht="18.75" customHeight="1" spans="1:4">
      <c r="A21" s="177" t="s">
        <v>26</v>
      </c>
      <c r="B21" s="23" t="s">
        <v>26</v>
      </c>
      <c r="C21" s="175" t="s">
        <v>134</v>
      </c>
      <c r="D21" s="23"/>
    </row>
    <row r="22" ht="18.75" customHeight="1" spans="1:4">
      <c r="A22" s="177" t="s">
        <v>26</v>
      </c>
      <c r="B22" s="23" t="s">
        <v>26</v>
      </c>
      <c r="C22" s="175" t="s">
        <v>135</v>
      </c>
      <c r="D22" s="23"/>
    </row>
    <row r="23" ht="18.75" customHeight="1" spans="1:4">
      <c r="A23" s="177" t="s">
        <v>26</v>
      </c>
      <c r="B23" s="23" t="s">
        <v>26</v>
      </c>
      <c r="C23" s="175" t="s">
        <v>136</v>
      </c>
      <c r="D23" s="23"/>
    </row>
    <row r="24" ht="18.75" customHeight="1" spans="1:4">
      <c r="A24" s="177" t="s">
        <v>26</v>
      </c>
      <c r="B24" s="23" t="s">
        <v>26</v>
      </c>
      <c r="C24" s="175" t="s">
        <v>137</v>
      </c>
      <c r="D24" s="23"/>
    </row>
    <row r="25" ht="18.75" customHeight="1" spans="1:4">
      <c r="A25" s="177" t="s">
        <v>26</v>
      </c>
      <c r="B25" s="23" t="s">
        <v>26</v>
      </c>
      <c r="C25" s="175" t="s">
        <v>138</v>
      </c>
      <c r="D25" s="23"/>
    </row>
    <row r="26" ht="18.75" customHeight="1" spans="1:4">
      <c r="A26" s="177" t="s">
        <v>26</v>
      </c>
      <c r="B26" s="23" t="s">
        <v>26</v>
      </c>
      <c r="C26" s="175" t="s">
        <v>139</v>
      </c>
      <c r="D26" s="23">
        <v>98276.4</v>
      </c>
    </row>
    <row r="27" ht="18.75" customHeight="1" spans="1:4">
      <c r="A27" s="177" t="s">
        <v>26</v>
      </c>
      <c r="B27" s="23" t="s">
        <v>26</v>
      </c>
      <c r="C27" s="175" t="s">
        <v>140</v>
      </c>
      <c r="D27" s="23"/>
    </row>
    <row r="28" ht="18.75" customHeight="1" spans="1:4">
      <c r="A28" s="177" t="s">
        <v>26</v>
      </c>
      <c r="B28" s="23" t="s">
        <v>26</v>
      </c>
      <c r="C28" s="175" t="s">
        <v>141</v>
      </c>
      <c r="D28" s="23"/>
    </row>
    <row r="29" ht="18.75" customHeight="1" spans="1:4">
      <c r="A29" s="177" t="s">
        <v>26</v>
      </c>
      <c r="B29" s="23" t="s">
        <v>26</v>
      </c>
      <c r="C29" s="175" t="s">
        <v>142</v>
      </c>
      <c r="D29" s="23"/>
    </row>
    <row r="30" ht="18.75" customHeight="1" spans="1:4">
      <c r="A30" s="177" t="s">
        <v>26</v>
      </c>
      <c r="B30" s="23" t="s">
        <v>26</v>
      </c>
      <c r="C30" s="175" t="s">
        <v>143</v>
      </c>
      <c r="D30" s="23"/>
    </row>
    <row r="31" ht="18.75" customHeight="1" spans="1:4">
      <c r="A31" s="178" t="s">
        <v>26</v>
      </c>
      <c r="B31" s="23" t="s">
        <v>26</v>
      </c>
      <c r="C31" s="175" t="s">
        <v>144</v>
      </c>
      <c r="D31" s="179">
        <v>8157.7</v>
      </c>
    </row>
    <row r="32" ht="18.75" customHeight="1" spans="1:4">
      <c r="A32" s="178" t="s">
        <v>26</v>
      </c>
      <c r="B32" s="23" t="s">
        <v>26</v>
      </c>
      <c r="C32" s="175" t="s">
        <v>145</v>
      </c>
      <c r="D32" s="23"/>
    </row>
    <row r="33" ht="18.75" customHeight="1" spans="1:4">
      <c r="A33" s="178" t="s">
        <v>26</v>
      </c>
      <c r="B33" s="23" t="s">
        <v>26</v>
      </c>
      <c r="C33" s="175" t="s">
        <v>146</v>
      </c>
      <c r="D33" s="23"/>
    </row>
    <row r="34" ht="18.75" customHeight="1" spans="1:4">
      <c r="A34" s="178"/>
      <c r="B34" s="23"/>
      <c r="C34" s="175" t="s">
        <v>147</v>
      </c>
      <c r="D34" s="23"/>
    </row>
    <row r="35" ht="18.75" customHeight="1" spans="1:4">
      <c r="A35" s="178" t="s">
        <v>26</v>
      </c>
      <c r="B35" s="23" t="s">
        <v>26</v>
      </c>
      <c r="C35" s="175" t="s">
        <v>148</v>
      </c>
      <c r="D35" s="23"/>
    </row>
    <row r="36" ht="18.75" customHeight="1" spans="1:4">
      <c r="A36" s="58" t="s">
        <v>149</v>
      </c>
      <c r="B36" s="180">
        <v>1366438.74</v>
      </c>
      <c r="C36" s="181" t="s">
        <v>52</v>
      </c>
      <c r="D36" s="180">
        <v>1366438.74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3"/>
  <sheetViews>
    <sheetView showZeros="0" workbookViewId="0">
      <selection activeCell="F29" sqref="F29"/>
    </sheetView>
  </sheetViews>
  <sheetFormatPr defaultColWidth="9.14583333333333" defaultRowHeight="14.25" customHeight="1" outlineLevelCol="6"/>
  <cols>
    <col min="1" max="1" width="20.1458333333333" customWidth="1"/>
    <col min="2" max="2" width="44" customWidth="1"/>
    <col min="3" max="3" width="24.28125" customWidth="1"/>
    <col min="4" max="4" width="20.4270833333333" customWidth="1"/>
    <col min="5" max="7" width="24.28125" customWidth="1"/>
  </cols>
  <sheetData>
    <row r="1" ht="15" customHeight="1" spans="4:7">
      <c r="D1" s="159"/>
      <c r="F1" s="60"/>
      <c r="G1" s="42" t="s">
        <v>150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60"/>
      <c r="C2" s="160"/>
      <c r="D2" s="160"/>
      <c r="E2" s="160"/>
      <c r="F2" s="160"/>
      <c r="G2" s="160"/>
    </row>
    <row r="3" ht="18" customHeight="1" spans="1:7">
      <c r="A3" s="161" t="str">
        <f>"单位名称："&amp;"沧源佤族自治县检验检测所"</f>
        <v>单位名称：沧源佤族自治县检验检测所</v>
      </c>
      <c r="B3" s="29"/>
      <c r="C3" s="30"/>
      <c r="D3" s="30"/>
      <c r="E3" s="30"/>
      <c r="F3" s="106"/>
      <c r="G3" s="42" t="s">
        <v>1</v>
      </c>
    </row>
    <row r="4" ht="20.25" customHeight="1" spans="1:7">
      <c r="A4" s="162" t="s">
        <v>151</v>
      </c>
      <c r="B4" s="163"/>
      <c r="C4" s="111" t="s">
        <v>56</v>
      </c>
      <c r="D4" s="140" t="s">
        <v>76</v>
      </c>
      <c r="E4" s="13"/>
      <c r="F4" s="14"/>
      <c r="G4" s="133" t="s">
        <v>77</v>
      </c>
    </row>
    <row r="5" ht="20.25" customHeight="1" spans="1:7">
      <c r="A5" s="164" t="s">
        <v>74</v>
      </c>
      <c r="B5" s="164" t="s">
        <v>75</v>
      </c>
      <c r="C5" s="33"/>
      <c r="D5" s="69" t="s">
        <v>58</v>
      </c>
      <c r="E5" s="69" t="s">
        <v>152</v>
      </c>
      <c r="F5" s="69" t="s">
        <v>153</v>
      </c>
      <c r="G5" s="98"/>
    </row>
    <row r="6" ht="19.5" customHeight="1" spans="1:7">
      <c r="A6" s="164" t="s">
        <v>154</v>
      </c>
      <c r="B6" s="164" t="s">
        <v>155</v>
      </c>
      <c r="C6" s="164" t="s">
        <v>156</v>
      </c>
      <c r="D6" s="69">
        <v>4</v>
      </c>
      <c r="E6" s="165" t="s">
        <v>157</v>
      </c>
      <c r="F6" s="165" t="s">
        <v>158</v>
      </c>
      <c r="G6" s="164" t="s">
        <v>159</v>
      </c>
    </row>
    <row r="7" ht="18" customHeight="1" spans="1:7">
      <c r="A7" s="34" t="s">
        <v>85</v>
      </c>
      <c r="B7" s="34" t="s">
        <v>86</v>
      </c>
      <c r="C7" s="23">
        <v>1067132.63</v>
      </c>
      <c r="D7" s="23">
        <v>987132.63</v>
      </c>
      <c r="E7" s="23">
        <v>957632.79</v>
      </c>
      <c r="F7" s="23">
        <v>29499.84</v>
      </c>
      <c r="G7" s="23">
        <v>80000</v>
      </c>
    </row>
    <row r="8" ht="18" customHeight="1" spans="1:7">
      <c r="A8" s="124" t="s">
        <v>87</v>
      </c>
      <c r="B8" s="124" t="s">
        <v>88</v>
      </c>
      <c r="C8" s="23">
        <v>1067132.63</v>
      </c>
      <c r="D8" s="23">
        <v>987132.63</v>
      </c>
      <c r="E8" s="23">
        <v>957632.79</v>
      </c>
      <c r="F8" s="23">
        <v>29499.84</v>
      </c>
      <c r="G8" s="23">
        <v>80000</v>
      </c>
    </row>
    <row r="9" ht="18" customHeight="1" spans="1:7">
      <c r="A9" s="125" t="s">
        <v>160</v>
      </c>
      <c r="B9" s="125" t="s">
        <v>89</v>
      </c>
      <c r="C9" s="23">
        <v>1067132.63</v>
      </c>
      <c r="D9" s="23">
        <v>987132.63</v>
      </c>
      <c r="E9" s="23">
        <v>957632.79</v>
      </c>
      <c r="F9" s="23">
        <v>29499.84</v>
      </c>
      <c r="G9" s="23">
        <v>80000</v>
      </c>
    </row>
    <row r="10" ht="18" customHeight="1" spans="1:7">
      <c r="A10" s="34" t="s">
        <v>90</v>
      </c>
      <c r="B10" s="34" t="s">
        <v>91</v>
      </c>
      <c r="C10" s="23">
        <v>131035.2</v>
      </c>
      <c r="D10" s="23">
        <v>131035.2</v>
      </c>
      <c r="E10" s="23">
        <v>131035.2</v>
      </c>
      <c r="F10" s="23"/>
      <c r="G10" s="23"/>
    </row>
    <row r="11" ht="18" customHeight="1" spans="1:7">
      <c r="A11" s="124" t="s">
        <v>92</v>
      </c>
      <c r="B11" s="124" t="s">
        <v>93</v>
      </c>
      <c r="C11" s="23">
        <v>131035.2</v>
      </c>
      <c r="D11" s="23">
        <v>131035.2</v>
      </c>
      <c r="E11" s="23">
        <v>131035.2</v>
      </c>
      <c r="F11" s="23"/>
      <c r="G11" s="23"/>
    </row>
    <row r="12" ht="18" customHeight="1" spans="1:7">
      <c r="A12" s="125" t="s">
        <v>94</v>
      </c>
      <c r="B12" s="125" t="s">
        <v>95</v>
      </c>
      <c r="C12" s="23">
        <v>131035.2</v>
      </c>
      <c r="D12" s="23">
        <v>131035.2</v>
      </c>
      <c r="E12" s="23">
        <v>131035.2</v>
      </c>
      <c r="F12" s="23"/>
      <c r="G12" s="23"/>
    </row>
    <row r="13" ht="18" customHeight="1" spans="1:7">
      <c r="A13" s="34" t="s">
        <v>96</v>
      </c>
      <c r="B13" s="34" t="s">
        <v>97</v>
      </c>
      <c r="C13" s="23">
        <v>61836.81</v>
      </c>
      <c r="D13" s="23">
        <v>61836.81</v>
      </c>
      <c r="E13" s="23">
        <v>61836.81</v>
      </c>
      <c r="F13" s="23"/>
      <c r="G13" s="23"/>
    </row>
    <row r="14" ht="18" customHeight="1" spans="1:7">
      <c r="A14" s="124" t="s">
        <v>98</v>
      </c>
      <c r="B14" s="124" t="s">
        <v>99</v>
      </c>
      <c r="C14" s="23">
        <v>61836.81</v>
      </c>
      <c r="D14" s="23">
        <v>61836.81</v>
      </c>
      <c r="E14" s="23">
        <v>61836.81</v>
      </c>
      <c r="F14" s="23"/>
      <c r="G14" s="23"/>
    </row>
    <row r="15" ht="18" customHeight="1" spans="1:7">
      <c r="A15" s="125" t="s">
        <v>100</v>
      </c>
      <c r="B15" s="125" t="s">
        <v>101</v>
      </c>
      <c r="C15" s="23">
        <v>58146.87</v>
      </c>
      <c r="D15" s="23">
        <v>58146.87</v>
      </c>
      <c r="E15" s="23">
        <v>58146.87</v>
      </c>
      <c r="F15" s="23"/>
      <c r="G15" s="23"/>
    </row>
    <row r="16" ht="18" customHeight="1" spans="1:7">
      <c r="A16" s="125" t="s">
        <v>102</v>
      </c>
      <c r="B16" s="125" t="s">
        <v>103</v>
      </c>
      <c r="C16" s="23">
        <v>3689.94</v>
      </c>
      <c r="D16" s="23">
        <v>3689.94</v>
      </c>
      <c r="E16" s="23">
        <v>3689.94</v>
      </c>
      <c r="F16" s="23"/>
      <c r="G16" s="23"/>
    </row>
    <row r="17" ht="18" customHeight="1" spans="1:7">
      <c r="A17" s="34" t="s">
        <v>104</v>
      </c>
      <c r="B17" s="34" t="s">
        <v>105</v>
      </c>
      <c r="C17" s="23">
        <v>98276.4</v>
      </c>
      <c r="D17" s="23">
        <v>98276.4</v>
      </c>
      <c r="E17" s="23">
        <v>98276.4</v>
      </c>
      <c r="F17" s="23"/>
      <c r="G17" s="23"/>
    </row>
    <row r="18" ht="18" customHeight="1" spans="1:7">
      <c r="A18" s="124" t="s">
        <v>106</v>
      </c>
      <c r="B18" s="124" t="s">
        <v>107</v>
      </c>
      <c r="C18" s="23">
        <v>98276.4</v>
      </c>
      <c r="D18" s="23">
        <v>98276.4</v>
      </c>
      <c r="E18" s="23">
        <v>98276.4</v>
      </c>
      <c r="F18" s="23"/>
      <c r="G18" s="23"/>
    </row>
    <row r="19" ht="18" customHeight="1" spans="1:7">
      <c r="A19" s="125" t="s">
        <v>108</v>
      </c>
      <c r="B19" s="125" t="s">
        <v>109</v>
      </c>
      <c r="C19" s="23">
        <v>98276.4</v>
      </c>
      <c r="D19" s="23">
        <v>98276.4</v>
      </c>
      <c r="E19" s="23">
        <v>98276.4</v>
      </c>
      <c r="F19" s="23"/>
      <c r="G19" s="23"/>
    </row>
    <row r="20" ht="18" customHeight="1" spans="1:7">
      <c r="A20" s="34" t="s">
        <v>110</v>
      </c>
      <c r="B20" s="34" t="s">
        <v>84</v>
      </c>
      <c r="C20" s="23">
        <v>8157.7</v>
      </c>
      <c r="D20" s="23"/>
      <c r="E20" s="23"/>
      <c r="F20" s="23"/>
      <c r="G20" s="23">
        <v>8157.7</v>
      </c>
    </row>
    <row r="21" ht="18" customHeight="1" spans="1:7">
      <c r="A21" s="124" t="s">
        <v>111</v>
      </c>
      <c r="B21" s="124" t="s">
        <v>84</v>
      </c>
      <c r="C21" s="23">
        <v>8157.7</v>
      </c>
      <c r="D21" s="23"/>
      <c r="E21" s="23"/>
      <c r="F21" s="23"/>
      <c r="G21" s="23">
        <v>8157.7</v>
      </c>
    </row>
    <row r="22" ht="18" customHeight="1" spans="1:7">
      <c r="A22" s="125" t="s">
        <v>161</v>
      </c>
      <c r="B22" s="125" t="s">
        <v>84</v>
      </c>
      <c r="C22" s="23">
        <v>8157.7</v>
      </c>
      <c r="D22" s="23"/>
      <c r="E22" s="23"/>
      <c r="F22" s="23"/>
      <c r="G22" s="23">
        <v>8157.7</v>
      </c>
    </row>
    <row r="23" ht="18" customHeight="1" spans="1:7">
      <c r="A23" s="166" t="s">
        <v>112</v>
      </c>
      <c r="B23" s="167" t="s">
        <v>112</v>
      </c>
      <c r="C23" s="23">
        <v>1366438.74</v>
      </c>
      <c r="D23" s="23">
        <v>1278281.04</v>
      </c>
      <c r="E23" s="23">
        <v>1248781.2</v>
      </c>
      <c r="F23" s="23">
        <v>29499.84</v>
      </c>
      <c r="G23" s="23">
        <v>88157.7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G11"/>
  <sheetViews>
    <sheetView showZeros="0" workbookViewId="0">
      <selection activeCell="C9" sqref="C9"/>
    </sheetView>
  </sheetViews>
  <sheetFormatPr defaultColWidth="9.14583333333333" defaultRowHeight="14.25" customHeight="1" outlineLevelCol="6"/>
  <cols>
    <col min="1" max="1" width="23.5729166666667" customWidth="1"/>
    <col min="2" max="7" width="22.8541666666667" customWidth="1"/>
  </cols>
  <sheetData>
    <row r="1" ht="15" customHeight="1" spans="1:7">
      <c r="A1" s="149"/>
      <c r="B1" s="150"/>
      <c r="C1" s="151"/>
      <c r="D1" s="65"/>
      <c r="G1" s="91" t="s">
        <v>162</v>
      </c>
    </row>
    <row r="2" ht="39" customHeight="1" spans="1:7">
      <c r="A2" s="138" t="str">
        <f>"2025"&amp;"年“三公”经费支出预算表"</f>
        <v>2025年“三公”经费支出预算表</v>
      </c>
      <c r="B2" s="54"/>
      <c r="C2" s="54"/>
      <c r="D2" s="54"/>
      <c r="E2" s="54"/>
      <c r="F2" s="54"/>
      <c r="G2" s="54"/>
    </row>
    <row r="3" ht="18.75" customHeight="1" spans="1:7">
      <c r="A3" s="44" t="str">
        <f>"单位名称："&amp;"沧源佤族自治县检验检测所"</f>
        <v>单位名称：沧源佤族自治县检验检测所</v>
      </c>
      <c r="B3" s="150"/>
      <c r="C3" s="151"/>
      <c r="D3" s="65"/>
      <c r="E3" s="30"/>
      <c r="G3" s="91" t="s">
        <v>163</v>
      </c>
    </row>
    <row r="4" ht="18.75" customHeight="1" spans="1:7">
      <c r="A4" s="10" t="s">
        <v>164</v>
      </c>
      <c r="B4" s="10" t="s">
        <v>165</v>
      </c>
      <c r="C4" s="31" t="s">
        <v>166</v>
      </c>
      <c r="D4" s="12" t="s">
        <v>167</v>
      </c>
      <c r="E4" s="13"/>
      <c r="F4" s="14"/>
      <c r="G4" s="31" t="s">
        <v>168</v>
      </c>
    </row>
    <row r="5" ht="18.75" customHeight="1" spans="1:7">
      <c r="A5" s="17"/>
      <c r="B5" s="152"/>
      <c r="C5" s="33"/>
      <c r="D5" s="69" t="s">
        <v>58</v>
      </c>
      <c r="E5" s="69" t="s">
        <v>169</v>
      </c>
      <c r="F5" s="69" t="s">
        <v>170</v>
      </c>
      <c r="G5" s="33"/>
    </row>
    <row r="6" ht="18.75" customHeight="1" spans="1:7">
      <c r="A6" s="153" t="s">
        <v>56</v>
      </c>
      <c r="B6" s="154">
        <v>1</v>
      </c>
      <c r="C6" s="155">
        <v>2</v>
      </c>
      <c r="D6" s="156">
        <v>3</v>
      </c>
      <c r="E6" s="156">
        <v>4</v>
      </c>
      <c r="F6" s="156">
        <v>5</v>
      </c>
      <c r="G6" s="155">
        <v>6</v>
      </c>
    </row>
    <row r="7" ht="18.75" customHeight="1" spans="1:7">
      <c r="A7" s="153" t="s">
        <v>56</v>
      </c>
      <c r="B7" s="157">
        <v>1000</v>
      </c>
      <c r="C7" s="157"/>
      <c r="D7" s="157"/>
      <c r="E7" s="157"/>
      <c r="F7" s="157"/>
      <c r="G7" s="157">
        <v>1000</v>
      </c>
    </row>
    <row r="8" ht="18.75" customHeight="1" spans="1:7">
      <c r="A8" s="158" t="s">
        <v>171</v>
      </c>
      <c r="B8" s="157"/>
      <c r="C8" s="157"/>
      <c r="D8" s="157"/>
      <c r="E8" s="157"/>
      <c r="F8" s="157"/>
      <c r="G8" s="157"/>
    </row>
    <row r="9" ht="18.75" customHeight="1" spans="1:7">
      <c r="A9" s="158" t="s">
        <v>172</v>
      </c>
      <c r="B9" s="157">
        <v>1000</v>
      </c>
      <c r="C9" s="157"/>
      <c r="D9" s="157"/>
      <c r="E9" s="157"/>
      <c r="F9" s="157"/>
      <c r="G9" s="157">
        <v>1000</v>
      </c>
    </row>
    <row r="10" ht="18.75" customHeight="1" spans="1:7">
      <c r="A10" s="158" t="s">
        <v>173</v>
      </c>
      <c r="B10" s="157"/>
      <c r="C10" s="157"/>
      <c r="D10" s="157"/>
      <c r="E10" s="157"/>
      <c r="F10" s="157"/>
      <c r="G10" s="157"/>
    </row>
    <row r="11" ht="18.75" customHeight="1" spans="1:7">
      <c r="A11" s="158" t="s">
        <v>174</v>
      </c>
      <c r="B11" s="157"/>
      <c r="C11" s="157"/>
      <c r="D11" s="157"/>
      <c r="E11" s="157"/>
      <c r="F11" s="157"/>
      <c r="G11" s="15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W32"/>
  <sheetViews>
    <sheetView showZeros="0" topLeftCell="A26" workbookViewId="0">
      <selection activeCell="G11" sqref="G11"/>
    </sheetView>
  </sheetViews>
  <sheetFormatPr defaultColWidth="9.14583333333333" defaultRowHeight="14.25" customHeight="1"/>
  <cols>
    <col min="1" max="1" width="32.8541666666667" customWidth="1"/>
    <col min="2" max="2" width="25.4270833333333" customWidth="1"/>
    <col min="3" max="3" width="26.5729166666667" customWidth="1"/>
    <col min="4" max="4" width="10.1458333333333" customWidth="1"/>
    <col min="5" max="5" width="28.59375" customWidth="1"/>
    <col min="6" max="6" width="10.28125" customWidth="1"/>
    <col min="7" max="7" width="23" customWidth="1"/>
    <col min="8" max="21" width="19.8541666666667" customWidth="1"/>
    <col min="22" max="23" width="20" customWidth="1"/>
  </cols>
  <sheetData>
    <row r="1" ht="15" customHeight="1" spans="2:23">
      <c r="B1" s="136"/>
      <c r="D1" s="137"/>
      <c r="E1" s="137"/>
      <c r="F1" s="137"/>
      <c r="G1" s="137"/>
      <c r="H1" s="70"/>
      <c r="I1" s="70"/>
      <c r="J1" s="70"/>
      <c r="K1" s="70"/>
      <c r="L1" s="70"/>
      <c r="M1" s="70"/>
      <c r="N1" s="30"/>
      <c r="O1" s="30"/>
      <c r="P1" s="30"/>
      <c r="Q1" s="70"/>
      <c r="U1" s="136"/>
      <c r="W1" s="40" t="s">
        <v>175</v>
      </c>
    </row>
    <row r="2" ht="39.75" customHeight="1" spans="1:23">
      <c r="A2" s="138" t="str">
        <f>"2025"&amp;"年部门基本支出预算表"</f>
        <v>2025年部门基本支出预算表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6"/>
      <c r="O2" s="6"/>
      <c r="P2" s="6"/>
      <c r="Q2" s="54"/>
      <c r="R2" s="54"/>
      <c r="S2" s="54"/>
      <c r="T2" s="54"/>
      <c r="U2" s="54"/>
      <c r="V2" s="54"/>
      <c r="W2" s="54"/>
    </row>
    <row r="3" ht="18.75" customHeight="1" spans="1:23">
      <c r="A3" s="7" t="str">
        <f>"单位名称："&amp;"沧源佤族自治县检验检测所"</f>
        <v>单位名称：沧源佤族自治县检验检测所</v>
      </c>
      <c r="B3" s="139"/>
      <c r="C3" s="139"/>
      <c r="D3" s="139"/>
      <c r="E3" s="139"/>
      <c r="F3" s="139"/>
      <c r="G3" s="139"/>
      <c r="H3" s="73"/>
      <c r="I3" s="73"/>
      <c r="J3" s="73"/>
      <c r="K3" s="73"/>
      <c r="L3" s="73"/>
      <c r="M3" s="73"/>
      <c r="N3" s="97"/>
      <c r="O3" s="97"/>
      <c r="P3" s="97"/>
      <c r="Q3" s="73"/>
      <c r="U3" s="136"/>
      <c r="W3" s="40" t="s">
        <v>163</v>
      </c>
    </row>
    <row r="4" ht="18" customHeight="1" spans="1:23">
      <c r="A4" s="10" t="s">
        <v>176</v>
      </c>
      <c r="B4" s="10" t="s">
        <v>177</v>
      </c>
      <c r="C4" s="10" t="s">
        <v>178</v>
      </c>
      <c r="D4" s="10" t="s">
        <v>179</v>
      </c>
      <c r="E4" s="10" t="s">
        <v>180</v>
      </c>
      <c r="F4" s="10" t="s">
        <v>181</v>
      </c>
      <c r="G4" s="10" t="s">
        <v>182</v>
      </c>
      <c r="H4" s="140" t="s">
        <v>183</v>
      </c>
      <c r="I4" s="67" t="s">
        <v>183</v>
      </c>
      <c r="J4" s="67"/>
      <c r="K4" s="67"/>
      <c r="L4" s="67"/>
      <c r="M4" s="67"/>
      <c r="N4" s="13"/>
      <c r="O4" s="13"/>
      <c r="P4" s="13"/>
      <c r="Q4" s="76" t="s">
        <v>62</v>
      </c>
      <c r="R4" s="67" t="s">
        <v>79</v>
      </c>
      <c r="S4" s="67"/>
      <c r="T4" s="67"/>
      <c r="U4" s="67"/>
      <c r="V4" s="67"/>
      <c r="W4" s="146"/>
    </row>
    <row r="5" ht="18" customHeight="1" spans="1:23">
      <c r="A5" s="15"/>
      <c r="B5" s="135"/>
      <c r="C5" s="15"/>
      <c r="D5" s="15"/>
      <c r="E5" s="15"/>
      <c r="F5" s="15"/>
      <c r="G5" s="15"/>
      <c r="H5" s="111" t="s">
        <v>184</v>
      </c>
      <c r="I5" s="140" t="s">
        <v>59</v>
      </c>
      <c r="J5" s="67"/>
      <c r="K5" s="67"/>
      <c r="L5" s="67"/>
      <c r="M5" s="146"/>
      <c r="N5" s="12" t="s">
        <v>185</v>
      </c>
      <c r="O5" s="13"/>
      <c r="P5" s="14"/>
      <c r="Q5" s="10" t="s">
        <v>62</v>
      </c>
      <c r="R5" s="140" t="s">
        <v>79</v>
      </c>
      <c r="S5" s="76" t="s">
        <v>65</v>
      </c>
      <c r="T5" s="67" t="s">
        <v>79</v>
      </c>
      <c r="U5" s="76" t="s">
        <v>67</v>
      </c>
      <c r="V5" s="76" t="s">
        <v>68</v>
      </c>
      <c r="W5" s="148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47" t="s">
        <v>186</v>
      </c>
      <c r="J6" s="10" t="s">
        <v>187</v>
      </c>
      <c r="K6" s="10" t="s">
        <v>188</v>
      </c>
      <c r="L6" s="10" t="s">
        <v>189</v>
      </c>
      <c r="M6" s="10" t="s">
        <v>190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4"/>
      <c r="B7" s="114"/>
      <c r="C7" s="114"/>
      <c r="D7" s="114"/>
      <c r="E7" s="114"/>
      <c r="F7" s="114"/>
      <c r="G7" s="114"/>
      <c r="H7" s="114"/>
      <c r="I7" s="96"/>
      <c r="J7" s="17" t="s">
        <v>192</v>
      </c>
      <c r="K7" s="17" t="s">
        <v>188</v>
      </c>
      <c r="L7" s="17" t="s">
        <v>189</v>
      </c>
      <c r="M7" s="17" t="s">
        <v>190</v>
      </c>
      <c r="N7" s="17" t="s">
        <v>188</v>
      </c>
      <c r="O7" s="17" t="s">
        <v>189</v>
      </c>
      <c r="P7" s="17" t="s">
        <v>190</v>
      </c>
      <c r="Q7" s="17" t="s">
        <v>62</v>
      </c>
      <c r="R7" s="17" t="s">
        <v>58</v>
      </c>
      <c r="S7" s="17" t="s">
        <v>65</v>
      </c>
      <c r="T7" s="17" t="s">
        <v>191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>
        <v>22</v>
      </c>
      <c r="W8" s="141">
        <v>23</v>
      </c>
    </row>
    <row r="9" ht="21" customHeight="1" spans="1:23">
      <c r="A9" s="142" t="s">
        <v>71</v>
      </c>
      <c r="B9" s="142"/>
      <c r="C9" s="142"/>
      <c r="D9" s="142"/>
      <c r="E9" s="142"/>
      <c r="F9" s="142"/>
      <c r="G9" s="142"/>
      <c r="H9" s="23">
        <v>1278281.04</v>
      </c>
      <c r="I9" s="23">
        <v>1278281.04</v>
      </c>
      <c r="J9" s="23"/>
      <c r="K9" s="23"/>
      <c r="L9" s="23">
        <v>1278281.04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3" t="s">
        <v>71</v>
      </c>
      <c r="B10" s="21"/>
      <c r="C10" s="21"/>
      <c r="D10" s="21"/>
      <c r="E10" s="21"/>
      <c r="F10" s="21"/>
      <c r="G10" s="21"/>
      <c r="H10" s="23">
        <v>1278281.04</v>
      </c>
      <c r="I10" s="23">
        <v>1278281.04</v>
      </c>
      <c r="J10" s="23"/>
      <c r="K10" s="23"/>
      <c r="L10" s="23">
        <v>1278281.04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193</v>
      </c>
      <c r="C11" s="21" t="s">
        <v>194</v>
      </c>
      <c r="D11" s="21" t="s">
        <v>160</v>
      </c>
      <c r="E11" s="21" t="s">
        <v>89</v>
      </c>
      <c r="F11" s="21" t="s">
        <v>195</v>
      </c>
      <c r="G11" s="21" t="s">
        <v>196</v>
      </c>
      <c r="H11" s="23">
        <v>349992</v>
      </c>
      <c r="I11" s="23">
        <v>349992</v>
      </c>
      <c r="J11" s="23"/>
      <c r="K11" s="23"/>
      <c r="L11" s="23">
        <v>349992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193</v>
      </c>
      <c r="C12" s="21" t="s">
        <v>194</v>
      </c>
      <c r="D12" s="21" t="s">
        <v>160</v>
      </c>
      <c r="E12" s="21" t="s">
        <v>89</v>
      </c>
      <c r="F12" s="21" t="s">
        <v>197</v>
      </c>
      <c r="G12" s="21" t="s">
        <v>198</v>
      </c>
      <c r="H12" s="23">
        <v>72456</v>
      </c>
      <c r="I12" s="23">
        <v>72456</v>
      </c>
      <c r="J12" s="23"/>
      <c r="K12" s="23"/>
      <c r="L12" s="23">
        <v>72456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193</v>
      </c>
      <c r="C13" s="21" t="s">
        <v>194</v>
      </c>
      <c r="D13" s="21" t="s">
        <v>160</v>
      </c>
      <c r="E13" s="21" t="s">
        <v>89</v>
      </c>
      <c r="F13" s="21" t="s">
        <v>199</v>
      </c>
      <c r="G13" s="21" t="s">
        <v>200</v>
      </c>
      <c r="H13" s="23">
        <v>250212</v>
      </c>
      <c r="I13" s="23">
        <v>250212</v>
      </c>
      <c r="J13" s="23"/>
      <c r="K13" s="23"/>
      <c r="L13" s="23">
        <v>250212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193</v>
      </c>
      <c r="C14" s="21" t="s">
        <v>194</v>
      </c>
      <c r="D14" s="21" t="s">
        <v>160</v>
      </c>
      <c r="E14" s="21" t="s">
        <v>89</v>
      </c>
      <c r="F14" s="21" t="s">
        <v>199</v>
      </c>
      <c r="G14" s="21" t="s">
        <v>200</v>
      </c>
      <c r="H14" s="23">
        <v>117240</v>
      </c>
      <c r="I14" s="23">
        <v>117240</v>
      </c>
      <c r="J14" s="23"/>
      <c r="K14" s="23"/>
      <c r="L14" s="23">
        <v>117240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201</v>
      </c>
      <c r="C15" s="21" t="s">
        <v>202</v>
      </c>
      <c r="D15" s="21" t="s">
        <v>160</v>
      </c>
      <c r="E15" s="21" t="s">
        <v>89</v>
      </c>
      <c r="F15" s="21" t="s">
        <v>199</v>
      </c>
      <c r="G15" s="21" t="s">
        <v>200</v>
      </c>
      <c r="H15" s="23">
        <v>162000</v>
      </c>
      <c r="I15" s="23">
        <v>162000</v>
      </c>
      <c r="J15" s="23"/>
      <c r="K15" s="23"/>
      <c r="L15" s="23">
        <v>162000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203</v>
      </c>
      <c r="C16" s="21" t="s">
        <v>204</v>
      </c>
      <c r="D16" s="21" t="s">
        <v>94</v>
      </c>
      <c r="E16" s="21" t="s">
        <v>95</v>
      </c>
      <c r="F16" s="21" t="s">
        <v>205</v>
      </c>
      <c r="G16" s="21" t="s">
        <v>206</v>
      </c>
      <c r="H16" s="23">
        <v>131035.2</v>
      </c>
      <c r="I16" s="23">
        <v>131035.2</v>
      </c>
      <c r="J16" s="23"/>
      <c r="K16" s="23"/>
      <c r="L16" s="23">
        <v>131035.2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203</v>
      </c>
      <c r="C17" s="21" t="s">
        <v>204</v>
      </c>
      <c r="D17" s="21" t="s">
        <v>207</v>
      </c>
      <c r="E17" s="21" t="s">
        <v>208</v>
      </c>
      <c r="F17" s="21" t="s">
        <v>209</v>
      </c>
      <c r="G17" s="21" t="s">
        <v>210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203</v>
      </c>
      <c r="C18" s="21" t="s">
        <v>204</v>
      </c>
      <c r="D18" s="21" t="s">
        <v>207</v>
      </c>
      <c r="E18" s="21" t="s">
        <v>208</v>
      </c>
      <c r="F18" s="21" t="s">
        <v>209</v>
      </c>
      <c r="G18" s="21" t="s">
        <v>210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203</v>
      </c>
      <c r="C19" s="21" t="s">
        <v>204</v>
      </c>
      <c r="D19" s="21" t="s">
        <v>100</v>
      </c>
      <c r="E19" s="21" t="s">
        <v>101</v>
      </c>
      <c r="F19" s="21" t="s">
        <v>209</v>
      </c>
      <c r="G19" s="21" t="s">
        <v>210</v>
      </c>
      <c r="H19" s="23">
        <v>9008.67</v>
      </c>
      <c r="I19" s="23">
        <v>9008.67</v>
      </c>
      <c r="J19" s="23"/>
      <c r="K19" s="23"/>
      <c r="L19" s="23">
        <v>9008.67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203</v>
      </c>
      <c r="C20" s="21" t="s">
        <v>204</v>
      </c>
      <c r="D20" s="21" t="s">
        <v>100</v>
      </c>
      <c r="E20" s="21" t="s">
        <v>101</v>
      </c>
      <c r="F20" s="21" t="s">
        <v>209</v>
      </c>
      <c r="G20" s="21" t="s">
        <v>210</v>
      </c>
      <c r="H20" s="23">
        <v>49138.2</v>
      </c>
      <c r="I20" s="23">
        <v>49138.2</v>
      </c>
      <c r="J20" s="23"/>
      <c r="K20" s="23"/>
      <c r="L20" s="23">
        <v>49138.2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203</v>
      </c>
      <c r="C21" s="21" t="s">
        <v>204</v>
      </c>
      <c r="D21" s="21" t="s">
        <v>102</v>
      </c>
      <c r="E21" s="21" t="s">
        <v>103</v>
      </c>
      <c r="F21" s="21" t="s">
        <v>211</v>
      </c>
      <c r="G21" s="21" t="s">
        <v>212</v>
      </c>
      <c r="H21" s="23">
        <v>2052</v>
      </c>
      <c r="I21" s="23">
        <v>2052</v>
      </c>
      <c r="J21" s="23"/>
      <c r="K21" s="23"/>
      <c r="L21" s="23">
        <v>2052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203</v>
      </c>
      <c r="C22" s="21" t="s">
        <v>204</v>
      </c>
      <c r="D22" s="21" t="s">
        <v>102</v>
      </c>
      <c r="E22" s="21" t="s">
        <v>103</v>
      </c>
      <c r="F22" s="21" t="s">
        <v>211</v>
      </c>
      <c r="G22" s="21" t="s">
        <v>212</v>
      </c>
      <c r="H22" s="23">
        <v>1637.94</v>
      </c>
      <c r="I22" s="23">
        <v>1637.94</v>
      </c>
      <c r="J22" s="23"/>
      <c r="K22" s="23"/>
      <c r="L22" s="23">
        <v>1637.94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203</v>
      </c>
      <c r="C23" s="21" t="s">
        <v>204</v>
      </c>
      <c r="D23" s="21" t="s">
        <v>160</v>
      </c>
      <c r="E23" s="21" t="s">
        <v>89</v>
      </c>
      <c r="F23" s="21" t="s">
        <v>211</v>
      </c>
      <c r="G23" s="21" t="s">
        <v>212</v>
      </c>
      <c r="H23" s="23">
        <v>5732.79</v>
      </c>
      <c r="I23" s="23">
        <v>5732.79</v>
      </c>
      <c r="J23" s="23"/>
      <c r="K23" s="23"/>
      <c r="L23" s="23">
        <v>5732.79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213</v>
      </c>
      <c r="C24" s="21" t="s">
        <v>109</v>
      </c>
      <c r="D24" s="21" t="s">
        <v>108</v>
      </c>
      <c r="E24" s="21" t="s">
        <v>109</v>
      </c>
      <c r="F24" s="21" t="s">
        <v>214</v>
      </c>
      <c r="G24" s="21" t="s">
        <v>109</v>
      </c>
      <c r="H24" s="23">
        <v>98276.4</v>
      </c>
      <c r="I24" s="23">
        <v>98276.4</v>
      </c>
      <c r="J24" s="23"/>
      <c r="K24" s="23"/>
      <c r="L24" s="23">
        <v>98276.4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215</v>
      </c>
      <c r="C25" s="21" t="s">
        <v>216</v>
      </c>
      <c r="D25" s="21" t="s">
        <v>160</v>
      </c>
      <c r="E25" s="21" t="s">
        <v>89</v>
      </c>
      <c r="F25" s="21" t="s">
        <v>217</v>
      </c>
      <c r="G25" s="21" t="s">
        <v>218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215</v>
      </c>
      <c r="C26" s="21" t="s">
        <v>216</v>
      </c>
      <c r="D26" s="21" t="s">
        <v>160</v>
      </c>
      <c r="E26" s="21" t="s">
        <v>89</v>
      </c>
      <c r="F26" s="21" t="s">
        <v>217</v>
      </c>
      <c r="G26" s="21" t="s">
        <v>218</v>
      </c>
      <c r="H26" s="23">
        <v>18500</v>
      </c>
      <c r="I26" s="23">
        <v>18500</v>
      </c>
      <c r="J26" s="23"/>
      <c r="K26" s="23"/>
      <c r="L26" s="23">
        <v>18500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215</v>
      </c>
      <c r="C27" s="21" t="s">
        <v>216</v>
      </c>
      <c r="D27" s="21" t="s">
        <v>160</v>
      </c>
      <c r="E27" s="21" t="s">
        <v>89</v>
      </c>
      <c r="F27" s="21" t="s">
        <v>219</v>
      </c>
      <c r="G27" s="21" t="s">
        <v>220</v>
      </c>
      <c r="H27" s="23">
        <v>1000</v>
      </c>
      <c r="I27" s="23">
        <v>1000</v>
      </c>
      <c r="J27" s="23"/>
      <c r="K27" s="23"/>
      <c r="L27" s="23">
        <v>1000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215</v>
      </c>
      <c r="C28" s="21" t="s">
        <v>216</v>
      </c>
      <c r="D28" s="21" t="s">
        <v>160</v>
      </c>
      <c r="E28" s="21" t="s">
        <v>89</v>
      </c>
      <c r="F28" s="21" t="s">
        <v>221</v>
      </c>
      <c r="G28" s="21" t="s">
        <v>222</v>
      </c>
      <c r="H28" s="23">
        <v>1000</v>
      </c>
      <c r="I28" s="23">
        <v>1000</v>
      </c>
      <c r="J28" s="23"/>
      <c r="K28" s="23"/>
      <c r="L28" s="23">
        <v>1000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215</v>
      </c>
      <c r="C29" s="21" t="s">
        <v>216</v>
      </c>
      <c r="D29" s="21" t="s">
        <v>160</v>
      </c>
      <c r="E29" s="21" t="s">
        <v>89</v>
      </c>
      <c r="F29" s="21">
        <v>30239</v>
      </c>
      <c r="G29" s="21" t="s">
        <v>223</v>
      </c>
      <c r="H29" s="23">
        <v>1000</v>
      </c>
      <c r="I29" s="23">
        <v>1000</v>
      </c>
      <c r="J29" s="23"/>
      <c r="K29" s="23"/>
      <c r="L29" s="23">
        <v>1000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224</v>
      </c>
      <c r="C30" s="21" t="s">
        <v>225</v>
      </c>
      <c r="D30" s="21" t="s">
        <v>160</v>
      </c>
      <c r="E30" s="21" t="s">
        <v>89</v>
      </c>
      <c r="F30" s="21" t="s">
        <v>226</v>
      </c>
      <c r="G30" s="21" t="s">
        <v>168</v>
      </c>
      <c r="H30" s="23">
        <v>1000</v>
      </c>
      <c r="I30" s="23">
        <v>1000</v>
      </c>
      <c r="J30" s="23"/>
      <c r="K30" s="23"/>
      <c r="L30" s="23">
        <v>1000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227</v>
      </c>
      <c r="C31" s="21" t="s">
        <v>228</v>
      </c>
      <c r="D31" s="21" t="s">
        <v>160</v>
      </c>
      <c r="E31" s="21" t="s">
        <v>89</v>
      </c>
      <c r="F31" s="21" t="s">
        <v>229</v>
      </c>
      <c r="G31" s="21" t="s">
        <v>228</v>
      </c>
      <c r="H31" s="23">
        <v>6999.84</v>
      </c>
      <c r="I31" s="23">
        <v>6999.84</v>
      </c>
      <c r="J31" s="23"/>
      <c r="K31" s="23"/>
      <c r="L31" s="23">
        <v>6999.84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35" t="s">
        <v>112</v>
      </c>
      <c r="B32" s="144"/>
      <c r="C32" s="144"/>
      <c r="D32" s="144"/>
      <c r="E32" s="144"/>
      <c r="F32" s="144"/>
      <c r="G32" s="145"/>
      <c r="H32" s="23">
        <v>1278281.04</v>
      </c>
      <c r="I32" s="23">
        <v>1278281.04</v>
      </c>
      <c r="J32" s="23"/>
      <c r="K32" s="23"/>
      <c r="L32" s="23">
        <v>1278281.04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</sheetData>
  <mergeCells count="30">
    <mergeCell ref="A2:W2"/>
    <mergeCell ref="A3:G3"/>
    <mergeCell ref="H4:W4"/>
    <mergeCell ref="I5:M5"/>
    <mergeCell ref="N5:P5"/>
    <mergeCell ref="R5:W5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4"/>
  <sheetViews>
    <sheetView showZeros="0" topLeftCell="A4" workbookViewId="0">
      <selection activeCell="B11" sqref="B11"/>
    </sheetView>
  </sheetViews>
  <sheetFormatPr defaultColWidth="9.14583333333333" defaultRowHeight="14.25" customHeight="1"/>
  <cols>
    <col min="1" max="1" width="12.4270833333333" customWidth="1"/>
    <col min="2" max="2" width="30.4375" customWidth="1"/>
    <col min="3" max="3" width="32.8541666666667" customWidth="1"/>
    <col min="4" max="4" width="23.8541666666667" customWidth="1"/>
    <col min="5" max="5" width="11.1458333333333" customWidth="1"/>
    <col min="6" max="6" width="17.7083333333333" customWidth="1"/>
    <col min="7" max="7" width="9.85416666666667" customWidth="1"/>
    <col min="8" max="8" width="17.7083333333333" customWidth="1"/>
    <col min="9" max="21" width="19.1458333333333" customWidth="1"/>
    <col min="22" max="23" width="19.2812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2" t="s">
        <v>230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"单位名称："&amp;"沧源佤族自治县检验检测所"</f>
        <v>单位名称：沧源佤族自治县检验检测所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2" t="s">
        <v>163</v>
      </c>
    </row>
    <row r="4" ht="18.75" customHeight="1" spans="1:23">
      <c r="A4" s="10" t="s">
        <v>231</v>
      </c>
      <c r="B4" s="11" t="s">
        <v>177</v>
      </c>
      <c r="C4" s="10" t="s">
        <v>178</v>
      </c>
      <c r="D4" s="10" t="s">
        <v>232</v>
      </c>
      <c r="E4" s="11" t="s">
        <v>179</v>
      </c>
      <c r="F4" s="11" t="s">
        <v>180</v>
      </c>
      <c r="G4" s="11" t="s">
        <v>233</v>
      </c>
      <c r="H4" s="11" t="s">
        <v>234</v>
      </c>
      <c r="I4" s="31" t="s">
        <v>56</v>
      </c>
      <c r="J4" s="12" t="s">
        <v>235</v>
      </c>
      <c r="K4" s="13"/>
      <c r="L4" s="13"/>
      <c r="M4" s="14"/>
      <c r="N4" s="12" t="s">
        <v>185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32" t="s">
        <v>59</v>
      </c>
      <c r="K5" s="13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34" t="s">
        <v>58</v>
      </c>
      <c r="K6" s="98"/>
      <c r="L6" s="32"/>
      <c r="M6" s="32"/>
      <c r="N6" s="32"/>
      <c r="O6" s="32"/>
      <c r="P6" s="32"/>
      <c r="Q6" s="32"/>
      <c r="R6" s="32"/>
      <c r="S6" s="135"/>
      <c r="T6" s="135"/>
      <c r="U6" s="135"/>
      <c r="V6" s="135"/>
      <c r="W6" s="135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9" t="s">
        <v>58</v>
      </c>
      <c r="K7" s="49" t="s">
        <v>236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18.75" customHeight="1" spans="1:23">
      <c r="A9" s="21"/>
      <c r="B9" s="21"/>
      <c r="C9" s="21" t="s">
        <v>237</v>
      </c>
      <c r="D9" s="21"/>
      <c r="E9" s="21"/>
      <c r="F9" s="21"/>
      <c r="G9" s="21"/>
      <c r="H9" s="21"/>
      <c r="I9" s="23">
        <v>80000</v>
      </c>
      <c r="J9" s="23">
        <v>80000</v>
      </c>
      <c r="K9" s="23">
        <v>80000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9" t="s">
        <v>238</v>
      </c>
      <c r="B10" s="129" t="s">
        <v>239</v>
      </c>
      <c r="C10" s="21" t="s">
        <v>237</v>
      </c>
      <c r="D10" s="129" t="s">
        <v>71</v>
      </c>
      <c r="E10" s="129" t="s">
        <v>160</v>
      </c>
      <c r="F10" s="129" t="s">
        <v>89</v>
      </c>
      <c r="G10" s="129" t="s">
        <v>217</v>
      </c>
      <c r="H10" s="129" t="s">
        <v>218</v>
      </c>
      <c r="I10" s="23">
        <v>7000</v>
      </c>
      <c r="J10" s="23">
        <v>7000</v>
      </c>
      <c r="K10" s="23">
        <v>7000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9" t="s">
        <v>238</v>
      </c>
      <c r="B11" s="129" t="s">
        <v>239</v>
      </c>
      <c r="C11" s="21" t="s">
        <v>237</v>
      </c>
      <c r="D11" s="129" t="s">
        <v>71</v>
      </c>
      <c r="E11" s="129" t="s">
        <v>160</v>
      </c>
      <c r="F11" s="129" t="s">
        <v>89</v>
      </c>
      <c r="G11" s="130">
        <v>31002</v>
      </c>
      <c r="H11" s="129" t="s">
        <v>240</v>
      </c>
      <c r="I11" s="23">
        <v>73000</v>
      </c>
      <c r="J11" s="23">
        <v>73000</v>
      </c>
      <c r="K11" s="23">
        <v>73000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5"/>
      <c r="C12" s="21" t="s">
        <v>241</v>
      </c>
      <c r="D12" s="25"/>
      <c r="E12" s="25"/>
      <c r="F12" s="25"/>
      <c r="G12" s="131"/>
      <c r="H12" s="25"/>
      <c r="I12" s="23">
        <v>8157.7</v>
      </c>
      <c r="J12" s="23">
        <v>8157.7</v>
      </c>
      <c r="K12" s="23">
        <v>8157.7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9" t="s">
        <v>238</v>
      </c>
      <c r="B13" s="129" t="s">
        <v>242</v>
      </c>
      <c r="C13" s="21" t="s">
        <v>241</v>
      </c>
      <c r="D13" s="129" t="s">
        <v>71</v>
      </c>
      <c r="E13" s="129">
        <v>2299999</v>
      </c>
      <c r="F13" s="129" t="s">
        <v>84</v>
      </c>
      <c r="G13" s="130">
        <v>30299</v>
      </c>
      <c r="H13" s="129" t="s">
        <v>243</v>
      </c>
      <c r="I13" s="23">
        <v>8157.7</v>
      </c>
      <c r="J13" s="23">
        <v>8157.7</v>
      </c>
      <c r="K13" s="23">
        <v>8157.7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35" t="s">
        <v>112</v>
      </c>
      <c r="B14" s="36"/>
      <c r="C14" s="36"/>
      <c r="D14" s="36"/>
      <c r="E14" s="36"/>
      <c r="F14" s="36"/>
      <c r="G14" s="36"/>
      <c r="H14" s="37"/>
      <c r="I14" s="23">
        <v>88157.7</v>
      </c>
      <c r="J14" s="23">
        <v>88157.7</v>
      </c>
      <c r="K14" s="23">
        <v>88157.7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20"/>
  <sheetViews>
    <sheetView showZeros="0" topLeftCell="B11" workbookViewId="0">
      <selection activeCell="G15" sqref="G15"/>
    </sheetView>
  </sheetViews>
  <sheetFormatPr defaultColWidth="9.14583333333333" defaultRowHeight="12" customHeight="1"/>
  <cols>
    <col min="1" max="1" width="34.28125" customWidth="1"/>
    <col min="2" max="2" width="48" customWidth="1"/>
    <col min="3" max="5" width="18.28125" customWidth="1"/>
    <col min="6" max="6" width="12" customWidth="1"/>
    <col min="7" max="7" width="17" customWidth="1"/>
    <col min="8" max="9" width="12" customWidth="1"/>
    <col min="10" max="10" width="27.5729166666667" customWidth="1"/>
  </cols>
  <sheetData>
    <row r="1" ht="15" customHeight="1" spans="10:10">
      <c r="J1" s="90" t="s">
        <v>244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4"/>
      <c r="G2" s="6"/>
      <c r="H2" s="54"/>
      <c r="I2" s="54"/>
      <c r="J2" s="6"/>
    </row>
    <row r="3" ht="18.75" customHeight="1" spans="1:8">
      <c r="A3" s="7" t="str">
        <f>"单位名称："&amp;"沧源佤族自治县检验检测所"</f>
        <v>单位名称：沧源佤族自治县检验检测所</v>
      </c>
      <c r="B3" s="3"/>
      <c r="C3" s="3"/>
      <c r="D3" s="3"/>
      <c r="E3" s="3"/>
      <c r="F3" s="55"/>
      <c r="G3" s="3"/>
      <c r="H3" s="55"/>
    </row>
    <row r="4" ht="18.75" customHeight="1" spans="1:10">
      <c r="A4" s="49" t="s">
        <v>245</v>
      </c>
      <c r="B4" s="49" t="s">
        <v>246</v>
      </c>
      <c r="C4" s="49" t="s">
        <v>247</v>
      </c>
      <c r="D4" s="49" t="s">
        <v>248</v>
      </c>
      <c r="E4" s="49" t="s">
        <v>249</v>
      </c>
      <c r="F4" s="56" t="s">
        <v>250</v>
      </c>
      <c r="G4" s="49" t="s">
        <v>251</v>
      </c>
      <c r="H4" s="56" t="s">
        <v>252</v>
      </c>
      <c r="I4" s="56" t="s">
        <v>253</v>
      </c>
      <c r="J4" s="49" t="s">
        <v>254</v>
      </c>
    </row>
    <row r="5" ht="18.75" customHeight="1" spans="1:10">
      <c r="A5" s="123">
        <v>1</v>
      </c>
      <c r="B5" s="123">
        <v>2</v>
      </c>
      <c r="C5" s="123">
        <v>3</v>
      </c>
      <c r="D5" s="123">
        <v>4</v>
      </c>
      <c r="E5" s="123">
        <v>5</v>
      </c>
      <c r="F5" s="123">
        <v>6</v>
      </c>
      <c r="G5" s="123">
        <v>7</v>
      </c>
      <c r="H5" s="123">
        <v>8</v>
      </c>
      <c r="I5" s="123">
        <v>9</v>
      </c>
      <c r="J5" s="123">
        <v>10</v>
      </c>
    </row>
    <row r="6" ht="18.75" customHeight="1" spans="1:10">
      <c r="A6" s="34" t="s">
        <v>71</v>
      </c>
      <c r="B6" s="50"/>
      <c r="C6" s="50"/>
      <c r="D6" s="50"/>
      <c r="E6" s="57"/>
      <c r="F6" s="58"/>
      <c r="G6" s="57"/>
      <c r="H6" s="58"/>
      <c r="I6" s="58"/>
      <c r="J6" s="57"/>
    </row>
    <row r="7" ht="18.75" customHeight="1" spans="1:10">
      <c r="A7" s="124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44" t="s">
        <v>237</v>
      </c>
      <c r="B8" s="21" t="s">
        <v>255</v>
      </c>
      <c r="C8" s="126" t="s">
        <v>256</v>
      </c>
      <c r="D8" s="21" t="s">
        <v>257</v>
      </c>
      <c r="E8" s="83" t="s">
        <v>258</v>
      </c>
      <c r="F8" s="21" t="s">
        <v>259</v>
      </c>
      <c r="G8" s="127">
        <v>1</v>
      </c>
      <c r="H8" s="83" t="s">
        <v>260</v>
      </c>
      <c r="I8" s="21" t="s">
        <v>261</v>
      </c>
      <c r="J8" s="34" t="s">
        <v>262</v>
      </c>
    </row>
    <row r="9" ht="18.75" customHeight="1" spans="1:10">
      <c r="A9" s="125"/>
      <c r="B9" s="21"/>
      <c r="C9" s="126" t="s">
        <v>256</v>
      </c>
      <c r="D9" s="21" t="s">
        <v>257</v>
      </c>
      <c r="E9" s="83" t="s">
        <v>263</v>
      </c>
      <c r="F9" s="21" t="s">
        <v>259</v>
      </c>
      <c r="G9" s="127">
        <v>1</v>
      </c>
      <c r="H9" s="83" t="s">
        <v>264</v>
      </c>
      <c r="I9" s="21" t="s">
        <v>261</v>
      </c>
      <c r="J9" s="34" t="s">
        <v>262</v>
      </c>
    </row>
    <row r="10" ht="18.75" customHeight="1" spans="1:10">
      <c r="A10" s="125"/>
      <c r="B10" s="21"/>
      <c r="C10" s="21" t="s">
        <v>256</v>
      </c>
      <c r="D10" s="21" t="s">
        <v>257</v>
      </c>
      <c r="E10" s="83" t="s">
        <v>265</v>
      </c>
      <c r="F10" s="21" t="s">
        <v>259</v>
      </c>
      <c r="G10" s="127">
        <v>20</v>
      </c>
      <c r="H10" s="83" t="s">
        <v>266</v>
      </c>
      <c r="I10" s="21" t="s">
        <v>261</v>
      </c>
      <c r="J10" s="34" t="s">
        <v>262</v>
      </c>
    </row>
    <row r="11" ht="18.75" customHeight="1" spans="1:10">
      <c r="A11" s="244" t="s">
        <v>237</v>
      </c>
      <c r="B11" s="21" t="s">
        <v>267</v>
      </c>
      <c r="C11" s="21" t="s">
        <v>256</v>
      </c>
      <c r="D11" s="21" t="s">
        <v>268</v>
      </c>
      <c r="E11" s="34" t="s">
        <v>269</v>
      </c>
      <c r="F11" s="21" t="s">
        <v>259</v>
      </c>
      <c r="G11" s="34" t="s">
        <v>270</v>
      </c>
      <c r="H11" s="21" t="s">
        <v>271</v>
      </c>
      <c r="I11" s="21" t="s">
        <v>261</v>
      </c>
      <c r="J11" s="34" t="s">
        <v>272</v>
      </c>
    </row>
    <row r="12" ht="18.75" customHeight="1" spans="1:10">
      <c r="A12" s="244" t="s">
        <v>237</v>
      </c>
      <c r="B12" s="21" t="s">
        <v>267</v>
      </c>
      <c r="C12" s="21" t="s">
        <v>256</v>
      </c>
      <c r="D12" s="21" t="s">
        <v>273</v>
      </c>
      <c r="E12" s="34" t="s">
        <v>274</v>
      </c>
      <c r="F12" s="21" t="s">
        <v>259</v>
      </c>
      <c r="G12" s="34" t="s">
        <v>270</v>
      </c>
      <c r="H12" s="21" t="s">
        <v>271</v>
      </c>
      <c r="I12" s="21" t="s">
        <v>261</v>
      </c>
      <c r="J12" s="34" t="s">
        <v>275</v>
      </c>
    </row>
    <row r="13" ht="18.75" customHeight="1" spans="1:10">
      <c r="A13" s="244" t="s">
        <v>237</v>
      </c>
      <c r="B13" s="21" t="s">
        <v>267</v>
      </c>
      <c r="C13" s="21" t="s">
        <v>276</v>
      </c>
      <c r="D13" s="21" t="s">
        <v>277</v>
      </c>
      <c r="E13" s="34" t="s">
        <v>278</v>
      </c>
      <c r="F13" s="21" t="s">
        <v>259</v>
      </c>
      <c r="G13" s="34" t="s">
        <v>279</v>
      </c>
      <c r="H13" s="21" t="s">
        <v>271</v>
      </c>
      <c r="I13" s="21" t="s">
        <v>261</v>
      </c>
      <c r="J13" s="34" t="s">
        <v>280</v>
      </c>
    </row>
    <row r="14" ht="18.75" customHeight="1" spans="1:10">
      <c r="A14" s="244" t="s">
        <v>237</v>
      </c>
      <c r="B14" s="21" t="s">
        <v>267</v>
      </c>
      <c r="C14" s="21" t="s">
        <v>281</v>
      </c>
      <c r="D14" s="21" t="s">
        <v>282</v>
      </c>
      <c r="E14" s="34" t="s">
        <v>283</v>
      </c>
      <c r="F14" s="21" t="s">
        <v>259</v>
      </c>
      <c r="G14" s="34" t="s">
        <v>284</v>
      </c>
      <c r="H14" s="21" t="s">
        <v>271</v>
      </c>
      <c r="I14" s="21" t="s">
        <v>261</v>
      </c>
      <c r="J14" s="34" t="s">
        <v>285</v>
      </c>
    </row>
    <row r="15" ht="18.75" customHeight="1" spans="1:10">
      <c r="A15" s="244" t="s">
        <v>241</v>
      </c>
      <c r="B15" s="21" t="s">
        <v>286</v>
      </c>
      <c r="C15" s="21" t="s">
        <v>256</v>
      </c>
      <c r="D15" s="21" t="s">
        <v>257</v>
      </c>
      <c r="E15" s="34" t="s">
        <v>287</v>
      </c>
      <c r="F15" s="21" t="s">
        <v>288</v>
      </c>
      <c r="G15" s="34" t="s">
        <v>289</v>
      </c>
      <c r="H15" s="21" t="s">
        <v>290</v>
      </c>
      <c r="I15" s="21" t="s">
        <v>261</v>
      </c>
      <c r="J15" s="34" t="s">
        <v>291</v>
      </c>
    </row>
    <row r="16" ht="18.75" customHeight="1" spans="1:10">
      <c r="A16" s="244" t="s">
        <v>241</v>
      </c>
      <c r="B16" s="21" t="s">
        <v>286</v>
      </c>
      <c r="C16" s="21" t="s">
        <v>256</v>
      </c>
      <c r="D16" s="21" t="s">
        <v>268</v>
      </c>
      <c r="E16" s="34" t="s">
        <v>292</v>
      </c>
      <c r="F16" s="21" t="s">
        <v>288</v>
      </c>
      <c r="G16" s="34" t="s">
        <v>270</v>
      </c>
      <c r="H16" s="21" t="s">
        <v>271</v>
      </c>
      <c r="I16" s="21" t="s">
        <v>261</v>
      </c>
      <c r="J16" s="34" t="s">
        <v>293</v>
      </c>
    </row>
    <row r="17" ht="18.75" customHeight="1" spans="1:10">
      <c r="A17" s="244" t="s">
        <v>241</v>
      </c>
      <c r="B17" s="21" t="s">
        <v>286</v>
      </c>
      <c r="C17" s="21" t="s">
        <v>256</v>
      </c>
      <c r="D17" s="21" t="s">
        <v>273</v>
      </c>
      <c r="E17" s="34" t="s">
        <v>294</v>
      </c>
      <c r="F17" s="21" t="s">
        <v>288</v>
      </c>
      <c r="G17" s="34" t="s">
        <v>270</v>
      </c>
      <c r="H17" s="21" t="s">
        <v>271</v>
      </c>
      <c r="I17" s="21" t="s">
        <v>261</v>
      </c>
      <c r="J17" s="34" t="s">
        <v>295</v>
      </c>
    </row>
    <row r="18" ht="18.75" customHeight="1" spans="1:10">
      <c r="A18" s="244" t="s">
        <v>241</v>
      </c>
      <c r="B18" s="21" t="s">
        <v>286</v>
      </c>
      <c r="C18" s="21" t="s">
        <v>256</v>
      </c>
      <c r="D18" s="21" t="s">
        <v>296</v>
      </c>
      <c r="E18" s="34" t="s">
        <v>297</v>
      </c>
      <c r="F18" s="21" t="s">
        <v>298</v>
      </c>
      <c r="G18" s="34" t="s">
        <v>299</v>
      </c>
      <c r="H18" s="21" t="s">
        <v>300</v>
      </c>
      <c r="I18" s="21" t="s">
        <v>261</v>
      </c>
      <c r="J18" s="34" t="s">
        <v>301</v>
      </c>
    </row>
    <row r="19" ht="18.75" customHeight="1" spans="1:10">
      <c r="A19" s="244" t="s">
        <v>241</v>
      </c>
      <c r="B19" s="21" t="s">
        <v>286</v>
      </c>
      <c r="C19" s="21" t="s">
        <v>276</v>
      </c>
      <c r="D19" s="21" t="s">
        <v>277</v>
      </c>
      <c r="E19" s="34" t="s">
        <v>278</v>
      </c>
      <c r="F19" s="21" t="s">
        <v>288</v>
      </c>
      <c r="G19" s="34" t="s">
        <v>279</v>
      </c>
      <c r="H19" s="21" t="s">
        <v>271</v>
      </c>
      <c r="I19" s="21" t="s">
        <v>302</v>
      </c>
      <c r="J19" s="34" t="s">
        <v>280</v>
      </c>
    </row>
    <row r="20" ht="18.75" customHeight="1" spans="1:10">
      <c r="A20" s="244" t="s">
        <v>241</v>
      </c>
      <c r="B20" s="21" t="s">
        <v>286</v>
      </c>
      <c r="C20" s="21" t="s">
        <v>281</v>
      </c>
      <c r="D20" s="21" t="s">
        <v>282</v>
      </c>
      <c r="E20" s="34" t="s">
        <v>303</v>
      </c>
      <c r="F20" s="21" t="s">
        <v>259</v>
      </c>
      <c r="G20" s="34" t="s">
        <v>284</v>
      </c>
      <c r="H20" s="21" t="s">
        <v>271</v>
      </c>
      <c r="I20" s="21" t="s">
        <v>261</v>
      </c>
      <c r="J20" s="34" t="s">
        <v>304</v>
      </c>
    </row>
  </sheetData>
  <mergeCells count="6">
    <mergeCell ref="A2:J2"/>
    <mergeCell ref="A3:H3"/>
    <mergeCell ref="A8:A14"/>
    <mergeCell ref="A15:A20"/>
    <mergeCell ref="B8:B14"/>
    <mergeCell ref="B15:B2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G11"/>
  <sheetViews>
    <sheetView showZeros="0" tabSelected="1" topLeftCell="C1" workbookViewId="0">
      <selection activeCell="F7" sqref="F7"/>
    </sheetView>
  </sheetViews>
  <sheetFormatPr defaultColWidth="9.14583333333333" defaultRowHeight="14.25" customHeight="1" outlineLevelCol="6"/>
  <cols>
    <col min="1" max="1" width="32.1458333333333" customWidth="1"/>
    <col min="2" max="2" width="16.8541666666667" customWidth="1"/>
    <col min="3" max="3" width="32.1458333333333" customWidth="1"/>
    <col min="4" max="4" width="35" customWidth="1"/>
    <col min="5" max="6" width="28.5729166666667" customWidth="1"/>
    <col min="7" max="7" width="16.125" customWidth="1"/>
  </cols>
  <sheetData>
    <row r="1" ht="15" customHeight="1" spans="1:6">
      <c r="A1" s="104">
        <v>1</v>
      </c>
      <c r="B1" s="105">
        <v>0</v>
      </c>
      <c r="C1" s="104">
        <v>1</v>
      </c>
      <c r="D1" s="106"/>
      <c r="E1" s="106"/>
      <c r="F1" s="42" t="s">
        <v>305</v>
      </c>
    </row>
    <row r="2" ht="32.25" customHeight="1" spans="1:6">
      <c r="A2" s="107" t="str">
        <f>"2025"&amp;"年部门政府性基金预算支出预算表"</f>
        <v>2025年部门政府性基金预算支出预算表</v>
      </c>
      <c r="B2" s="108" t="s">
        <v>306</v>
      </c>
      <c r="C2" s="109"/>
      <c r="D2" s="110"/>
      <c r="E2" s="110"/>
      <c r="F2" s="110"/>
    </row>
    <row r="3" ht="18.75" customHeight="1" spans="1:6">
      <c r="A3" s="7" t="str">
        <f>"单位名称："&amp;"沧源佤族自治县检验检测所"</f>
        <v>单位名称：沧源佤族自治县检验检测所</v>
      </c>
      <c r="B3" s="7" t="s">
        <v>307</v>
      </c>
      <c r="C3" s="104"/>
      <c r="D3" s="106"/>
      <c r="E3" s="106"/>
      <c r="F3" s="42" t="s">
        <v>1</v>
      </c>
    </row>
    <row r="4" ht="18.75" customHeight="1" spans="1:6">
      <c r="A4" s="111" t="s">
        <v>176</v>
      </c>
      <c r="B4" s="112" t="s">
        <v>74</v>
      </c>
      <c r="C4" s="113" t="s">
        <v>75</v>
      </c>
      <c r="D4" s="13" t="s">
        <v>308</v>
      </c>
      <c r="E4" s="13"/>
      <c r="F4" s="14"/>
    </row>
    <row r="5" ht="37" customHeight="1" spans="1:7">
      <c r="A5" s="114"/>
      <c r="B5" s="115"/>
      <c r="C5" s="99"/>
      <c r="D5" s="98" t="s">
        <v>56</v>
      </c>
      <c r="E5" s="98" t="s">
        <v>76</v>
      </c>
      <c r="F5" s="98" t="s">
        <v>77</v>
      </c>
      <c r="G5" s="116" t="s">
        <v>309</v>
      </c>
    </row>
    <row r="6" ht="18.75" customHeight="1" spans="1:6">
      <c r="A6" s="114">
        <v>1</v>
      </c>
      <c r="B6" s="117" t="s">
        <v>155</v>
      </c>
      <c r="C6" s="99">
        <v>3</v>
      </c>
      <c r="D6" s="98">
        <v>4</v>
      </c>
      <c r="E6" s="98">
        <v>5</v>
      </c>
      <c r="F6" s="98">
        <v>6</v>
      </c>
    </row>
    <row r="7" ht="18.75" customHeight="1" spans="1:6">
      <c r="A7" s="118"/>
      <c r="B7" s="84"/>
      <c r="C7" s="84"/>
      <c r="D7" s="23"/>
      <c r="E7" s="23"/>
      <c r="F7" s="23"/>
    </row>
    <row r="8" ht="18.75" customHeight="1" spans="1:6">
      <c r="A8" s="118"/>
      <c r="B8" s="84"/>
      <c r="C8" s="84"/>
      <c r="D8" s="23"/>
      <c r="E8" s="23"/>
      <c r="F8" s="23"/>
    </row>
    <row r="9" ht="18.75" customHeight="1" spans="1:6">
      <c r="A9" s="119" t="s">
        <v>112</v>
      </c>
      <c r="B9" s="120" t="s">
        <v>112</v>
      </c>
      <c r="C9" s="121" t="s">
        <v>112</v>
      </c>
      <c r="D9" s="23"/>
      <c r="E9" s="23"/>
      <c r="F9" s="23"/>
    </row>
    <row r="11" customHeight="1" spans="4:4">
      <c r="D11" s="122" t="s">
        <v>310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Q13"/>
  <sheetViews>
    <sheetView showZeros="0" workbookViewId="0">
      <selection activeCell="E12" sqref="E12"/>
    </sheetView>
  </sheetViews>
  <sheetFormatPr defaultColWidth="9.14583333333333" defaultRowHeight="14.25" customHeight="1"/>
  <cols>
    <col min="1" max="1" width="39.1458333333333" customWidth="1"/>
    <col min="2" max="2" width="21.7083333333333" customWidth="1"/>
    <col min="3" max="3" width="35.28125" customWidth="1"/>
    <col min="4" max="4" width="7.70833333333333" customWidth="1"/>
    <col min="5" max="5" width="10.28125" customWidth="1"/>
    <col min="6" max="17" width="16.5729166666667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40"/>
      <c r="P1" s="40"/>
      <c r="Q1" s="42" t="s">
        <v>311</v>
      </c>
    </row>
    <row r="2" ht="35.25" customHeight="1" spans="1:17">
      <c r="A2" s="61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4"/>
      <c r="L2" s="6"/>
      <c r="M2" s="6"/>
      <c r="N2" s="6"/>
      <c r="O2" s="54"/>
      <c r="P2" s="54"/>
      <c r="Q2" s="6"/>
    </row>
    <row r="3" ht="18.75" customHeight="1" spans="1:17">
      <c r="A3" s="44" t="str">
        <f>"单位名称："&amp;"沧源佤族自治县检验检测所"</f>
        <v>单位名称：沧源佤族自治县检验检测所</v>
      </c>
      <c r="B3" s="97"/>
      <c r="C3" s="97"/>
      <c r="D3" s="97"/>
      <c r="E3" s="97"/>
      <c r="F3" s="97"/>
      <c r="G3" s="97"/>
      <c r="H3" s="97"/>
      <c r="I3" s="97"/>
      <c r="J3" s="97"/>
      <c r="O3" s="66"/>
      <c r="P3" s="66"/>
      <c r="Q3" s="42" t="s">
        <v>163</v>
      </c>
    </row>
    <row r="4" ht="18.75" customHeight="1" spans="1:17">
      <c r="A4" s="11" t="s">
        <v>312</v>
      </c>
      <c r="B4" s="74" t="s">
        <v>313</v>
      </c>
      <c r="C4" s="74" t="s">
        <v>314</v>
      </c>
      <c r="D4" s="74" t="s">
        <v>315</v>
      </c>
      <c r="E4" s="74" t="s">
        <v>316</v>
      </c>
      <c r="F4" s="74" t="s">
        <v>317</v>
      </c>
      <c r="G4" s="47" t="s">
        <v>183</v>
      </c>
      <c r="H4" s="47"/>
      <c r="I4" s="47"/>
      <c r="J4" s="47"/>
      <c r="K4" s="76"/>
      <c r="L4" s="47"/>
      <c r="M4" s="47"/>
      <c r="N4" s="47"/>
      <c r="O4" s="67"/>
      <c r="P4" s="76"/>
      <c r="Q4" s="48"/>
    </row>
    <row r="5" ht="18.75" customHeight="1" spans="1:17">
      <c r="A5" s="16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318</v>
      </c>
      <c r="J5" s="77" t="s">
        <v>319</v>
      </c>
      <c r="K5" s="78" t="s">
        <v>320</v>
      </c>
      <c r="L5" s="93" t="s">
        <v>79</v>
      </c>
      <c r="M5" s="93"/>
      <c r="N5" s="93"/>
      <c r="O5" s="94"/>
      <c r="P5" s="95"/>
      <c r="Q5" s="79"/>
    </row>
    <row r="6" ht="30" customHeight="1" spans="1:17">
      <c r="A6" s="18"/>
      <c r="B6" s="79"/>
      <c r="C6" s="79"/>
      <c r="D6" s="79"/>
      <c r="E6" s="79"/>
      <c r="F6" s="79"/>
      <c r="G6" s="79"/>
      <c r="H6" s="79" t="s">
        <v>58</v>
      </c>
      <c r="I6" s="79"/>
      <c r="J6" s="79"/>
      <c r="K6" s="80"/>
      <c r="L6" s="79" t="s">
        <v>58</v>
      </c>
      <c r="M6" s="79" t="s">
        <v>65</v>
      </c>
      <c r="N6" s="79" t="s">
        <v>191</v>
      </c>
      <c r="O6" s="96" t="s">
        <v>67</v>
      </c>
      <c r="P6" s="80" t="s">
        <v>68</v>
      </c>
      <c r="Q6" s="79" t="s">
        <v>69</v>
      </c>
    </row>
    <row r="7" ht="18.75" customHeight="1" spans="1:17">
      <c r="A7" s="33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</row>
    <row r="8" ht="18.75" customHeight="1" spans="1:17">
      <c r="A8" s="82" t="s">
        <v>71</v>
      </c>
      <c r="B8" s="83"/>
      <c r="C8" s="83"/>
      <c r="D8" s="83"/>
      <c r="E8" s="100"/>
      <c r="F8" s="23"/>
      <c r="G8" s="23">
        <v>76500</v>
      </c>
      <c r="H8" s="23">
        <v>76500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101" t="s">
        <v>71</v>
      </c>
      <c r="B9" s="83"/>
      <c r="C9" s="83"/>
      <c r="D9" s="83"/>
      <c r="E9" s="102"/>
      <c r="F9" s="23"/>
      <c r="G9" s="23">
        <v>76500</v>
      </c>
      <c r="H9" s="23">
        <v>76500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45" t="s">
        <v>237</v>
      </c>
      <c r="B10" s="83" t="s">
        <v>258</v>
      </c>
      <c r="C10" s="83" t="s">
        <v>258</v>
      </c>
      <c r="D10" s="83" t="s">
        <v>260</v>
      </c>
      <c r="E10" s="102">
        <v>1</v>
      </c>
      <c r="F10" s="23"/>
      <c r="G10" s="23">
        <v>30000</v>
      </c>
      <c r="H10" s="23">
        <v>30000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45" t="s">
        <v>237</v>
      </c>
      <c r="B11" s="83" t="s">
        <v>263</v>
      </c>
      <c r="C11" s="83" t="s">
        <v>321</v>
      </c>
      <c r="D11" s="83" t="s">
        <v>264</v>
      </c>
      <c r="E11" s="102">
        <v>1</v>
      </c>
      <c r="F11" s="23"/>
      <c r="G11" s="23">
        <v>43000</v>
      </c>
      <c r="H11" s="23">
        <v>43000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45" t="s">
        <v>237</v>
      </c>
      <c r="B12" s="83" t="s">
        <v>265</v>
      </c>
      <c r="C12" s="83" t="s">
        <v>322</v>
      </c>
      <c r="D12" s="83" t="s">
        <v>266</v>
      </c>
      <c r="E12" s="102">
        <v>20</v>
      </c>
      <c r="F12" s="23"/>
      <c r="G12" s="23">
        <v>3500</v>
      </c>
      <c r="H12" s="23">
        <v>3500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5" t="s">
        <v>112</v>
      </c>
      <c r="B13" s="86"/>
      <c r="C13" s="86"/>
      <c r="D13" s="86"/>
      <c r="E13" s="100"/>
      <c r="F13" s="23"/>
      <c r="G13" s="23">
        <v>76500</v>
      </c>
      <c r="H13" s="23">
        <v>76500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O12"/>
  <sheetViews>
    <sheetView showZeros="0" topLeftCell="H7" workbookViewId="0">
      <selection activeCell="K17" sqref="K17"/>
    </sheetView>
  </sheetViews>
  <sheetFormatPr defaultColWidth="9.14583333333333" defaultRowHeight="14.25" customHeight="1"/>
  <cols>
    <col min="1" max="1" width="31.4270833333333" customWidth="1"/>
    <col min="2" max="3" width="21.8541666666667" customWidth="1"/>
    <col min="4" max="14" width="19" customWidth="1"/>
    <col min="15" max="15" width="12.875" customWidth="1"/>
  </cols>
  <sheetData>
    <row r="1" ht="15" customHeight="1" spans="1:14">
      <c r="A1" s="65"/>
      <c r="B1" s="65"/>
      <c r="C1" s="70"/>
      <c r="D1" s="65"/>
      <c r="E1" s="65"/>
      <c r="F1" s="65"/>
      <c r="G1" s="65"/>
      <c r="H1" s="41"/>
      <c r="I1" s="65"/>
      <c r="J1" s="65"/>
      <c r="K1" s="65"/>
      <c r="L1" s="40"/>
      <c r="M1" s="90"/>
      <c r="N1" s="91" t="s">
        <v>323</v>
      </c>
    </row>
    <row r="2" ht="34.5" customHeight="1" spans="1:14">
      <c r="A2" s="43" t="str">
        <f>"2025"&amp;"年部门政府购买服务预算表"</f>
        <v>2025年部门政府购买服务预算表</v>
      </c>
      <c r="B2" s="71"/>
      <c r="C2" s="54"/>
      <c r="D2" s="71"/>
      <c r="E2" s="71"/>
      <c r="F2" s="71"/>
      <c r="G2" s="71"/>
      <c r="H2" s="72"/>
      <c r="I2" s="71"/>
      <c r="J2" s="71"/>
      <c r="K2" s="71"/>
      <c r="L2" s="54"/>
      <c r="M2" s="72"/>
      <c r="N2" s="71"/>
    </row>
    <row r="3" ht="18.75" customHeight="1" spans="1:14">
      <c r="A3" s="62" t="str">
        <f>"单位名称："&amp;"沧源佤族自治县检验检测所"</f>
        <v>单位名称：沧源佤族自治县检验检测所</v>
      </c>
      <c r="B3" s="63"/>
      <c r="C3" s="73"/>
      <c r="D3" s="63"/>
      <c r="E3" s="63"/>
      <c r="F3" s="63"/>
      <c r="G3" s="63"/>
      <c r="H3" s="41"/>
      <c r="I3" s="65"/>
      <c r="J3" s="65"/>
      <c r="K3" s="65"/>
      <c r="L3" s="66"/>
      <c r="M3" s="92"/>
      <c r="N3" s="91" t="s">
        <v>163</v>
      </c>
    </row>
    <row r="4" ht="18.75" customHeight="1" spans="1:14">
      <c r="A4" s="11" t="s">
        <v>312</v>
      </c>
      <c r="B4" s="74" t="s">
        <v>324</v>
      </c>
      <c r="C4" s="75" t="s">
        <v>325</v>
      </c>
      <c r="D4" s="47" t="s">
        <v>183</v>
      </c>
      <c r="E4" s="47"/>
      <c r="F4" s="47"/>
      <c r="G4" s="47"/>
      <c r="H4" s="76"/>
      <c r="I4" s="47"/>
      <c r="J4" s="47"/>
      <c r="K4" s="47"/>
      <c r="L4" s="67"/>
      <c r="M4" s="76"/>
      <c r="N4" s="48"/>
    </row>
    <row r="5" ht="18.75" customHeight="1" spans="1:14">
      <c r="A5" s="16"/>
      <c r="B5" s="77"/>
      <c r="C5" s="78"/>
      <c r="D5" s="77" t="s">
        <v>56</v>
      </c>
      <c r="E5" s="77" t="s">
        <v>59</v>
      </c>
      <c r="F5" s="77" t="s">
        <v>318</v>
      </c>
      <c r="G5" s="77" t="s">
        <v>319</v>
      </c>
      <c r="H5" s="78" t="s">
        <v>320</v>
      </c>
      <c r="I5" s="93" t="s">
        <v>79</v>
      </c>
      <c r="J5" s="93"/>
      <c r="K5" s="93"/>
      <c r="L5" s="94"/>
      <c r="M5" s="95"/>
      <c r="N5" s="79"/>
    </row>
    <row r="6" ht="26.25" customHeight="1" spans="1:14">
      <c r="A6" s="18"/>
      <c r="B6" s="79"/>
      <c r="C6" s="80"/>
      <c r="D6" s="79"/>
      <c r="E6" s="79"/>
      <c r="F6" s="79"/>
      <c r="G6" s="79"/>
      <c r="H6" s="80"/>
      <c r="I6" s="79" t="s">
        <v>58</v>
      </c>
      <c r="J6" s="79" t="s">
        <v>65</v>
      </c>
      <c r="K6" s="79" t="s">
        <v>191</v>
      </c>
      <c r="L6" s="96" t="s">
        <v>67</v>
      </c>
      <c r="M6" s="80" t="s">
        <v>68</v>
      </c>
      <c r="N6" s="79" t="s">
        <v>69</v>
      </c>
    </row>
    <row r="7" ht="40" customHeight="1" spans="1:15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41" t="s">
        <v>309</v>
      </c>
    </row>
    <row r="8" ht="18.75" customHeight="1" spans="1:14">
      <c r="A8" s="82"/>
      <c r="B8" s="83"/>
      <c r="C8" s="8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2"/>
      <c r="B9" s="83"/>
      <c r="C9" s="8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5" t="s">
        <v>112</v>
      </c>
      <c r="B10" s="86"/>
      <c r="C10" s="8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18.75" customHeight="1" spans="1:14">
      <c r="A11" s="88"/>
      <c r="B11" s="44"/>
      <c r="C11" s="7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customHeight="1" spans="10:11">
      <c r="J12" s="38" t="s">
        <v>310</v>
      </c>
      <c r="K12" s="39"/>
    </row>
  </sheetData>
  <mergeCells count="14">
    <mergeCell ref="A2:N2"/>
    <mergeCell ref="A3:C3"/>
    <mergeCell ref="D4:N4"/>
    <mergeCell ref="I5:N5"/>
    <mergeCell ref="A10:C10"/>
    <mergeCell ref="J12:K12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J10"/>
  <sheetViews>
    <sheetView showZeros="0" topLeftCell="B1" workbookViewId="0">
      <selection activeCell="G9" sqref="G9"/>
    </sheetView>
  </sheetViews>
  <sheetFormatPr defaultColWidth="9.14583333333333" defaultRowHeight="14.25" customHeight="1"/>
  <cols>
    <col min="1" max="1" width="37.7083333333333" customWidth="1"/>
    <col min="2" max="4" width="17.5729166666667" customWidth="1"/>
    <col min="5" max="9" width="15.7083333333333" customWidth="1"/>
    <col min="10" max="10" width="13.875" customWidth="1"/>
  </cols>
  <sheetData>
    <row r="1" ht="15" customHeight="1" spans="1:9">
      <c r="A1" s="30"/>
      <c r="B1" s="30"/>
      <c r="C1" s="30"/>
      <c r="D1" s="60"/>
      <c r="G1" s="40"/>
      <c r="H1" s="40"/>
      <c r="I1" s="40" t="s">
        <v>326</v>
      </c>
    </row>
    <row r="2" ht="27.75" customHeight="1" spans="1:9">
      <c r="A2" s="61" t="str">
        <f>"2025"&amp;"年县对下转移支付预算表"</f>
        <v>2025年县对下转移支付预算表</v>
      </c>
      <c r="B2" s="6"/>
      <c r="C2" s="6"/>
      <c r="D2" s="6"/>
      <c r="E2" s="6"/>
      <c r="F2" s="6"/>
      <c r="G2" s="54"/>
      <c r="H2" s="54"/>
      <c r="I2" s="6"/>
    </row>
    <row r="3" ht="18.75" customHeight="1" spans="1:9">
      <c r="A3" s="62" t="str">
        <f>"单位名称："&amp;"沧源佤族自治县检验检测所"</f>
        <v>单位名称：沧源佤族自治县检验检测所</v>
      </c>
      <c r="B3" s="63"/>
      <c r="C3" s="63"/>
      <c r="D3" s="64"/>
      <c r="E3" s="65"/>
      <c r="G3" s="66"/>
      <c r="H3" s="66"/>
      <c r="I3" s="40" t="s">
        <v>163</v>
      </c>
    </row>
    <row r="4" ht="53" customHeight="1" spans="1:10">
      <c r="A4" s="31" t="s">
        <v>327</v>
      </c>
      <c r="B4" s="12" t="s">
        <v>183</v>
      </c>
      <c r="C4" s="13"/>
      <c r="D4" s="13"/>
      <c r="E4" s="12" t="s">
        <v>328</v>
      </c>
      <c r="F4" s="13"/>
      <c r="G4" s="67"/>
      <c r="H4" s="67"/>
      <c r="I4" s="14"/>
      <c r="J4" s="41" t="s">
        <v>309</v>
      </c>
    </row>
    <row r="5" ht="18.75" customHeight="1" spans="1:9">
      <c r="A5" s="33"/>
      <c r="B5" s="32" t="s">
        <v>56</v>
      </c>
      <c r="C5" s="11" t="s">
        <v>59</v>
      </c>
      <c r="D5" s="68" t="s">
        <v>329</v>
      </c>
      <c r="E5" s="69" t="s">
        <v>330</v>
      </c>
      <c r="F5" s="69" t="s">
        <v>330</v>
      </c>
      <c r="G5" s="69" t="s">
        <v>330</v>
      </c>
      <c r="H5" s="69" t="s">
        <v>330</v>
      </c>
      <c r="I5" s="69" t="s">
        <v>330</v>
      </c>
    </row>
    <row r="6" ht="18.75" customHeight="1" spans="1:9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10" customHeight="1" spans="4:5">
      <c r="D10" s="38" t="s">
        <v>310</v>
      </c>
      <c r="E10" s="39"/>
    </row>
  </sheetData>
  <mergeCells count="6">
    <mergeCell ref="A2:I2"/>
    <mergeCell ref="A3:E3"/>
    <mergeCell ref="B4:D4"/>
    <mergeCell ref="E4:I4"/>
    <mergeCell ref="D10:E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9"/>
  <sheetViews>
    <sheetView showZeros="0" topLeftCell="C1" workbookViewId="0">
      <selection activeCell="E9" sqref="E9"/>
    </sheetView>
  </sheetViews>
  <sheetFormatPr defaultColWidth="9.14583333333333" defaultRowHeight="12" customHeight="1"/>
  <cols>
    <col min="1" max="1" width="34.28125" customWidth="1"/>
    <col min="2" max="2" width="29" customWidth="1"/>
    <col min="3" max="5" width="23.5729166666667" customWidth="1"/>
    <col min="6" max="6" width="11.28125" customWidth="1"/>
    <col min="7" max="7" width="25.1458333333333" customWidth="1"/>
    <col min="8" max="8" width="15.5729166666667" customWidth="1"/>
    <col min="9" max="9" width="13.4270833333333" customWidth="1"/>
    <col min="10" max="10" width="18.8541666666667" customWidth="1"/>
    <col min="11" max="11" width="10.875" customWidth="1"/>
  </cols>
  <sheetData>
    <row r="1" ht="15" customHeight="1" spans="10:10">
      <c r="J1" s="40" t="s">
        <v>331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4"/>
      <c r="G2" s="6"/>
      <c r="H2" s="54"/>
      <c r="I2" s="54"/>
      <c r="J2" s="6"/>
    </row>
    <row r="3" ht="18.75" customHeight="1" spans="1:8">
      <c r="A3" s="7" t="str">
        <f>"单位名称："&amp;"沧源佤族自治县检验检测所"</f>
        <v>单位名称：沧源佤族自治县检验检测所</v>
      </c>
      <c r="B3" s="3"/>
      <c r="C3" s="3"/>
      <c r="D3" s="3"/>
      <c r="E3" s="3"/>
      <c r="F3" s="55"/>
      <c r="G3" s="3"/>
      <c r="H3" s="55"/>
    </row>
    <row r="4" ht="55" customHeight="1" spans="1:11">
      <c r="A4" s="49" t="s">
        <v>245</v>
      </c>
      <c r="B4" s="49" t="s">
        <v>246</v>
      </c>
      <c r="C4" s="49" t="s">
        <v>247</v>
      </c>
      <c r="D4" s="49" t="s">
        <v>248</v>
      </c>
      <c r="E4" s="49" t="s">
        <v>249</v>
      </c>
      <c r="F4" s="56" t="s">
        <v>250</v>
      </c>
      <c r="G4" s="49" t="s">
        <v>251</v>
      </c>
      <c r="H4" s="56" t="s">
        <v>252</v>
      </c>
      <c r="I4" s="56" t="s">
        <v>253</v>
      </c>
      <c r="J4" s="49" t="s">
        <v>254</v>
      </c>
      <c r="K4" s="41" t="s">
        <v>309</v>
      </c>
    </row>
    <row r="5" ht="18.75" customHeight="1" spans="1:10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56">
        <v>6</v>
      </c>
      <c r="G5" s="49">
        <v>7</v>
      </c>
      <c r="H5" s="56">
        <v>8</v>
      </c>
      <c r="I5" s="56">
        <v>9</v>
      </c>
      <c r="J5" s="49">
        <v>10</v>
      </c>
    </row>
    <row r="6" ht="18.75" customHeight="1" spans="1:10">
      <c r="A6" s="21"/>
      <c r="B6" s="50"/>
      <c r="C6" s="50"/>
      <c r="D6" s="50"/>
      <c r="E6" s="57"/>
      <c r="F6" s="58"/>
      <c r="G6" s="57"/>
      <c r="H6" s="58"/>
      <c r="I6" s="58"/>
      <c r="J6" s="57"/>
    </row>
    <row r="7" ht="18.75" customHeight="1" spans="1:10">
      <c r="A7" s="21"/>
      <c r="B7" s="21"/>
      <c r="C7" s="21"/>
      <c r="D7" s="21"/>
      <c r="E7" s="21"/>
      <c r="F7" s="59"/>
      <c r="G7" s="21"/>
      <c r="H7" s="21"/>
      <c r="I7" s="21"/>
      <c r="J7" s="21"/>
    </row>
    <row r="9" ht="18" customHeight="1" spans="6:7">
      <c r="F9" s="38" t="s">
        <v>310</v>
      </c>
      <c r="G9" s="39"/>
    </row>
  </sheetData>
  <mergeCells count="3">
    <mergeCell ref="A2:J2"/>
    <mergeCell ref="A3:H3"/>
    <mergeCell ref="F9:G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I10"/>
  <sheetViews>
    <sheetView showZeros="0" topLeftCell="B1" workbookViewId="0">
      <selection activeCell="A8" sqref="A8:E8"/>
    </sheetView>
  </sheetViews>
  <sheetFormatPr defaultColWidth="9.14583333333333" defaultRowHeight="12" customHeight="1"/>
  <cols>
    <col min="1" max="1" width="29" customWidth="1"/>
    <col min="2" max="2" width="18.7083333333333" customWidth="1"/>
    <col min="3" max="3" width="24.8541666666667" customWidth="1"/>
    <col min="4" max="4" width="23.5729166666667" customWidth="1"/>
    <col min="5" max="5" width="17.8541666666667" customWidth="1"/>
    <col min="6" max="6" width="23.5729166666667" customWidth="1"/>
    <col min="7" max="7" width="25.1458333333333" customWidth="1"/>
    <col min="8" max="8" width="18.8541666666667" customWidth="1"/>
    <col min="9" max="9" width="15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2" t="s">
        <v>332</v>
      </c>
    </row>
    <row r="2" ht="34.5" customHeight="1" spans="1:8">
      <c r="A2" s="43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4" t="str">
        <f>"单位名称："&amp;"沧源佤族自治县检验检测所"</f>
        <v>单位名称：沧源佤族自治县检验检测所</v>
      </c>
      <c r="B3" s="8"/>
      <c r="C3" s="3"/>
      <c r="H3" s="45" t="s">
        <v>163</v>
      </c>
    </row>
    <row r="4" ht="41" customHeight="1" spans="1:9">
      <c r="A4" s="11" t="s">
        <v>176</v>
      </c>
      <c r="B4" s="11" t="s">
        <v>333</v>
      </c>
      <c r="C4" s="11" t="s">
        <v>334</v>
      </c>
      <c r="D4" s="11" t="s">
        <v>335</v>
      </c>
      <c r="E4" s="11" t="s">
        <v>336</v>
      </c>
      <c r="F4" s="46" t="s">
        <v>337</v>
      </c>
      <c r="G4" s="47"/>
      <c r="H4" s="48"/>
      <c r="I4" s="41" t="s">
        <v>309</v>
      </c>
    </row>
    <row r="5" ht="18.75" customHeight="1" spans="1:8">
      <c r="A5" s="18"/>
      <c r="B5" s="18"/>
      <c r="C5" s="18"/>
      <c r="D5" s="18"/>
      <c r="E5" s="18"/>
      <c r="F5" s="49" t="s">
        <v>316</v>
      </c>
      <c r="G5" s="49" t="s">
        <v>338</v>
      </c>
      <c r="H5" s="49" t="s">
        <v>339</v>
      </c>
    </row>
    <row r="6" ht="18.75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18.75" customHeight="1" spans="1:8">
      <c r="A7" s="50"/>
      <c r="B7" s="50"/>
      <c r="C7" s="34"/>
      <c r="D7" s="34"/>
      <c r="E7" s="34"/>
      <c r="F7" s="51"/>
      <c r="G7" s="23"/>
      <c r="H7" s="23"/>
    </row>
    <row r="8" ht="18.75" customHeight="1" spans="1:8">
      <c r="A8" s="26" t="s">
        <v>56</v>
      </c>
      <c r="B8" s="52"/>
      <c r="C8" s="52"/>
      <c r="D8" s="52"/>
      <c r="E8" s="53"/>
      <c r="F8" s="51"/>
      <c r="G8" s="23"/>
      <c r="H8" s="23"/>
    </row>
    <row r="10" ht="17" customHeight="1" spans="4:5">
      <c r="D10" s="38" t="s">
        <v>310</v>
      </c>
      <c r="E10" s="39"/>
    </row>
  </sheetData>
  <mergeCells count="10">
    <mergeCell ref="A2:H2"/>
    <mergeCell ref="A3:C3"/>
    <mergeCell ref="F4:H4"/>
    <mergeCell ref="A8:E8"/>
    <mergeCell ref="D10:E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L12"/>
  <sheetViews>
    <sheetView showZeros="0" topLeftCell="D4" workbookViewId="0">
      <selection activeCell="H10" sqref="H10"/>
    </sheetView>
  </sheetViews>
  <sheetFormatPr defaultColWidth="9.14583333333333" defaultRowHeight="14.25" customHeight="1"/>
  <cols>
    <col min="1" max="1" width="13.4270833333333" customWidth="1"/>
    <col min="2" max="2" width="43.875" customWidth="1"/>
    <col min="3" max="3" width="23.8541666666667" customWidth="1"/>
    <col min="4" max="4" width="11.1458333333333" customWidth="1"/>
    <col min="5" max="5" width="33.1666666666667" customWidth="1"/>
    <col min="6" max="6" width="9.85416666666667" customWidth="1"/>
    <col min="7" max="7" width="17.7083333333333" customWidth="1"/>
    <col min="8" max="11" width="15.4270833333333" customWidth="1"/>
    <col min="12" max="12" width="13.375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40" t="s">
        <v>340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"单位名称："&amp;"沧源佤族自治县检验检测所"</f>
        <v>单位名称：沧源佤族自治县检验检测所</v>
      </c>
      <c r="B3" s="8"/>
      <c r="C3" s="8"/>
      <c r="D3" s="8"/>
      <c r="E3" s="8"/>
      <c r="F3" s="8"/>
      <c r="G3" s="8"/>
      <c r="H3" s="9"/>
      <c r="I3" s="9"/>
      <c r="J3" s="9"/>
      <c r="K3" s="4" t="s">
        <v>163</v>
      </c>
    </row>
    <row r="4" ht="46" customHeight="1" spans="1:12">
      <c r="A4" s="10" t="s">
        <v>231</v>
      </c>
      <c r="B4" s="10" t="s">
        <v>178</v>
      </c>
      <c r="C4" s="10" t="s">
        <v>232</v>
      </c>
      <c r="D4" s="11" t="s">
        <v>179</v>
      </c>
      <c r="E4" s="11" t="s">
        <v>180</v>
      </c>
      <c r="F4" s="11" t="s">
        <v>233</v>
      </c>
      <c r="G4" s="11" t="s">
        <v>234</v>
      </c>
      <c r="H4" s="31" t="s">
        <v>56</v>
      </c>
      <c r="I4" s="12" t="s">
        <v>341</v>
      </c>
      <c r="J4" s="13"/>
      <c r="K4" s="14"/>
      <c r="L4" s="41" t="s">
        <v>309</v>
      </c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112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2" customHeight="1" spans="5:6">
      <c r="E12" s="38" t="s">
        <v>310</v>
      </c>
      <c r="F12" s="39"/>
    </row>
  </sheetData>
  <mergeCells count="16">
    <mergeCell ref="A2:K2"/>
    <mergeCell ref="A3:G3"/>
    <mergeCell ref="I4:K4"/>
    <mergeCell ref="A10:G10"/>
    <mergeCell ref="E12:F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2"/>
  <sheetViews>
    <sheetView showZeros="0" topLeftCell="C1" workbookViewId="0">
      <selection activeCell="E8" sqref="E8"/>
    </sheetView>
  </sheetViews>
  <sheetFormatPr defaultColWidth="9.14583333333333" defaultRowHeight="14.25" customHeight="1" outlineLevelCol="6"/>
  <cols>
    <col min="1" max="1" width="29.4270833333333" customWidth="1"/>
    <col min="2" max="2" width="23.1458333333333" customWidth="1"/>
    <col min="3" max="3" width="31.5729166666667" customWidth="1"/>
    <col min="4" max="4" width="20.4270833333333" customWidth="1"/>
    <col min="5" max="7" width="23.8541666666667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342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"单位名称："&amp;"沧源佤族自治县检验检测所"</f>
        <v>单位名称：沧源佤族自治县检验检测所</v>
      </c>
      <c r="B3" s="8"/>
      <c r="C3" s="8"/>
      <c r="D3" s="8"/>
      <c r="E3" s="9"/>
      <c r="F3" s="9"/>
      <c r="G3" s="4" t="s">
        <v>163</v>
      </c>
    </row>
    <row r="4" ht="18.75" customHeight="1" spans="1:7">
      <c r="A4" s="10" t="s">
        <v>232</v>
      </c>
      <c r="B4" s="10" t="s">
        <v>231</v>
      </c>
      <c r="C4" s="10" t="s">
        <v>178</v>
      </c>
      <c r="D4" s="11" t="s">
        <v>343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88157.7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88157.7</v>
      </c>
      <c r="F9" s="23"/>
      <c r="G9" s="23"/>
    </row>
    <row r="10" ht="18.75" customHeight="1" spans="1:7">
      <c r="A10" s="25"/>
      <c r="B10" s="21" t="s">
        <v>344</v>
      </c>
      <c r="C10" s="21" t="s">
        <v>237</v>
      </c>
      <c r="D10" s="21" t="s">
        <v>345</v>
      </c>
      <c r="E10" s="23">
        <v>80000</v>
      </c>
      <c r="F10" s="23"/>
      <c r="G10" s="23"/>
    </row>
    <row r="11" ht="18.75" customHeight="1" spans="1:7">
      <c r="A11" s="25"/>
      <c r="B11" s="21" t="s">
        <v>344</v>
      </c>
      <c r="C11" s="21" t="s">
        <v>241</v>
      </c>
      <c r="D11" s="21" t="s">
        <v>345</v>
      </c>
      <c r="E11" s="23">
        <v>8157.7</v>
      </c>
      <c r="F11" s="23"/>
      <c r="G11" s="23"/>
    </row>
    <row r="12" ht="18.75" customHeight="1" spans="1:7">
      <c r="A12" s="26" t="s">
        <v>56</v>
      </c>
      <c r="B12" s="27" t="s">
        <v>346</v>
      </c>
      <c r="C12" s="27"/>
      <c r="D12" s="28"/>
      <c r="E12" s="23">
        <v>88157.7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转身，未来</cp:lastModifiedBy>
  <dcterms:created xsi:type="dcterms:W3CDTF">2025-03-18T03:52:00Z</dcterms:created>
  <dcterms:modified xsi:type="dcterms:W3CDTF">2025-03-21T06:43:41Z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3520E214AF6840D5B7FBB885B0B8EC8B_13</vt:lpwstr>
  </property>
  <property fmtid="{D5CDD505-2E9C-101B-9397-08002B2CF9AE}" pid="3" name="KSOProductBuildVer">
    <vt:lpwstr>2052-12.1.0.19302</vt:lpwstr>
  </property>
</Properties>
</file>